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LITUSS\Desktop\Planes de acción 2020\"/>
    </mc:Choice>
  </mc:AlternateContent>
  <xr:revisionPtr revIDLastSave="0" documentId="13_ncr:1_{5094DE77-897C-4C9E-AA3C-47F9F1062ACB}" xr6:coauthVersionLast="47" xr6:coauthVersionMax="47" xr10:uidLastSave="{00000000-0000-0000-0000-000000000000}"/>
  <bookViews>
    <workbookView xWindow="-120" yWindow="-120" windowWidth="20730" windowHeight="11160" activeTab="1" xr2:uid="{00000000-000D-0000-FFFF-FFFF00000000}"/>
  </bookViews>
  <sheets>
    <sheet name="Plan de Acción Institucional" sheetId="1" r:id="rId1"/>
    <sheet name="Plan Operativo" sheetId="2" r:id="rId2"/>
  </sheets>
  <definedNames>
    <definedName name="_xlnm._FilterDatabase" localSheetId="0" hidden="1">'Plan de Acción Institucional'!$B$3:$AS$463</definedName>
    <definedName name="_xlnm._FilterDatabase" localSheetId="1" hidden="1">'Plan Operativo'!$B$3:$AR$228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62" i="2" l="1"/>
  <c r="AK59" i="2"/>
  <c r="AL59" i="2" s="1"/>
  <c r="AJ59" i="2"/>
  <c r="AK57" i="2"/>
  <c r="AJ57" i="2"/>
  <c r="AJ44" i="2" l="1"/>
  <c r="AK46" i="2"/>
  <c r="AJ46" i="2"/>
  <c r="AK48" i="2"/>
  <c r="AJ48" i="2"/>
  <c r="AK55" i="2"/>
  <c r="AJ55" i="2"/>
  <c r="AJ223" i="2" l="1"/>
  <c r="AK223" i="2"/>
  <c r="AK217" i="2"/>
  <c r="AL217" i="2" s="1"/>
  <c r="AJ217" i="2"/>
  <c r="AK212" i="2"/>
  <c r="AJ212" i="2"/>
  <c r="AJ206" i="2"/>
  <c r="AM206" i="2" s="1"/>
  <c r="AK206" i="2"/>
  <c r="AL206" i="2" s="1"/>
  <c r="AJ200" i="2"/>
  <c r="AK200" i="2"/>
  <c r="AL200" i="2" s="1"/>
  <c r="AJ194" i="2"/>
  <c r="AK194" i="2"/>
  <c r="AL194" i="2" s="1"/>
  <c r="AK188" i="2"/>
  <c r="AL188" i="2" s="1"/>
  <c r="AJ188" i="2"/>
  <c r="AM188" i="2" s="1"/>
  <c r="AK184" i="2"/>
  <c r="AL184" i="2" s="1"/>
  <c r="AJ184" i="2"/>
  <c r="AM184" i="2" s="1"/>
  <c r="AK179" i="2"/>
  <c r="AJ179" i="2"/>
  <c r="AM179" i="2" s="1"/>
  <c r="AJ173" i="2"/>
  <c r="AM173" i="2" s="1"/>
  <c r="AK173" i="2"/>
  <c r="AL173" i="2" s="1"/>
  <c r="AJ167" i="2"/>
  <c r="AK167" i="2"/>
  <c r="AL167" i="2" s="1"/>
  <c r="AJ161" i="2"/>
  <c r="AM161" i="2" s="1"/>
  <c r="AK161" i="2"/>
  <c r="AL161" i="2" s="1"/>
  <c r="AJ155" i="2"/>
  <c r="AK155" i="2"/>
  <c r="AL155" i="2" s="1"/>
  <c r="AJ149" i="2"/>
  <c r="AM149" i="2" s="1"/>
  <c r="AK149" i="2"/>
  <c r="AL149" i="2" s="1"/>
  <c r="AJ143" i="2"/>
  <c r="AK143" i="2"/>
  <c r="AL143" i="2" s="1"/>
  <c r="AJ137" i="2"/>
  <c r="AM137" i="2" s="1"/>
  <c r="AK137" i="2"/>
  <c r="AL137" i="2" s="1"/>
  <c r="AK131" i="2"/>
  <c r="AJ131" i="2"/>
  <c r="AM131" i="2" s="1"/>
  <c r="AJ128" i="2"/>
  <c r="AM128" i="2" s="1"/>
  <c r="AK128" i="2"/>
  <c r="AL128" i="2" s="1"/>
  <c r="AJ125" i="2"/>
  <c r="AK125" i="2"/>
  <c r="AL125" i="2" s="1"/>
  <c r="AJ122" i="2"/>
  <c r="AM122" i="2" s="1"/>
  <c r="AK122" i="2"/>
  <c r="AL122" i="2" s="1"/>
  <c r="AJ119" i="2"/>
  <c r="AM119" i="2" s="1"/>
  <c r="AK119" i="2"/>
  <c r="AL119" i="2" s="1"/>
  <c r="AJ116" i="2"/>
  <c r="AM116" i="2" s="1"/>
  <c r="AK116" i="2"/>
  <c r="AL116" i="2" s="1"/>
  <c r="AJ113" i="2"/>
  <c r="AK113" i="2"/>
  <c r="AL113" i="2" s="1"/>
  <c r="AJ110" i="2"/>
  <c r="AM110" i="2" s="1"/>
  <c r="AK110" i="2"/>
  <c r="AL110" i="2" s="1"/>
  <c r="AJ107" i="2"/>
  <c r="AK107" i="2"/>
  <c r="AL107" i="2" s="1"/>
  <c r="AJ104" i="2"/>
  <c r="AM104" i="2" s="1"/>
  <c r="AK104" i="2"/>
  <c r="AL104" i="2" s="1"/>
  <c r="AK101" i="2"/>
  <c r="AL101" i="2" s="1"/>
  <c r="AJ101" i="2"/>
  <c r="AM101" i="2" s="1"/>
  <c r="AK99" i="2"/>
  <c r="AL99" i="2" s="1"/>
  <c r="AJ99" i="2"/>
  <c r="AM99" i="2" s="1"/>
  <c r="AK95" i="2"/>
  <c r="AJ95" i="2"/>
  <c r="AJ92" i="2"/>
  <c r="AM92" i="2" s="1"/>
  <c r="AK92" i="2"/>
  <c r="AL92" i="2" s="1"/>
  <c r="AJ89" i="2"/>
  <c r="AM89" i="2" s="1"/>
  <c r="AK89" i="2"/>
  <c r="AL89" i="2" s="1"/>
  <c r="AJ86" i="2"/>
  <c r="AM86" i="2" s="1"/>
  <c r="AK86" i="2"/>
  <c r="AL86" i="2" s="1"/>
  <c r="AJ83" i="2"/>
  <c r="AM83" i="2" s="1"/>
  <c r="AK83" i="2"/>
  <c r="AL83" i="2" s="1"/>
  <c r="AJ80" i="2"/>
  <c r="AM80" i="2" s="1"/>
  <c r="AK80" i="2"/>
  <c r="AL80" i="2" s="1"/>
  <c r="AJ77" i="2"/>
  <c r="AK77" i="2"/>
  <c r="AL77" i="2" s="1"/>
  <c r="AJ74" i="2"/>
  <c r="AM74" i="2" s="1"/>
  <c r="AK74" i="2"/>
  <c r="AL74" i="2" s="1"/>
  <c r="AJ71" i="2"/>
  <c r="AK71" i="2"/>
  <c r="AL71" i="2" s="1"/>
  <c r="AJ68" i="2"/>
  <c r="AM68" i="2" s="1"/>
  <c r="AK68" i="2"/>
  <c r="AL68" i="2" s="1"/>
  <c r="AJ65" i="2"/>
  <c r="AM65" i="2" s="1"/>
  <c r="AK65" i="2"/>
  <c r="AL65" i="2" s="1"/>
  <c r="AK62" i="2"/>
  <c r="AL62" i="2" s="1"/>
  <c r="AM62" i="2"/>
  <c r="AM57" i="2"/>
  <c r="AL57" i="2"/>
  <c r="AM55" i="2"/>
  <c r="AL55" i="2"/>
  <c r="AM48" i="2"/>
  <c r="AL48" i="2"/>
  <c r="AL46" i="2"/>
  <c r="AM44" i="2"/>
  <c r="AK44" i="2"/>
  <c r="AL44" i="2" s="1"/>
  <c r="AJ42" i="2"/>
  <c r="AM42" i="2" s="1"/>
  <c r="AK42" i="2"/>
  <c r="AL42" i="2" s="1"/>
  <c r="AJ41" i="2"/>
  <c r="AM41" i="2" s="1"/>
  <c r="AK41" i="2"/>
  <c r="AL41" i="2" s="1"/>
  <c r="AK40" i="2"/>
  <c r="AL40" i="2" s="1"/>
  <c r="AJ40" i="2"/>
  <c r="AM40" i="2" s="1"/>
  <c r="AK38" i="2"/>
  <c r="AL38" i="2" s="1"/>
  <c r="AJ38" i="2"/>
  <c r="AM38" i="2" s="1"/>
  <c r="AJ37" i="2"/>
  <c r="AM37" i="2" s="1"/>
  <c r="AK37" i="2"/>
  <c r="AL37" i="2" s="1"/>
  <c r="AJ36" i="2"/>
  <c r="AM36" i="2" s="1"/>
  <c r="AK36" i="2"/>
  <c r="AL36" i="2" s="1"/>
  <c r="AK35" i="2"/>
  <c r="AL35" i="2" s="1"/>
  <c r="AJ35" i="2"/>
  <c r="AM35" i="2" s="1"/>
  <c r="AJ33" i="2"/>
  <c r="AM33" i="2" s="1"/>
  <c r="AK33" i="2"/>
  <c r="AL33" i="2" s="1"/>
  <c r="AK31" i="2"/>
  <c r="AL31" i="2" s="1"/>
  <c r="AJ31" i="2"/>
  <c r="AM31" i="2" s="1"/>
  <c r="AK28" i="2"/>
  <c r="AL28" i="2" s="1"/>
  <c r="AJ28" i="2"/>
  <c r="AM28" i="2" s="1"/>
  <c r="AK27" i="2"/>
  <c r="AJ27" i="2"/>
  <c r="AK23" i="2"/>
  <c r="AJ23" i="2"/>
  <c r="AK21" i="2"/>
  <c r="AJ21" i="2"/>
  <c r="AK16" i="2"/>
  <c r="AJ16" i="2"/>
  <c r="AK15" i="2"/>
  <c r="AJ15" i="2"/>
  <c r="AK11" i="2"/>
  <c r="AJ11" i="2"/>
  <c r="AK9" i="2"/>
  <c r="AJ9" i="2"/>
  <c r="AK6" i="2"/>
  <c r="AJ6" i="2"/>
  <c r="AJ4" i="2"/>
  <c r="AK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H4" i="2"/>
  <c r="AG4" i="2"/>
  <c r="Z223" i="2"/>
  <c r="AC223" i="2" s="1"/>
  <c r="AA223" i="2"/>
  <c r="AB223" i="2" s="1"/>
  <c r="AA217" i="2"/>
  <c r="AB217" i="2" s="1"/>
  <c r="Z217" i="2"/>
  <c r="AC217" i="2" s="1"/>
  <c r="AA212" i="2"/>
  <c r="AB212" i="2" s="1"/>
  <c r="Z212" i="2"/>
  <c r="AC212" i="2" s="1"/>
  <c r="Z206" i="2"/>
  <c r="AC206" i="2" s="1"/>
  <c r="AA206" i="2"/>
  <c r="AB206" i="2" s="1"/>
  <c r="Z200" i="2"/>
  <c r="AC200" i="2" s="1"/>
  <c r="AA200" i="2"/>
  <c r="AB200" i="2" s="1"/>
  <c r="Z194" i="2"/>
  <c r="AC194" i="2" s="1"/>
  <c r="AA194" i="2"/>
  <c r="AB194" i="2" s="1"/>
  <c r="AA188" i="2"/>
  <c r="AB188" i="2" s="1"/>
  <c r="Z188" i="2"/>
  <c r="AC188" i="2" s="1"/>
  <c r="AA184" i="2"/>
  <c r="AB184" i="2" s="1"/>
  <c r="Z184" i="2"/>
  <c r="AC184" i="2" s="1"/>
  <c r="AA179" i="2"/>
  <c r="AB179" i="2" s="1"/>
  <c r="Z179" i="2"/>
  <c r="AC179" i="2" s="1"/>
  <c r="Z173" i="2"/>
  <c r="AC173" i="2" s="1"/>
  <c r="AA173" i="2"/>
  <c r="AB173" i="2" s="1"/>
  <c r="Z167" i="2"/>
  <c r="AC167" i="2" s="1"/>
  <c r="AA167" i="2"/>
  <c r="AB167" i="2" s="1"/>
  <c r="Z161" i="2"/>
  <c r="AC161" i="2" s="1"/>
  <c r="AA161" i="2"/>
  <c r="AB161" i="2" s="1"/>
  <c r="Z155" i="2"/>
  <c r="AC155" i="2" s="1"/>
  <c r="AA155" i="2"/>
  <c r="AB155" i="2" s="1"/>
  <c r="Z149" i="2"/>
  <c r="AC149" i="2" s="1"/>
  <c r="AA149" i="2"/>
  <c r="AB149" i="2" s="1"/>
  <c r="Z143" i="2"/>
  <c r="AC143" i="2" s="1"/>
  <c r="AA143" i="2"/>
  <c r="AB143" i="2" s="1"/>
  <c r="Z137" i="2"/>
  <c r="AC137" i="2" s="1"/>
  <c r="AA137" i="2"/>
  <c r="AB137" i="2" s="1"/>
  <c r="AA131" i="2"/>
  <c r="AB131" i="2" s="1"/>
  <c r="Z131" i="2"/>
  <c r="AC131" i="2" s="1"/>
  <c r="Z128" i="2"/>
  <c r="AC128" i="2" s="1"/>
  <c r="AA128" i="2"/>
  <c r="AB128" i="2" s="1"/>
  <c r="Z125" i="2"/>
  <c r="AC125" i="2" s="1"/>
  <c r="AA125" i="2"/>
  <c r="AB125" i="2" s="1"/>
  <c r="Z122" i="2"/>
  <c r="AC122" i="2" s="1"/>
  <c r="AA122" i="2"/>
  <c r="AB122" i="2" s="1"/>
  <c r="Z119" i="2"/>
  <c r="AC119" i="2" s="1"/>
  <c r="AA119" i="2"/>
  <c r="AB119" i="2" s="1"/>
  <c r="Z116" i="2"/>
  <c r="AC116" i="2" s="1"/>
  <c r="AA116" i="2"/>
  <c r="AB116" i="2" s="1"/>
  <c r="Z113" i="2"/>
  <c r="AC113" i="2" s="1"/>
  <c r="AA113" i="2"/>
  <c r="AB113" i="2" s="1"/>
  <c r="Z110" i="2"/>
  <c r="AC110" i="2" s="1"/>
  <c r="AA110" i="2"/>
  <c r="AB110" i="2" s="1"/>
  <c r="Z107" i="2"/>
  <c r="AC107" i="2" s="1"/>
  <c r="AA107" i="2"/>
  <c r="AB107" i="2" s="1"/>
  <c r="Z104" i="2"/>
  <c r="AC104" i="2" s="1"/>
  <c r="AA104" i="2"/>
  <c r="AB104" i="2" s="1"/>
  <c r="AA101" i="2"/>
  <c r="AB101" i="2" s="1"/>
  <c r="Z101" i="2"/>
  <c r="AC101" i="2" s="1"/>
  <c r="AA99" i="2"/>
  <c r="AB99" i="2" s="1"/>
  <c r="Z99" i="2"/>
  <c r="AC99" i="2" s="1"/>
  <c r="AA95" i="2"/>
  <c r="AB95" i="2" s="1"/>
  <c r="Z95" i="2"/>
  <c r="AC95" i="2" s="1"/>
  <c r="Z92" i="2"/>
  <c r="AC92" i="2" s="1"/>
  <c r="AA92" i="2"/>
  <c r="AB92" i="2" s="1"/>
  <c r="Z89" i="2"/>
  <c r="AC89" i="2" s="1"/>
  <c r="AA89" i="2"/>
  <c r="AB89" i="2" s="1"/>
  <c r="Z86" i="2"/>
  <c r="AC86" i="2" s="1"/>
  <c r="AA86" i="2"/>
  <c r="AB86" i="2" s="1"/>
  <c r="Z83" i="2"/>
  <c r="AC83" i="2" s="1"/>
  <c r="AA83" i="2"/>
  <c r="AB83" i="2" s="1"/>
  <c r="Z80" i="2"/>
  <c r="AC80" i="2" s="1"/>
  <c r="AA80" i="2"/>
  <c r="AB80" i="2" s="1"/>
  <c r="Z77" i="2"/>
  <c r="AA77" i="2"/>
  <c r="AB77" i="2" s="1"/>
  <c r="Z74" i="2"/>
  <c r="AC74" i="2" s="1"/>
  <c r="AA74" i="2"/>
  <c r="AB74" i="2" s="1"/>
  <c r="Z71" i="2"/>
  <c r="AC71" i="2" s="1"/>
  <c r="AA71" i="2"/>
  <c r="AB71" i="2" s="1"/>
  <c r="Z68" i="2"/>
  <c r="AC68" i="2" s="1"/>
  <c r="AA68" i="2"/>
  <c r="AB68" i="2" s="1"/>
  <c r="Z65" i="2"/>
  <c r="AC65" i="2" s="1"/>
  <c r="AA65" i="2"/>
  <c r="AB65" i="2" s="1"/>
  <c r="Z62" i="2"/>
  <c r="AC62" i="2" s="1"/>
  <c r="AA62" i="2"/>
  <c r="AB62" i="2" s="1"/>
  <c r="AA59" i="2"/>
  <c r="AB59" i="2" s="1"/>
  <c r="Z59" i="2"/>
  <c r="AC59" i="2" s="1"/>
  <c r="Z57" i="2"/>
  <c r="AC57" i="2" s="1"/>
  <c r="AA57" i="2"/>
  <c r="AB57" i="2" s="1"/>
  <c r="AA55" i="2"/>
  <c r="AB55" i="2" s="1"/>
  <c r="Z55" i="2"/>
  <c r="AC55" i="2" s="1"/>
  <c r="AA48" i="2"/>
  <c r="AB48" i="2" s="1"/>
  <c r="Z48" i="2"/>
  <c r="AC48" i="2" s="1"/>
  <c r="Z46" i="2"/>
  <c r="AC46" i="2" s="1"/>
  <c r="AA46" i="2"/>
  <c r="AB46" i="2" s="1"/>
  <c r="Z44" i="2"/>
  <c r="AC44" i="2" s="1"/>
  <c r="AA44" i="2"/>
  <c r="AB44" i="2" s="1"/>
  <c r="AA42" i="2"/>
  <c r="AB42" i="2" s="1"/>
  <c r="Z42" i="2"/>
  <c r="AC42" i="2" s="1"/>
  <c r="Z41" i="2"/>
  <c r="AC41" i="2" s="1"/>
  <c r="AA41" i="2"/>
  <c r="AB41" i="2" s="1"/>
  <c r="AA40" i="2"/>
  <c r="AB40" i="2" s="1"/>
  <c r="Z40" i="2"/>
  <c r="AC40" i="2" s="1"/>
  <c r="AA38" i="2"/>
  <c r="AB38" i="2" s="1"/>
  <c r="Z38" i="2"/>
  <c r="AC38" i="2" s="1"/>
  <c r="Z37" i="2"/>
  <c r="AA37" i="2"/>
  <c r="AB37" i="2" s="1"/>
  <c r="Z36" i="2"/>
  <c r="AC36" i="2" s="1"/>
  <c r="AA36" i="2"/>
  <c r="AB36" i="2" s="1"/>
  <c r="AA35" i="2"/>
  <c r="AB35" i="2" s="1"/>
  <c r="Z35" i="2"/>
  <c r="AC35" i="2" s="1"/>
  <c r="Z33" i="2"/>
  <c r="AC33" i="2" s="1"/>
  <c r="AA33" i="2"/>
  <c r="AB33" i="2" s="1"/>
  <c r="AA31" i="2"/>
  <c r="AB31" i="2" s="1"/>
  <c r="Z31" i="2"/>
  <c r="AC31" i="2" s="1"/>
  <c r="AA28" i="2"/>
  <c r="AB28" i="2" s="1"/>
  <c r="Z28" i="2"/>
  <c r="AC28" i="2" s="1"/>
  <c r="AA27" i="2"/>
  <c r="Z27" i="2"/>
  <c r="AA23" i="2"/>
  <c r="Z23" i="2"/>
  <c r="AA21" i="2"/>
  <c r="Z21" i="2"/>
  <c r="AA16" i="2"/>
  <c r="Z16" i="2"/>
  <c r="AA15" i="2"/>
  <c r="Z15" i="2"/>
  <c r="AA11" i="2"/>
  <c r="Z11" i="2"/>
  <c r="AA9" i="2"/>
  <c r="Z9" i="2"/>
  <c r="AA6" i="2"/>
  <c r="Z6" i="2"/>
  <c r="AA4" i="2"/>
  <c r="Z4"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X60" i="2"/>
  <c r="X61" i="2"/>
  <c r="W60" i="2"/>
  <c r="W61"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4" i="2"/>
  <c r="X4" i="2"/>
  <c r="AL223" i="2"/>
  <c r="AL212" i="2"/>
  <c r="AM200" i="2"/>
  <c r="AL179" i="2"/>
  <c r="AM167" i="2"/>
  <c r="AM155" i="2"/>
  <c r="AM143" i="2"/>
  <c r="AL131" i="2"/>
  <c r="AM223" i="2"/>
  <c r="AM125" i="2"/>
  <c r="AM113" i="2"/>
  <c r="AM107" i="2"/>
  <c r="AK98" i="2"/>
  <c r="AJ98" i="2"/>
  <c r="AM95" i="2"/>
  <c r="AL95" i="2"/>
  <c r="AM77" i="2"/>
  <c r="AM71" i="2"/>
  <c r="AC77" i="2"/>
  <c r="AM59" i="2"/>
  <c r="AM46" i="2"/>
  <c r="AC37" i="2"/>
  <c r="AM194" i="2" l="1"/>
  <c r="AM212" i="2"/>
  <c r="AM217" i="2"/>
  <c r="AL27" i="2"/>
  <c r="AM27" i="2"/>
  <c r="AL23" i="2"/>
  <c r="AM23" i="2"/>
  <c r="AC27" i="2"/>
  <c r="AB27" i="2"/>
  <c r="AB23" i="2"/>
  <c r="AC23" i="2"/>
  <c r="AL21" i="2"/>
  <c r="AM21" i="2"/>
  <c r="AL16" i="2"/>
  <c r="AM16" i="2"/>
  <c r="AB21" i="2"/>
  <c r="AC21" i="2"/>
  <c r="AB16" i="2"/>
  <c r="AC16" i="2"/>
  <c r="AL15" i="2"/>
  <c r="AM15" i="2"/>
  <c r="AL11" i="2"/>
  <c r="AM11" i="2"/>
  <c r="AB15" i="2"/>
  <c r="AC15" i="2"/>
  <c r="AC11" i="2"/>
  <c r="AB11" i="2"/>
  <c r="AL9" i="2" l="1"/>
  <c r="AM9" i="2"/>
  <c r="AL6" i="2"/>
  <c r="AM6" i="2"/>
  <c r="AL4" i="2"/>
  <c r="AM4" i="2"/>
  <c r="AB9" i="2"/>
  <c r="AC9" i="2"/>
  <c r="AB6" i="2"/>
  <c r="AC6" i="2"/>
  <c r="AB4" i="2"/>
  <c r="AC4" i="2"/>
  <c r="AL462" i="1" l="1"/>
  <c r="AK462" i="1"/>
  <c r="AL458" i="1"/>
  <c r="AK458" i="1"/>
  <c r="AL453" i="1"/>
  <c r="AK453" i="1"/>
  <c r="AL450" i="1"/>
  <c r="AK450" i="1"/>
  <c r="AL444" i="1"/>
  <c r="AK444" i="1"/>
  <c r="AK441" i="1"/>
  <c r="AL441" i="1"/>
  <c r="AL438" i="1"/>
  <c r="AK438" i="1"/>
  <c r="AL437" i="1"/>
  <c r="AK437" i="1"/>
  <c r="AL435" i="1"/>
  <c r="AK435" i="1"/>
  <c r="AL434" i="1"/>
  <c r="AK434" i="1"/>
  <c r="AL430" i="1"/>
  <c r="AK430" i="1"/>
  <c r="AL428" i="1"/>
  <c r="AK428" i="1"/>
  <c r="AL427" i="1"/>
  <c r="AK427" i="1"/>
  <c r="AL425" i="1"/>
  <c r="AK425" i="1"/>
  <c r="AL422" i="1"/>
  <c r="AK422" i="1"/>
  <c r="AL417" i="1"/>
  <c r="AK417" i="1"/>
  <c r="AL414" i="1"/>
  <c r="AK414" i="1"/>
  <c r="AL413" i="1"/>
  <c r="AK413" i="1"/>
  <c r="AL410" i="1"/>
  <c r="AK410" i="1"/>
  <c r="AL408" i="1"/>
  <c r="AK408" i="1"/>
  <c r="AL403" i="1"/>
  <c r="AK403" i="1"/>
  <c r="AK400" i="1"/>
  <c r="AL400" i="1"/>
  <c r="AK397" i="1"/>
  <c r="AL397" i="1"/>
  <c r="AK394" i="1"/>
  <c r="AL394" i="1"/>
  <c r="AK391" i="1"/>
  <c r="AL391" i="1"/>
  <c r="AK388" i="1"/>
  <c r="AL388" i="1"/>
  <c r="AL385" i="1"/>
  <c r="AK385" i="1"/>
  <c r="AL383" i="1"/>
  <c r="AK383" i="1"/>
  <c r="AK380" i="1"/>
  <c r="AL380" i="1"/>
  <c r="AL377" i="1"/>
  <c r="AK377" i="1"/>
  <c r="AK375" i="1"/>
  <c r="AL375" i="1"/>
  <c r="AK373" i="1"/>
  <c r="AL373" i="1"/>
  <c r="AL371" i="1"/>
  <c r="AK371" i="1"/>
  <c r="AK366" i="1"/>
  <c r="AL366" i="1"/>
  <c r="AL361" i="1"/>
  <c r="AK361" i="1"/>
  <c r="AK360" i="1"/>
  <c r="AL360" i="1"/>
  <c r="AL359" i="1"/>
  <c r="AK359" i="1"/>
  <c r="AL351" i="1"/>
  <c r="AK351" i="1"/>
  <c r="AL349" i="1"/>
  <c r="AK349" i="1"/>
  <c r="AL344" i="1"/>
  <c r="AK344" i="1"/>
  <c r="AL337" i="1"/>
  <c r="AK337" i="1"/>
  <c r="AL331" i="1"/>
  <c r="AK331" i="1"/>
  <c r="AK329" i="1"/>
  <c r="AL329" i="1"/>
  <c r="AK327" i="1"/>
  <c r="AL327" i="1"/>
  <c r="AL325" i="1"/>
  <c r="AK325" i="1"/>
  <c r="AK322" i="1"/>
  <c r="AL322" i="1"/>
  <c r="AK319" i="1"/>
  <c r="AL319" i="1"/>
  <c r="AL316" i="1"/>
  <c r="AK316" i="1"/>
  <c r="AL312" i="1"/>
  <c r="AK312" i="1"/>
  <c r="AL311" i="1"/>
  <c r="AK311" i="1"/>
  <c r="AK309" i="1"/>
  <c r="AL309" i="1"/>
  <c r="AK307" i="1"/>
  <c r="AL307" i="1"/>
  <c r="AL305" i="1"/>
  <c r="AK305" i="1"/>
  <c r="AL302" i="1"/>
  <c r="AK302" i="1"/>
  <c r="AL300" i="1"/>
  <c r="AK300" i="1"/>
  <c r="AL297" i="1"/>
  <c r="AK297" i="1"/>
  <c r="AK295" i="1"/>
  <c r="AL295" i="1"/>
  <c r="AL293" i="1"/>
  <c r="AK293" i="1"/>
  <c r="AL289" i="1"/>
  <c r="AK289" i="1"/>
  <c r="AL287" i="1"/>
  <c r="AK287" i="1"/>
  <c r="AL283" i="1"/>
  <c r="AK283" i="1"/>
  <c r="AL280" i="1"/>
  <c r="AK280" i="1"/>
  <c r="AL278" i="1"/>
  <c r="AK278" i="1"/>
  <c r="AL274" i="1"/>
  <c r="AK274" i="1"/>
  <c r="AL269" i="1"/>
  <c r="AK269" i="1"/>
  <c r="AL266" i="1"/>
  <c r="AK266" i="1"/>
  <c r="AL259" i="1"/>
  <c r="AK259" i="1"/>
  <c r="AK255" i="1"/>
  <c r="AL255" i="1"/>
  <c r="AL251" i="1"/>
  <c r="AK251" i="1"/>
  <c r="AL244" i="1"/>
  <c r="AK244" i="1"/>
  <c r="AK242" i="1"/>
  <c r="AL242" i="1"/>
  <c r="AK240" i="1"/>
  <c r="AL240" i="1"/>
  <c r="AK238" i="1"/>
  <c r="AL238" i="1"/>
  <c r="AK236" i="1"/>
  <c r="AL236" i="1"/>
  <c r="AK234" i="1"/>
  <c r="AL234" i="1"/>
  <c r="AL232" i="1"/>
  <c r="AK232" i="1"/>
  <c r="AK229" i="1"/>
  <c r="AL229" i="1"/>
  <c r="AK226" i="1"/>
  <c r="AL226" i="1"/>
  <c r="AK223" i="1"/>
  <c r="AL223" i="1"/>
  <c r="AK220" i="1"/>
  <c r="AL220" i="1"/>
  <c r="AK217" i="1"/>
  <c r="AL217" i="1"/>
  <c r="AL214" i="1"/>
  <c r="AK214" i="1"/>
  <c r="AL212" i="1"/>
  <c r="AK212" i="1"/>
  <c r="AK209" i="1"/>
  <c r="AL209" i="1"/>
  <c r="AK206" i="1"/>
  <c r="AL206" i="1"/>
  <c r="AK203" i="1"/>
  <c r="AL203" i="1"/>
  <c r="AL200" i="1"/>
  <c r="AK200" i="1"/>
  <c r="AK198" i="1"/>
  <c r="AL198" i="1"/>
  <c r="AL196" i="1"/>
  <c r="AK196" i="1"/>
  <c r="AL193" i="1"/>
  <c r="AK193" i="1"/>
  <c r="AL191" i="1"/>
  <c r="AK191" i="1"/>
  <c r="AL187" i="1"/>
  <c r="AK187" i="1"/>
  <c r="AL184" i="1"/>
  <c r="AK184" i="1"/>
  <c r="AL180" i="1"/>
  <c r="AK180" i="1"/>
  <c r="AK177" i="1"/>
  <c r="AL177" i="1"/>
  <c r="AL174" i="1"/>
  <c r="AK174" i="1"/>
  <c r="AL172" i="1"/>
  <c r="AK172" i="1"/>
  <c r="AK168" i="1"/>
  <c r="AL168" i="1"/>
  <c r="AL164" i="1"/>
  <c r="AK164" i="1"/>
  <c r="AL157" i="1"/>
  <c r="AK157" i="1"/>
  <c r="AL155" i="1"/>
  <c r="AK155" i="1"/>
  <c r="AL152" i="1"/>
  <c r="AK152" i="1"/>
  <c r="AL148" i="1"/>
  <c r="AK148" i="1"/>
  <c r="AK145" i="1"/>
  <c r="AL145" i="1"/>
  <c r="AL142" i="1"/>
  <c r="AK142" i="1"/>
  <c r="AL138" i="1"/>
  <c r="AK138" i="1"/>
  <c r="AL135" i="1"/>
  <c r="AK135" i="1"/>
  <c r="AL130" i="1"/>
  <c r="AK130" i="1"/>
  <c r="AL127" i="1"/>
  <c r="AK127" i="1"/>
  <c r="AL125" i="1"/>
  <c r="AK125" i="1"/>
  <c r="AL122" i="1"/>
  <c r="AK122" i="1"/>
  <c r="AK120" i="1"/>
  <c r="AL120" i="1"/>
  <c r="AL118" i="1"/>
  <c r="AK118" i="1"/>
  <c r="AL115" i="1"/>
  <c r="AK115" i="1"/>
  <c r="AL113" i="1"/>
  <c r="AK113" i="1"/>
  <c r="AK110" i="1"/>
  <c r="AL110" i="1"/>
  <c r="AL107" i="1"/>
  <c r="AK107" i="1"/>
  <c r="AL103" i="1"/>
  <c r="AK103" i="1"/>
  <c r="AL101" i="1"/>
  <c r="AK101" i="1"/>
  <c r="AL95" i="1"/>
  <c r="AK95" i="1"/>
  <c r="AK93" i="1"/>
  <c r="AL93" i="1"/>
  <c r="AL91" i="1"/>
  <c r="AK91" i="1"/>
  <c r="AK88" i="1"/>
  <c r="AL88" i="1"/>
  <c r="AK85" i="1"/>
  <c r="AL85" i="1"/>
  <c r="AK82" i="1"/>
  <c r="AL82" i="1"/>
  <c r="AK79" i="1"/>
  <c r="AL79" i="1"/>
  <c r="AL76" i="1"/>
  <c r="AK76" i="1"/>
  <c r="AL70" i="1"/>
  <c r="AK70" i="1"/>
  <c r="AL67" i="1"/>
  <c r="AK67" i="1"/>
  <c r="AL60" i="1"/>
  <c r="AK60" i="1"/>
  <c r="AL57" i="1"/>
  <c r="AK57" i="1"/>
  <c r="AL53" i="1"/>
  <c r="AK53" i="1"/>
  <c r="AK50" i="1"/>
  <c r="AL50" i="1"/>
  <c r="AK47" i="1"/>
  <c r="AL47" i="1"/>
  <c r="AL44" i="1"/>
  <c r="AK44" i="1"/>
  <c r="AK42" i="1"/>
  <c r="AL42" i="1"/>
  <c r="AK40" i="1"/>
  <c r="AL40" i="1"/>
  <c r="AK38" i="1"/>
  <c r="AL38" i="1"/>
  <c r="AL36" i="1"/>
  <c r="AK36" i="1"/>
  <c r="AL19" i="1"/>
  <c r="AK19" i="1"/>
  <c r="AL12" i="1"/>
  <c r="AK12" i="1"/>
  <c r="AK10" i="1"/>
  <c r="AL10" i="1"/>
  <c r="AK8" i="1"/>
  <c r="AL8" i="1"/>
  <c r="AK6" i="1"/>
  <c r="AL6" i="1"/>
  <c r="AL4" i="1"/>
  <c r="AK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 i="1"/>
  <c r="AB462" i="1"/>
  <c r="AA462" i="1"/>
  <c r="AB458" i="1"/>
  <c r="AA458" i="1"/>
  <c r="AB453" i="1"/>
  <c r="AA453" i="1"/>
  <c r="AB450" i="1"/>
  <c r="AA450" i="1"/>
  <c r="AB444" i="1"/>
  <c r="AA444" i="1"/>
  <c r="AA441" i="1"/>
  <c r="AB441" i="1"/>
  <c r="AB438" i="1"/>
  <c r="AA438" i="1"/>
  <c r="AB437" i="1"/>
  <c r="AA437" i="1"/>
  <c r="AB435" i="1"/>
  <c r="AA435" i="1"/>
  <c r="AB434" i="1"/>
  <c r="AA434" i="1"/>
  <c r="AB430" i="1"/>
  <c r="AA430" i="1"/>
  <c r="AB428" i="1"/>
  <c r="AA428" i="1"/>
  <c r="AB427" i="1"/>
  <c r="AA427" i="1"/>
  <c r="AB425" i="1"/>
  <c r="AA425" i="1"/>
  <c r="AB422" i="1"/>
  <c r="AA422" i="1"/>
  <c r="AB417" i="1"/>
  <c r="AA417" i="1"/>
  <c r="AB414" i="1"/>
  <c r="AA414" i="1"/>
  <c r="AB413" i="1"/>
  <c r="AA413" i="1"/>
  <c r="AB410" i="1"/>
  <c r="AA410" i="1"/>
  <c r="AB408" i="1"/>
  <c r="AA408" i="1"/>
  <c r="AB403" i="1"/>
  <c r="AA403" i="1"/>
  <c r="AA400" i="1"/>
  <c r="AB400" i="1"/>
  <c r="AA397" i="1"/>
  <c r="AB397" i="1"/>
  <c r="AA394" i="1"/>
  <c r="AB394" i="1"/>
  <c r="AA391" i="1"/>
  <c r="AB391" i="1"/>
  <c r="AA388" i="1"/>
  <c r="AB388" i="1"/>
  <c r="AB385" i="1"/>
  <c r="AA385" i="1"/>
  <c r="AB383" i="1"/>
  <c r="AA383" i="1"/>
  <c r="AA380" i="1"/>
  <c r="AB380" i="1"/>
  <c r="AB377" i="1"/>
  <c r="AA377" i="1"/>
  <c r="AA375" i="1"/>
  <c r="AB375" i="1"/>
  <c r="AA373" i="1"/>
  <c r="AB373" i="1"/>
  <c r="AB371" i="1"/>
  <c r="AA371" i="1"/>
  <c r="AA366" i="1"/>
  <c r="AB366" i="1"/>
  <c r="AB361" i="1"/>
  <c r="AA361" i="1"/>
  <c r="AA360" i="1"/>
  <c r="AB360" i="1"/>
  <c r="AB359" i="1"/>
  <c r="AA359" i="1"/>
  <c r="AB351" i="1"/>
  <c r="AA35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170" i="1"/>
  <c r="Y171" i="1"/>
  <c r="Y163" i="1"/>
  <c r="Y164" i="1"/>
  <c r="Y165" i="1"/>
  <c r="Y166" i="1"/>
  <c r="Y167" i="1"/>
  <c r="Y168" i="1"/>
  <c r="Y169" i="1"/>
  <c r="Y161" i="1"/>
  <c r="Y162" i="1"/>
  <c r="AB349" i="1"/>
  <c r="AA349" i="1"/>
  <c r="AB344" i="1"/>
  <c r="AA344" i="1"/>
  <c r="AB337" i="1"/>
  <c r="AA337" i="1"/>
  <c r="AB331" i="1"/>
  <c r="AA331" i="1"/>
  <c r="AA329" i="1"/>
  <c r="AB329" i="1"/>
  <c r="AA327" i="1"/>
  <c r="AB327" i="1"/>
  <c r="AB325" i="1"/>
  <c r="AA325" i="1"/>
  <c r="AA322" i="1"/>
  <c r="AB322" i="1"/>
  <c r="AA319" i="1"/>
  <c r="AB319" i="1"/>
  <c r="AB316" i="1"/>
  <c r="AA316" i="1"/>
  <c r="AB312" i="1"/>
  <c r="AA312" i="1"/>
  <c r="AB311" i="1"/>
  <c r="AA311" i="1"/>
  <c r="AA309" i="1"/>
  <c r="AB309" i="1"/>
  <c r="AA307" i="1"/>
  <c r="AB307" i="1"/>
  <c r="AB305" i="1"/>
  <c r="AA305" i="1"/>
  <c r="AB302" i="1"/>
  <c r="AA302" i="1"/>
  <c r="AB300" i="1"/>
  <c r="AA300" i="1"/>
  <c r="AB297" i="1"/>
  <c r="AA297" i="1"/>
  <c r="AA295" i="1"/>
  <c r="AB295" i="1"/>
  <c r="AB293" i="1"/>
  <c r="AA293" i="1"/>
  <c r="AB289" i="1"/>
  <c r="AA289" i="1"/>
  <c r="AB287" i="1"/>
  <c r="AA287" i="1"/>
  <c r="AB283" i="1"/>
  <c r="AA283" i="1"/>
  <c r="AB280" i="1"/>
  <c r="AA280" i="1"/>
  <c r="AB278" i="1"/>
  <c r="AA278" i="1"/>
  <c r="AB274" i="1"/>
  <c r="AA274" i="1"/>
  <c r="AB269" i="1"/>
  <c r="AA269" i="1"/>
  <c r="AB266" i="1"/>
  <c r="AA266" i="1"/>
  <c r="AB259" i="1"/>
  <c r="AA259" i="1"/>
  <c r="AA255" i="1"/>
  <c r="AB255" i="1"/>
  <c r="AB251" i="1"/>
  <c r="AA251" i="1"/>
  <c r="AB244" i="1"/>
  <c r="AA244" i="1"/>
  <c r="AA242" i="1"/>
  <c r="AB242" i="1"/>
  <c r="AA240" i="1"/>
  <c r="AB240" i="1"/>
  <c r="AA238" i="1"/>
  <c r="AB238" i="1"/>
  <c r="AA236" i="1"/>
  <c r="AB236" i="1"/>
  <c r="AA234" i="1"/>
  <c r="AB234" i="1"/>
  <c r="AB232" i="1"/>
  <c r="AA232" i="1"/>
  <c r="AA229" i="1"/>
  <c r="AB229" i="1"/>
  <c r="AA226" i="1"/>
  <c r="AB226" i="1"/>
  <c r="AA223" i="1"/>
  <c r="AD223" i="1" s="1"/>
  <c r="AB223" i="1"/>
  <c r="AC223" i="1" s="1"/>
  <c r="AA220" i="1"/>
  <c r="AD220" i="1" s="1"/>
  <c r="AB220" i="1"/>
  <c r="AC220" i="1" s="1"/>
  <c r="AA217" i="1"/>
  <c r="AD217" i="1" s="1"/>
  <c r="AB217" i="1"/>
  <c r="AC217" i="1" s="1"/>
  <c r="AB214" i="1"/>
  <c r="AC214" i="1" s="1"/>
  <c r="AA214" i="1"/>
  <c r="AD214" i="1" s="1"/>
  <c r="AB212" i="1"/>
  <c r="AC212" i="1" s="1"/>
  <c r="AA212" i="1"/>
  <c r="AD212" i="1" s="1"/>
  <c r="AA209" i="1"/>
  <c r="AD209" i="1" s="1"/>
  <c r="AB209" i="1"/>
  <c r="AC209" i="1" s="1"/>
  <c r="AA206" i="1"/>
  <c r="AD206" i="1" s="1"/>
  <c r="AB206" i="1"/>
  <c r="AC206" i="1" s="1"/>
  <c r="AA203" i="1"/>
  <c r="AD203" i="1" s="1"/>
  <c r="AB203" i="1"/>
  <c r="AC203" i="1" s="1"/>
  <c r="AB200" i="1"/>
  <c r="AC200" i="1" s="1"/>
  <c r="AA200" i="1"/>
  <c r="AD200" i="1" s="1"/>
  <c r="AA198" i="1"/>
  <c r="AD198" i="1" s="1"/>
  <c r="AB198" i="1"/>
  <c r="AC198" i="1" s="1"/>
  <c r="AB196" i="1"/>
  <c r="AC196" i="1" s="1"/>
  <c r="AA196" i="1"/>
  <c r="AD196" i="1" s="1"/>
  <c r="AB193" i="1"/>
  <c r="AC193" i="1" s="1"/>
  <c r="AA193" i="1"/>
  <c r="AD193" i="1" s="1"/>
  <c r="AB191" i="1"/>
  <c r="AC191" i="1" s="1"/>
  <c r="AA191" i="1"/>
  <c r="AD191" i="1" s="1"/>
  <c r="AB187" i="1"/>
  <c r="AC187" i="1" s="1"/>
  <c r="AA187" i="1"/>
  <c r="AD187" i="1" s="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AB184" i="1"/>
  <c r="AA184" i="1"/>
  <c r="AB180" i="1"/>
  <c r="AA180" i="1"/>
  <c r="AA177" i="1"/>
  <c r="AB177" i="1"/>
  <c r="AB174" i="1"/>
  <c r="AA174" i="1"/>
  <c r="AB172" i="1"/>
  <c r="AA172" i="1"/>
  <c r="AA168" i="1"/>
  <c r="AB168" i="1"/>
  <c r="AB164" i="1"/>
  <c r="AA164" i="1"/>
  <c r="AB157" i="1"/>
  <c r="AA157" i="1"/>
  <c r="AB155" i="1"/>
  <c r="AA155" i="1"/>
  <c r="AB152" i="1"/>
  <c r="AA152" i="1"/>
  <c r="AB148" i="1"/>
  <c r="AA148" i="1"/>
  <c r="AA145" i="1"/>
  <c r="AB145" i="1"/>
  <c r="AB142" i="1"/>
  <c r="AA142" i="1"/>
  <c r="AB138" i="1"/>
  <c r="AA138" i="1"/>
  <c r="AB135" i="1"/>
  <c r="AA135" i="1"/>
  <c r="AB130" i="1"/>
  <c r="AA130" i="1"/>
  <c r="AB127" i="1"/>
  <c r="AA127" i="1"/>
  <c r="AB125" i="1"/>
  <c r="AA125" i="1"/>
  <c r="AB122" i="1"/>
  <c r="AA122" i="1"/>
  <c r="AA120" i="1"/>
  <c r="AB120" i="1"/>
  <c r="AB118" i="1"/>
  <c r="AA118" i="1"/>
  <c r="AB115" i="1"/>
  <c r="AA115" i="1"/>
  <c r="AB113" i="1"/>
  <c r="AA113" i="1"/>
  <c r="AA110" i="1"/>
  <c r="AB110" i="1"/>
  <c r="AB107" i="1"/>
  <c r="AA107" i="1"/>
  <c r="AB103" i="1"/>
  <c r="AA103" i="1"/>
  <c r="AB101" i="1"/>
  <c r="AA101" i="1"/>
  <c r="AB95" i="1"/>
  <c r="AA95" i="1"/>
  <c r="AA93" i="1"/>
  <c r="AB93" i="1"/>
  <c r="AB91" i="1"/>
  <c r="AA91" i="1"/>
  <c r="AA88" i="1"/>
  <c r="AB88" i="1"/>
  <c r="AA85" i="1"/>
  <c r="AB85" i="1"/>
  <c r="AA82" i="1"/>
  <c r="AB82" i="1"/>
  <c r="AA79" i="1"/>
  <c r="AB79" i="1"/>
  <c r="AB76" i="1"/>
  <c r="AA76" i="1"/>
  <c r="AB70" i="1"/>
  <c r="AA70" i="1"/>
  <c r="AB67" i="1"/>
  <c r="AA67" i="1"/>
  <c r="AB60" i="1"/>
  <c r="AA60" i="1"/>
  <c r="AB57" i="1"/>
  <c r="AA57" i="1"/>
  <c r="AB53" i="1"/>
  <c r="AA53" i="1"/>
  <c r="AA50" i="1"/>
  <c r="AB50" i="1"/>
  <c r="AA47" i="1"/>
  <c r="AB47" i="1"/>
  <c r="AB44" i="1"/>
  <c r="AA44" i="1"/>
  <c r="AA42" i="1"/>
  <c r="AB42" i="1"/>
  <c r="AA40" i="1"/>
  <c r="AB40" i="1"/>
  <c r="AA38" i="1"/>
  <c r="AB38" i="1"/>
  <c r="AB36" i="1"/>
  <c r="AA36" i="1"/>
  <c r="AB19" i="1"/>
  <c r="AA19" i="1"/>
  <c r="AB12" i="1"/>
  <c r="AA12" i="1"/>
  <c r="AA10" i="1"/>
  <c r="AB10" i="1"/>
  <c r="AA8" i="1"/>
  <c r="AB8" i="1"/>
  <c r="AA6" i="1"/>
  <c r="AB6" i="1"/>
  <c r="AB4" i="1"/>
  <c r="AA4" i="1"/>
  <c r="Y5" i="1" l="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4" i="1"/>
  <c r="AM462" i="1" l="1"/>
  <c r="AN462" i="1"/>
  <c r="AC462" i="1"/>
  <c r="AD462" i="1"/>
  <c r="AM458" i="1"/>
  <c r="AN458" i="1"/>
  <c r="AM453" i="1"/>
  <c r="AN453" i="1"/>
  <c r="AC458" i="1"/>
  <c r="AD458" i="1"/>
  <c r="AC453" i="1"/>
  <c r="AD453" i="1"/>
  <c r="AM450" i="1"/>
  <c r="AN450" i="1"/>
  <c r="AM444" i="1"/>
  <c r="AN444" i="1"/>
  <c r="AM441" i="1"/>
  <c r="AN441" i="1"/>
  <c r="AM438" i="1"/>
  <c r="AN438" i="1"/>
  <c r="AC450" i="1"/>
  <c r="AD450" i="1"/>
  <c r="AC444" i="1"/>
  <c r="AD444" i="1"/>
  <c r="AD441" i="1"/>
  <c r="AC441" i="1"/>
  <c r="AC438" i="1"/>
  <c r="AD438" i="1"/>
  <c r="AM437" i="1"/>
  <c r="AN437" i="1"/>
  <c r="AM435" i="1"/>
  <c r="AN435" i="1"/>
  <c r="AN434" i="1"/>
  <c r="AM434" i="1"/>
  <c r="AN430" i="1"/>
  <c r="AM430" i="1"/>
  <c r="AM428" i="1"/>
  <c r="AN428" i="1"/>
  <c r="AM427" i="1"/>
  <c r="AN427" i="1"/>
  <c r="AM425" i="1"/>
  <c r="AN425" i="1"/>
  <c r="AM422" i="1"/>
  <c r="AN422" i="1"/>
  <c r="AM417" i="1"/>
  <c r="AN417" i="1"/>
  <c r="AM414" i="1"/>
  <c r="AN414" i="1"/>
  <c r="AM413" i="1"/>
  <c r="AN413" i="1"/>
  <c r="AM410" i="1"/>
  <c r="AN410" i="1"/>
  <c r="AM408" i="1"/>
  <c r="AN408" i="1"/>
  <c r="AM403" i="1"/>
  <c r="AN403" i="1"/>
  <c r="AC437" i="1"/>
  <c r="AD437" i="1"/>
  <c r="AC435" i="1"/>
  <c r="AD435" i="1"/>
  <c r="AC434" i="1"/>
  <c r="AD434" i="1"/>
  <c r="AC430" i="1"/>
  <c r="AD430" i="1"/>
  <c r="AC428" i="1"/>
  <c r="AD428" i="1"/>
  <c r="AC427" i="1"/>
  <c r="AD427" i="1"/>
  <c r="AC425" i="1"/>
  <c r="AD425" i="1"/>
  <c r="AC422" i="1"/>
  <c r="AD422" i="1"/>
  <c r="AC417" i="1"/>
  <c r="AD417" i="1"/>
  <c r="AC414" i="1"/>
  <c r="AD414" i="1"/>
  <c r="AC413" i="1"/>
  <c r="AD413" i="1"/>
  <c r="AC410" i="1"/>
  <c r="AD410" i="1"/>
  <c r="AC408" i="1"/>
  <c r="AD408" i="1"/>
  <c r="AC403" i="1"/>
  <c r="AD403" i="1"/>
  <c r="AM400" i="1"/>
  <c r="AN400" i="1"/>
  <c r="AN397" i="1"/>
  <c r="AM397" i="1"/>
  <c r="AM394" i="1"/>
  <c r="AN394" i="1"/>
  <c r="AM391" i="1"/>
  <c r="AN391" i="1"/>
  <c r="AM388" i="1"/>
  <c r="AN388" i="1"/>
  <c r="AN385" i="1"/>
  <c r="AM385" i="1"/>
  <c r="AN383" i="1"/>
  <c r="AM383" i="1"/>
  <c r="AM380" i="1"/>
  <c r="AN380" i="1"/>
  <c r="AN377" i="1"/>
  <c r="AM377" i="1"/>
  <c r="AM375" i="1"/>
  <c r="AN375" i="1"/>
  <c r="AC400" i="1"/>
  <c r="AD400" i="1"/>
  <c r="AC397" i="1"/>
  <c r="AD397" i="1"/>
  <c r="AC394" i="1"/>
  <c r="AD394" i="1"/>
  <c r="AC391" i="1"/>
  <c r="AD391" i="1"/>
  <c r="AC388" i="1"/>
  <c r="AD388" i="1"/>
  <c r="AC385" i="1"/>
  <c r="AD385" i="1"/>
  <c r="AC383" i="1"/>
  <c r="AD383" i="1"/>
  <c r="AC380" i="1"/>
  <c r="AD380" i="1"/>
  <c r="AD377" i="1"/>
  <c r="AC377" i="1"/>
  <c r="AC375" i="1"/>
  <c r="AD375" i="1"/>
  <c r="AM373" i="1"/>
  <c r="AN373" i="1"/>
  <c r="AM371" i="1"/>
  <c r="AN371" i="1"/>
  <c r="AM366" i="1"/>
  <c r="AN366" i="1"/>
  <c r="AN361" i="1"/>
  <c r="AM361" i="1"/>
  <c r="AM360" i="1"/>
  <c r="AN360" i="1"/>
  <c r="AM359" i="1"/>
  <c r="AN359" i="1"/>
  <c r="AM351" i="1"/>
  <c r="AN351" i="1"/>
  <c r="AM349" i="1"/>
  <c r="AN349" i="1"/>
  <c r="AM344" i="1"/>
  <c r="AN344" i="1"/>
  <c r="AN337" i="1"/>
  <c r="AM337" i="1"/>
  <c r="AN331" i="1"/>
  <c r="AM331" i="1"/>
  <c r="AN329" i="1"/>
  <c r="AM329" i="1"/>
  <c r="AM327" i="1"/>
  <c r="AN327" i="1"/>
  <c r="AC373" i="1"/>
  <c r="AD373" i="1"/>
  <c r="AC371" i="1"/>
  <c r="AD371" i="1"/>
  <c r="AD366" i="1"/>
  <c r="AC366" i="1"/>
  <c r="AC361" i="1"/>
  <c r="AD361" i="1"/>
  <c r="AD360" i="1"/>
  <c r="AC360" i="1"/>
  <c r="AC359" i="1"/>
  <c r="AD359" i="1"/>
  <c r="AC351" i="1"/>
  <c r="AD351" i="1"/>
  <c r="AC349" i="1"/>
  <c r="AD349" i="1"/>
  <c r="AC344" i="1"/>
  <c r="AD344" i="1"/>
  <c r="AC337" i="1"/>
  <c r="AD337" i="1"/>
  <c r="AC331" i="1"/>
  <c r="AD331" i="1"/>
  <c r="AC329" i="1"/>
  <c r="AD329" i="1"/>
  <c r="AC327" i="1"/>
  <c r="AD327" i="1"/>
  <c r="AM325" i="1"/>
  <c r="AN325" i="1"/>
  <c r="AM322" i="1"/>
  <c r="AN322" i="1"/>
  <c r="AM319" i="1"/>
  <c r="AN319" i="1"/>
  <c r="AM316" i="1"/>
  <c r="AN316" i="1"/>
  <c r="AM312" i="1"/>
  <c r="AN312" i="1"/>
  <c r="AM311" i="1"/>
  <c r="AN311" i="1"/>
  <c r="AM309" i="1"/>
  <c r="AN309" i="1"/>
  <c r="AM307" i="1"/>
  <c r="AN307" i="1"/>
  <c r="AC325" i="1"/>
  <c r="AD325" i="1"/>
  <c r="AC322" i="1"/>
  <c r="AD322" i="1"/>
  <c r="AC319" i="1"/>
  <c r="AD319" i="1"/>
  <c r="AC316" i="1"/>
  <c r="AD316" i="1"/>
  <c r="AC312" i="1"/>
  <c r="AD312" i="1"/>
  <c r="AC311" i="1"/>
  <c r="AD311" i="1"/>
  <c r="AC309" i="1"/>
  <c r="AD309" i="1"/>
  <c r="AC307" i="1"/>
  <c r="AD307" i="1"/>
  <c r="AM305" i="1"/>
  <c r="AN305" i="1"/>
  <c r="AM302" i="1"/>
  <c r="AN302" i="1"/>
  <c r="AM300" i="1"/>
  <c r="AN300" i="1"/>
  <c r="AM297" i="1"/>
  <c r="AN297" i="1"/>
  <c r="AM295" i="1"/>
  <c r="AN295" i="1"/>
  <c r="AM293" i="1"/>
  <c r="AN293" i="1"/>
  <c r="AM289" i="1"/>
  <c r="AN289" i="1"/>
  <c r="AM287" i="1"/>
  <c r="AN287" i="1"/>
  <c r="AM283" i="1"/>
  <c r="AN283" i="1"/>
  <c r="AM280" i="1"/>
  <c r="AN280" i="1"/>
  <c r="AM278" i="1"/>
  <c r="AN278" i="1"/>
  <c r="AM274" i="1"/>
  <c r="AN274" i="1"/>
  <c r="AM269" i="1"/>
  <c r="AN269" i="1"/>
  <c r="AM266" i="1"/>
  <c r="AN266" i="1"/>
  <c r="AM259" i="1"/>
  <c r="AN259" i="1"/>
  <c r="AM255" i="1"/>
  <c r="AN255" i="1"/>
  <c r="AM251" i="1"/>
  <c r="AN251" i="1"/>
  <c r="AM244" i="1"/>
  <c r="AN244" i="1"/>
  <c r="AC305" i="1"/>
  <c r="AD305" i="1"/>
  <c r="AC302" i="1"/>
  <c r="AD302" i="1"/>
  <c r="AC300" i="1"/>
  <c r="AD300" i="1"/>
  <c r="AC297" i="1"/>
  <c r="AD297" i="1"/>
  <c r="AC295" i="1"/>
  <c r="AD295" i="1"/>
  <c r="AC293" i="1"/>
  <c r="AD293" i="1"/>
  <c r="AC289" i="1"/>
  <c r="AD289" i="1"/>
  <c r="AC287" i="1"/>
  <c r="AD287" i="1"/>
  <c r="AC283" i="1"/>
  <c r="AD283" i="1"/>
  <c r="AC280" i="1"/>
  <c r="AD280" i="1"/>
  <c r="AC278" i="1"/>
  <c r="AD278" i="1"/>
  <c r="AC274" i="1"/>
  <c r="AD274" i="1"/>
  <c r="AC269" i="1"/>
  <c r="AD269" i="1"/>
  <c r="AC266" i="1"/>
  <c r="AD266" i="1"/>
  <c r="AC259" i="1"/>
  <c r="AD259" i="1"/>
  <c r="AC255" i="1"/>
  <c r="AD255" i="1"/>
  <c r="AC251" i="1"/>
  <c r="AD251" i="1"/>
  <c r="AC244" i="1"/>
  <c r="AD244" i="1"/>
  <c r="AM242" i="1"/>
  <c r="AN242" i="1"/>
  <c r="AM240" i="1"/>
  <c r="AN240" i="1"/>
  <c r="AM238" i="1"/>
  <c r="AN238" i="1"/>
  <c r="AM236" i="1"/>
  <c r="AN236" i="1"/>
  <c r="AM234" i="1"/>
  <c r="AN234" i="1"/>
  <c r="AM232" i="1"/>
  <c r="AN232" i="1"/>
  <c r="AM229" i="1"/>
  <c r="AN229" i="1"/>
  <c r="AM226" i="1"/>
  <c r="AN226" i="1"/>
  <c r="AC242" i="1"/>
  <c r="AD242" i="1"/>
  <c r="AC240" i="1"/>
  <c r="AD240" i="1"/>
  <c r="AC238" i="1"/>
  <c r="AD238" i="1"/>
  <c r="AC236" i="1"/>
  <c r="AD236" i="1"/>
  <c r="AC234" i="1"/>
  <c r="AD234" i="1"/>
  <c r="AC232" i="1"/>
  <c r="AD232" i="1"/>
  <c r="AC229" i="1"/>
  <c r="AD229" i="1"/>
  <c r="AC226" i="1"/>
  <c r="AD226" i="1"/>
  <c r="AM223" i="1"/>
  <c r="AN223" i="1"/>
  <c r="AM220" i="1"/>
  <c r="AN220" i="1"/>
  <c r="AM217" i="1"/>
  <c r="AN217" i="1"/>
  <c r="AM214" i="1"/>
  <c r="AN214" i="1"/>
  <c r="AM212" i="1"/>
  <c r="AN212" i="1"/>
  <c r="AM209" i="1"/>
  <c r="AN209" i="1"/>
  <c r="AM206" i="1"/>
  <c r="AN206" i="1"/>
  <c r="AM203" i="1"/>
  <c r="AN203" i="1"/>
  <c r="AM200" i="1"/>
  <c r="AN200" i="1"/>
  <c r="AM198" i="1"/>
  <c r="AN198" i="1"/>
  <c r="AM196" i="1"/>
  <c r="AN196" i="1"/>
  <c r="AM193" i="1"/>
  <c r="AN193" i="1"/>
  <c r="AM191" i="1"/>
  <c r="AN191" i="1"/>
  <c r="AM187" i="1"/>
  <c r="AN187" i="1"/>
  <c r="AM184" i="1"/>
  <c r="AN184" i="1"/>
  <c r="AM180" i="1"/>
  <c r="AN180" i="1"/>
  <c r="AM177" i="1"/>
  <c r="AN177" i="1"/>
  <c r="AM174" i="1"/>
  <c r="AN174" i="1"/>
  <c r="AM172" i="1"/>
  <c r="AN172" i="1"/>
  <c r="AM168" i="1"/>
  <c r="AN168" i="1"/>
  <c r="AM164" i="1"/>
  <c r="AN164" i="1"/>
  <c r="AM157" i="1"/>
  <c r="AN157" i="1"/>
  <c r="AC184" i="1"/>
  <c r="AD184" i="1"/>
  <c r="AC180" i="1"/>
  <c r="AD180" i="1"/>
  <c r="AC177" i="1"/>
  <c r="AD177" i="1"/>
  <c r="AC174" i="1"/>
  <c r="AD174" i="1"/>
  <c r="AC172" i="1"/>
  <c r="AD172" i="1"/>
  <c r="AC168" i="1"/>
  <c r="AD168" i="1"/>
  <c r="AC164" i="1"/>
  <c r="AD164" i="1"/>
  <c r="AC157" i="1"/>
  <c r="AD157" i="1"/>
  <c r="AM155" i="1"/>
  <c r="AN155" i="1"/>
  <c r="AM152" i="1"/>
  <c r="AN152" i="1"/>
  <c r="AD155" i="1"/>
  <c r="AC155" i="1"/>
  <c r="AC152" i="1"/>
  <c r="AD152" i="1"/>
  <c r="AM148" i="1"/>
  <c r="AN148" i="1"/>
  <c r="AM145" i="1"/>
  <c r="AN145" i="1"/>
  <c r="AM142" i="1"/>
  <c r="AN142" i="1"/>
  <c r="AM138" i="1"/>
  <c r="AN138" i="1"/>
  <c r="AM135" i="1"/>
  <c r="AN135" i="1"/>
  <c r="AM130" i="1"/>
  <c r="AN130" i="1"/>
  <c r="AM127" i="1"/>
  <c r="AN127" i="1"/>
  <c r="AC148" i="1"/>
  <c r="AD148" i="1"/>
  <c r="AC145" i="1"/>
  <c r="AD145" i="1"/>
  <c r="AC142" i="1"/>
  <c r="AD142" i="1"/>
  <c r="AC138" i="1"/>
  <c r="AD138" i="1"/>
  <c r="AC135" i="1"/>
  <c r="AD135" i="1"/>
  <c r="AC130" i="1"/>
  <c r="AD130" i="1"/>
  <c r="AC127" i="1"/>
  <c r="AD127" i="1"/>
  <c r="AM125" i="1"/>
  <c r="AN125" i="1"/>
  <c r="AD125" i="1"/>
  <c r="AC125" i="1"/>
  <c r="AM122" i="1"/>
  <c r="AN122" i="1"/>
  <c r="AC122" i="1"/>
  <c r="AD122" i="1"/>
  <c r="AM120" i="1"/>
  <c r="AN120" i="1"/>
  <c r="AM118" i="1"/>
  <c r="AN118" i="1"/>
  <c r="AM115" i="1"/>
  <c r="AN115" i="1"/>
  <c r="AM113" i="1"/>
  <c r="AN113" i="1"/>
  <c r="AC120" i="1"/>
  <c r="AD120" i="1"/>
  <c r="AC118" i="1"/>
  <c r="AD118" i="1"/>
  <c r="AC115" i="1"/>
  <c r="AD115" i="1"/>
  <c r="AC113" i="1"/>
  <c r="AD113" i="1"/>
  <c r="AM110" i="1"/>
  <c r="AN110" i="1"/>
  <c r="AM107" i="1"/>
  <c r="AN107" i="1"/>
  <c r="AM103" i="1"/>
  <c r="AN103" i="1"/>
  <c r="AM101" i="1"/>
  <c r="AN101" i="1"/>
  <c r="AM95" i="1"/>
  <c r="AN95" i="1"/>
  <c r="AC110" i="1"/>
  <c r="AD110" i="1"/>
  <c r="AC107" i="1"/>
  <c r="AD107" i="1"/>
  <c r="AC103" i="1"/>
  <c r="AD103" i="1"/>
  <c r="AC101" i="1"/>
  <c r="AD101" i="1"/>
  <c r="AC95" i="1"/>
  <c r="AD95" i="1"/>
  <c r="AN93" i="1"/>
  <c r="AM93" i="1"/>
  <c r="AM91" i="1"/>
  <c r="AN91" i="1"/>
  <c r="AC93" i="1"/>
  <c r="AD93" i="1"/>
  <c r="AC91" i="1"/>
  <c r="AD91" i="1"/>
  <c r="AM88" i="1"/>
  <c r="AN88" i="1"/>
  <c r="AM85" i="1"/>
  <c r="AN85" i="1"/>
  <c r="AM82" i="1"/>
  <c r="AN82" i="1"/>
  <c r="AM79" i="1"/>
  <c r="AN79" i="1"/>
  <c r="AM76" i="1"/>
  <c r="AN76" i="1"/>
  <c r="AM70" i="1"/>
  <c r="AN70" i="1"/>
  <c r="AM67" i="1"/>
  <c r="AN67" i="1"/>
  <c r="AM60" i="1"/>
  <c r="AN60" i="1"/>
  <c r="AM57" i="1"/>
  <c r="AN57" i="1"/>
  <c r="AM53" i="1"/>
  <c r="AN53" i="1"/>
  <c r="AC88" i="1"/>
  <c r="AD88" i="1"/>
  <c r="AD85" i="1"/>
  <c r="AC85" i="1"/>
  <c r="AC82" i="1"/>
  <c r="AD82" i="1"/>
  <c r="AD79" i="1"/>
  <c r="AC79" i="1"/>
  <c r="AC76" i="1"/>
  <c r="AD76" i="1"/>
  <c r="AC70" i="1"/>
  <c r="AD70" i="1"/>
  <c r="AD67" i="1"/>
  <c r="AC67" i="1"/>
  <c r="AC60" i="1"/>
  <c r="AD60" i="1"/>
  <c r="AD57" i="1"/>
  <c r="AC57" i="1"/>
  <c r="AD53" i="1"/>
  <c r="AC53" i="1"/>
  <c r="AM50" i="1"/>
  <c r="AN50" i="1"/>
  <c r="AN47" i="1"/>
  <c r="AM47" i="1"/>
  <c r="AM44" i="1"/>
  <c r="AN44" i="1"/>
  <c r="AC50" i="1"/>
  <c r="AD50" i="1"/>
  <c r="AD47" i="1"/>
  <c r="AC47" i="1"/>
  <c r="AC44" i="1"/>
  <c r="AD44" i="1"/>
  <c r="AN42" i="1"/>
  <c r="AM42" i="1"/>
  <c r="AN40" i="1"/>
  <c r="AM40" i="1"/>
  <c r="AC42" i="1"/>
  <c r="AD42" i="1"/>
  <c r="AC40" i="1"/>
  <c r="AD40" i="1"/>
  <c r="AM38" i="1"/>
  <c r="AN38" i="1"/>
  <c r="AM36" i="1"/>
  <c r="AN36" i="1"/>
  <c r="AM19" i="1"/>
  <c r="AN19" i="1"/>
  <c r="AM12" i="1"/>
  <c r="AN12" i="1"/>
  <c r="AM10" i="1"/>
  <c r="AN10" i="1"/>
  <c r="AD38" i="1"/>
  <c r="AC38" i="1"/>
  <c r="AD36" i="1"/>
  <c r="AC36" i="1"/>
  <c r="AC19" i="1"/>
  <c r="AD19" i="1"/>
  <c r="AC12" i="1"/>
  <c r="AD12" i="1"/>
  <c r="AC10" i="1"/>
  <c r="AD10" i="1"/>
  <c r="AM8" i="1"/>
  <c r="AN8" i="1"/>
  <c r="AM6" i="1"/>
  <c r="AN6" i="1"/>
  <c r="AM4" i="1"/>
  <c r="AN4" i="1"/>
  <c r="AC8" i="1"/>
  <c r="AD8" i="1"/>
  <c r="AC6" i="1"/>
  <c r="AD6" i="1"/>
  <c r="AC4" i="1"/>
  <c r="AD4" i="1"/>
</calcChain>
</file>

<file path=xl/sharedStrings.xml><?xml version="1.0" encoding="utf-8"?>
<sst xmlns="http://schemas.openxmlformats.org/spreadsheetml/2006/main" count="8889" uniqueCount="3837">
  <si>
    <t>RESPONSABLES</t>
  </si>
  <si>
    <t>ID</t>
  </si>
  <si>
    <t>ALINEACIÓN LINEAMIENTOS ESTRATÉGICOS</t>
  </si>
  <si>
    <t>PROGRAMACIÓN DE METAS</t>
  </si>
  <si>
    <t>DISTRIBUCIÓN PORCENTUAL DE LOS HITOS</t>
  </si>
  <si>
    <t>REPORTE DE SEGUIMIENTO 
TRIMESTRE I</t>
  </si>
  <si>
    <t>ÁREA RESPONSABLE</t>
  </si>
  <si>
    <t>[ID META PAI]</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</si>
  <si>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</si>
  <si>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</si>
  <si>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</si>
  <si>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</si>
  <si>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</si>
  <si>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</si>
  <si>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</si>
  <si>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META</t>
  </si>
  <si>
    <t>FUENTE DE META</t>
  </si>
  <si>
    <t>[ID HITO PAI]</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</si>
  <si>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</si>
  <si>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</si>
  <si>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</si>
  <si>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</si>
  <si>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</si>
  <si>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</si>
  <si>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</si>
  <si>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</si>
  <si>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 Avance cuantitativo del Hito / T1</t>
  </si>
  <si>
    <t>Avance cualitativo del Hito / T1</t>
  </si>
  <si>
    <t>Estado esperado del hito</t>
  </si>
  <si>
    <t>Estado real del hito</t>
  </si>
  <si>
    <t>Avance cualitativo de la Meta</t>
  </si>
  <si>
    <t xml:space="preserve">AVANCE 
REAL META </t>
  </si>
  <si>
    <t xml:space="preserve">AVANCE 
ESPERADO META </t>
  </si>
  <si>
    <t>Estado esperado de la Meta</t>
  </si>
  <si>
    <t>Estado real de la Meta</t>
  </si>
  <si>
    <t>Observaciones 
( En caso de que el % de avance cuantitativo sea menor al % de avance esperado, por favor justifique las razones del incumplimiento)</t>
  </si>
  <si>
    <t>DEPARTAMENTO ADMINISTRATIVO NACIONAL DE ESTADÍSTICA
 PLAN DE ACCIÓN INSTITUCIONAL 2021
SEGUIMIENTO - II TRIMESTRE</t>
  </si>
  <si>
    <t>REPORTE DE SEGUIMIENTO 
TRIMESTRE II</t>
  </si>
  <si>
    <t>% Avance cuantitativo del Hito / T2</t>
  </si>
  <si>
    <t>Avance cualitativo del Hito / T2</t>
  </si>
  <si>
    <t>Estado esperado del hito T2</t>
  </si>
  <si>
    <t>Estado real del hito T2</t>
  </si>
  <si>
    <t>AVANCE 
REAL META T2</t>
  </si>
  <si>
    <t>AVANCE 
ESPERADO META T2</t>
  </si>
  <si>
    <t>Estado esperado de la Meta T2</t>
  </si>
  <si>
    <t>Estado real de la Meta T2</t>
  </si>
  <si>
    <t>Proceso que atiende la meta</t>
  </si>
  <si>
    <t>PAI_POBREZA_1</t>
  </si>
  <si>
    <t>O. Asegurar la calidad estadística en procesos y resultados.</t>
  </si>
  <si>
    <t>Aporte Indirecto</t>
  </si>
  <si>
    <t>El indicador le apunta a la publicación de información estadística de una operación estadística de DIMPE con el fin de atender las necesidades de información del país</t>
  </si>
  <si>
    <t>No aplica</t>
  </si>
  <si>
    <t>16.   Gestión de la información estadística</t>
  </si>
  <si>
    <t>7. Difusión</t>
  </si>
  <si>
    <t>Un (1) Índice de Pobreza Multidimensional, publicado</t>
  </si>
  <si>
    <t>Conpes 150 de 2012</t>
  </si>
  <si>
    <t>PAI_POBREZA_1.1</t>
  </si>
  <si>
    <t>Cuatro (4) productos de publicación (nacional y departamental): anexo, boletín, comunicado de prensa y presentación</t>
  </si>
  <si>
    <t>Se han realizado sesiones del Comité de Expertos para revisar los resultados del IPM 2020 a nivel muestral.</t>
  </si>
  <si>
    <t>PAI_POBREZA_1.2</t>
  </si>
  <si>
    <t>Cinco (5) productos de publicación para dimensiones: 5 boletines</t>
  </si>
  <si>
    <t>NO APLICA</t>
  </si>
  <si>
    <t>PAI_POBREZA_2</t>
  </si>
  <si>
    <t xml:space="preserve">Un (1) Índice de Pobreza Monetaria, publicado </t>
  </si>
  <si>
    <t>PAI_POBREZA_2.1</t>
  </si>
  <si>
    <t>Cuatro (4) productos de publicación nacional y departamental: anexo, boletín, comunicado de prensa y presentación</t>
  </si>
  <si>
    <t>Se realizó publicación de pobreza monetaria nacional y departamental.</t>
  </si>
  <si>
    <t>PAI_POBREZA_2.2</t>
  </si>
  <si>
    <t>Una (1) actualización de los mapas interactivos por departamento</t>
  </si>
  <si>
    <t>PAI_POBREZA_3</t>
  </si>
  <si>
    <t>O. Mejorar el bienestar, las competencias y las habilidades de los servidores</t>
  </si>
  <si>
    <t>El indicador le apunta al rediseño y actualización de una estadística derivada de una operación estadística de DIMPE con el fin de atender las necesidades de información del país</t>
  </si>
  <si>
    <t>Transversal</t>
  </si>
  <si>
    <t xml:space="preserve">Un (1) documento con la segunda fase de la nueva metodología de pobreza multidimensional, realizado </t>
  </si>
  <si>
    <t>Plan de Acción 2020</t>
  </si>
  <si>
    <t>PAI_POBREZA_3.1</t>
  </si>
  <si>
    <t>Registro de las mesas de discusión de actualización con el Comité de expertos finalizado</t>
  </si>
  <si>
    <t>Se llevó a cabo un Comité de Expertos para continuar con la revisión del resideño del IPM.</t>
  </si>
  <si>
    <t>PAI_POBREZA_3.2</t>
  </si>
  <si>
    <t>Un (1) documento con la nueva metodología del IPM realizado</t>
  </si>
  <si>
    <t>Debido a la coyuntura del año 2020 por la pandemia del COVID-19 ha sido necesario desarrollar análisis adicionalees de consistencia de la información de la Encuesta de Calidad de Vida (ECV) 2020 en el Comité de Expertos en Pobreza. Este trabajo aún se está desarrollando con el Comité.</t>
  </si>
  <si>
    <t>Debido a la coyuntura del COVID-19 durante el 2020, y las implicaciones que esto tuvo sobre la asistencia escoar, el Comité de Expertos en Pobreza aún no ha concluido las dicusiones para tomar una decisión sobre el criterio metodológico que se usará para la medición de inasistencia escolar en el IPM-2020. Por esta razón, la publicación tuvo que ser aplazada.</t>
  </si>
  <si>
    <t>Se realizó la actualización de los mapas interactivos por departamento</t>
  </si>
  <si>
    <t xml:space="preserve">Se realizó la publicación del índice de pobreza monetaria para el total naciona, cabeceras, centros poblados y rural disperso, 23 ciudades y A.M. y departamentos. </t>
  </si>
  <si>
    <t>PAI_GEDI_1</t>
  </si>
  <si>
    <t>O. Fomentar el uso de la información estadística en la toma de decisiones públicas y privadas.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</si>
  <si>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t>
  </si>
  <si>
    <t>16. Gestión de la información estadística</t>
  </si>
  <si>
    <t>Una (1) estrategia de socialización de la guía "Inclusión del enfoque Diferencial e Interseccional en el proceso de producción estadística del sistema estadístico nacional con las entidades del SEN", de acuerdo con la línea de transversalizacion de los enfoques en la producción estadística determinada por la estrategia 5 del Plan Estadístico Nacional, implementada.</t>
  </si>
  <si>
    <t>PEN</t>
  </si>
  <si>
    <t>PAI_GEDI_1.1</t>
  </si>
  <si>
    <t>Cinco (5) talleres de socialización de la Guía “Inclusión del Enfoque Diferencial e Interseccional en el proceso de producción estadística del sistema estadístico nacional” relizados</t>
  </si>
  <si>
    <t xml:space="preserve">Durante el primer trimestre del 2021, GEDI desarrolló la metodología de implementación de los 5 talleres planteados en el SEN. Además, estipuló los ejes temáticos para el desarrollo de cada uno de los 5 talleres, en articulación con DIRPEN, para enviar invitaciones desde las mesas sectoriales del SEN. </t>
  </si>
  <si>
    <t>PAI_GEDI_1.2</t>
  </si>
  <si>
    <t>Una (1) herramienta pedagogica para dar a conocer la información contenida en la Guía elaborada</t>
  </si>
  <si>
    <t xml:space="preserve">Durante el primer trimesrte se Estructuró el curso virtual de acuerdo con:  
El Grupo Enfoque Diferencial e Interseccional – GEDI, la Dirección de Regulación, Planeación, Estandarización y Normalización – DIRPEN y la Dirección de Difusión y Cultura Estadística – DICE tuvieron un taller perapatorio donde se definió la estructura de trabajo y los hitos para la preparación del curso. GEDI definió la estructura del curso titulado “Enfoque diferencial e interseccional en la producción estadística”. El curso estará organizado mediante 5 módulos que se encuientran en desarrollo. Durante el primer trimestre, se realiza el primer módulo introductorio, su objetivo y los contenidos temáticos. 
</t>
  </si>
  <si>
    <t>PAI_GEDI_2</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</si>
  <si>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</si>
  <si>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estrategia de divulgación de estadísticas con enfoque diferencial e interseccional mediante productos editoriales, implementada</t>
  </si>
  <si>
    <t>PAI_GEDI_2.1</t>
  </si>
  <si>
    <t>Una (1) Nota estadística de personas con discapacidad elaborada</t>
  </si>
  <si>
    <t>Durante el primer trimestre se elaboró un borrador de la nota estadística y se estructuraron solicitudes a la Dirección de Censos y a la coordinación de la Encuesta de Calidad de Vida, con el fin de realizar comparaciones que permitan refinar el análisis sobre discapacidad de acuerdo con la instrucción del Director del Departamento.</t>
  </si>
  <si>
    <t>PAI_GEDI_2.2</t>
  </si>
  <si>
    <t>Una (1) Nota estadística de personas mayores elaborada</t>
  </si>
  <si>
    <t>PAI_GEDI_2.3</t>
  </si>
  <si>
    <t>Una (1) Nota estadística de brecha salarial de género elaborada</t>
  </si>
  <si>
    <t>PAI_GEDI_2.4</t>
  </si>
  <si>
    <t>Una (1) Nota estadística de tema por definir elaborada</t>
  </si>
  <si>
    <t>PAI_GEDI_2.5</t>
  </si>
  <si>
    <t xml:space="preserve">Un (1) boletín con enfoque diferencial e interseccional en alianza con organizaciones externas, la academia, la sociedad civil y cooperación internacional elaborada </t>
  </si>
  <si>
    <t xml:space="preserve">Se elaboró y publicó un boletín que presenta un análisis comparativo y descriptivo acerca del mercado laboral y el trabajo no remunerado a partir  de la ENUT y de la GEIH. El boletín fue publicado en marzo  de 2021. </t>
  </si>
  <si>
    <t>PAI_GEDI_2.6</t>
  </si>
  <si>
    <t>PAI_GEDI_2.7</t>
  </si>
  <si>
    <t>PAI_GEDI_3</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</si>
  <si>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</si>
  <si>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Diecisiete (17) propuestas de contenido para el posicionamiento de las temáticas de enfoque diferencian e interseccional a trevés de las redes sociales del DANE, en reconocimiento de conmemoraciones afirmativas, generadas.</t>
  </si>
  <si>
    <t>PAI_GEDI_3.1</t>
  </si>
  <si>
    <t>Una (1) propuesta de contenido para la conmemoración el Día Internacional de la Mujer y la Niña en la Ciencia  (11 de febrero). generada</t>
  </si>
  <si>
    <t xml:space="preserve">Se propusieron Indicadores básicos de tenencia y uso de tecnologías de la información y comunicación - TIC en hogares y personas de 5 y más años de edad correspondiente al 2019 donde se analizaron los datos del Módulo TIC de la Encuesta Nacional de Calidad de Vida 2019 – MUJERES en lo referente a las
Actividades de uso de Internet por sexo, según departamentos del país y área (cabecera - centros poblados y rural disperso). 
Frecuencia de uso de Internet por sexo, según área (cabecera - centros poblados y rural disperso)
Habilidades en el uso del computador, según departamentos del país y área (cabecera - centros poblados y rural disperso)
Razón principal por la que la persona  no usa internet, según departamentos del país y área (cabecera - centros poblados y rural disperso)
</t>
  </si>
  <si>
    <t>PAI_GEDI_3.2</t>
  </si>
  <si>
    <t xml:space="preserve">Una (1) propuesta de contenido para la conmemoración del Día internacional de la mujer (8 de marzo) generada </t>
  </si>
  <si>
    <t xml:space="preserve">GEDI y el equipo de redes de DICE se reunieron a hacer un mapeo completo de indicadores para generar las piezas de divulgación del día d ela mujer. GEDI realizó retroalimentación y revisión de las piezas divulgadas, incluyendo temas de mercado laboral, ingresos propios, entre otras. </t>
  </si>
  <si>
    <t>PAI_GEDI_3.3</t>
  </si>
  <si>
    <t xml:space="preserve">Una (1) propuesta de contenido  para la conmemoración del Día internacional de la eliminación de la discriminación racial (21 de abril) generada </t>
  </si>
  <si>
    <t>PAI_GEDI_3.4</t>
  </si>
  <si>
    <t>Una (1) propuesta de contenido para la conmemoración del Día Internacional de las Niñas en las Tecnologías de la Información y la Comunicación (TIC) (22 de abril) generada</t>
  </si>
  <si>
    <t>PAI_GEDI_3.5</t>
  </si>
  <si>
    <t>Una (1) propuesta de contenido para la conmemoración el Día de la Maternidad Libre y Voluntaria (2do domingo de mayo) generada</t>
  </si>
  <si>
    <t>PAI_GEDI_3.6</t>
  </si>
  <si>
    <t xml:space="preserve">Una (1) propuesta de contenido para la conmemoración el Día Mundial contra el Trabajo Infantil (12 de junio) generada </t>
  </si>
  <si>
    <t>PAI_GEDI_3.7</t>
  </si>
  <si>
    <t>Una (1) propuesta de contenido para la conmemoración delDía Mundial de las Habilidades de la Juventud (15 de julio) generada.</t>
  </si>
  <si>
    <t>PAI_GEDI_3.8</t>
  </si>
  <si>
    <t>Una (1) propuesta de contenido para la conmemoración delDía Internacional del Trabajo Doméstico (22 de julio) generada</t>
  </si>
  <si>
    <t>PAI_GEDI_3.9</t>
  </si>
  <si>
    <t>Una (1) propuesta de contenido para la conmemoración del Día internacional de la mujer afrolatinoamericana, afrocaribeña y de la diáspora (25 de Julio Día) generada</t>
  </si>
  <si>
    <t>PAI_GEDI_3.10</t>
  </si>
  <si>
    <t xml:space="preserve">Una (1) propuesta de contenido para la conmemoración del Día Internacional de la Juventud (24 de agosto) generada </t>
  </si>
  <si>
    <t>PAI_GEDI_3.11</t>
  </si>
  <si>
    <t>Una (1) propuesta de contenido para la conmemoración del Día Internacional de la Mujer Indígena (5 de septiembre) generado</t>
  </si>
  <si>
    <t>PAI_GEDI_3.12</t>
  </si>
  <si>
    <t>Una (1) propuesta de contenido para la conmemoración de la Declaración y Plataforma de Acción de Beijing (15 de septiembre) generado</t>
  </si>
  <si>
    <t>PAI_GEDI_3.13</t>
  </si>
  <si>
    <t>Una (1) propuesta de contenido para la conmemoración del día internacional de la niña (11 de octubre) generado</t>
  </si>
  <si>
    <t>PAI_GEDI_3.14</t>
  </si>
  <si>
    <t>Una (1) propuesta de contenido para la conmemoración del Día Internacional de las Mujeres Rurales (15 de octubre) generado</t>
  </si>
  <si>
    <t>PAI_GEDI_3.15</t>
  </si>
  <si>
    <t>Una (1) propuesta de contenido para la conmemoración del Día Universal del Niño (El 20 de noviembre) generado</t>
  </si>
  <si>
    <t>PAI_GEDI_3.16</t>
  </si>
  <si>
    <t>Una (1) propuesta de contenido para la conmemoración del Día que Colombia conmemora el ejercicio del voto de las mujeres (1º de diciembre) generado</t>
  </si>
  <si>
    <t>PAI_GEDI_3.17</t>
  </si>
  <si>
    <t>Una (1) propuesta de contenido para la conmemoración del Día internacional de las personas con discapacidad (3 de diciembre) generado</t>
  </si>
  <si>
    <t>PAI_GEDI_4</t>
  </si>
  <si>
    <t>Una (1) estrategia de divulgación de estadísticas con enfoque diferencial e interseccional mediante la participación en escenarios estratégicos, implementada</t>
  </si>
  <si>
    <t>PAI_GEDI_4.1</t>
  </si>
  <si>
    <t>Diez (10) presentaciones de datos estadísticos con enfoque diferencial e interseccional divulgadas.</t>
  </si>
  <si>
    <t xml:space="preserve">Durante el primer trimestre se elboraron dos presentaciones para la participación del Director General tres eventos organizados por externos durante el mes de Febrero, incluyendo el Foro “Mujer y Desarrollo Económico” del Ministerio de Comercio, Industria y Turismo y el Encuentro de Organizaciones de Mujeres organizado por la Asamblea departamental de Caquetá. </t>
  </si>
  <si>
    <t>PAI_GEDI_4.2</t>
  </si>
  <si>
    <t>Cuatro (4) eventos organizados por el Grupo de Enfoque Diferencial e Interseccional para la generación de diálogos estratégicos que potencien el uso de estadísticas con enfoque diferencial e interseccional</t>
  </si>
  <si>
    <t xml:space="preserve">Con ocasión del día de la Mujer se organizaron dos eventos:
1. Población fuera de la fuerza laboral (inactiva) en Colombia, un análisis con perspectiva de género. 
2. Webinar de resultados de los 4 primeros meses de recolecció de la ENUT. </t>
  </si>
  <si>
    <t>PAI_GEDI_5</t>
  </si>
  <si>
    <t>3. Construcción</t>
  </si>
  <si>
    <t>Una (1) estrategia de inclusión del enfoque diferencial e interseccional en el proceso de producción de datos estadísticos mediante recomendaciones formuladas a operaciones estadísticas</t>
  </si>
  <si>
    <t>PAI_GEDI_5.1</t>
  </si>
  <si>
    <t>Tres (3) propuestas de fortalecimiento a formularios y operaciones estadísticas del DANE elaboradas</t>
  </si>
  <si>
    <t xml:space="preserve">Se realizaron propuestas específicas para incorporar el enfoque de género en el diseño del Censo Económico 2021 (CE2021) mediante la introducción de elementos que permitan principalmente i) incorporar el enfoque de género en sus formularios y procesos generales de captación de información estadística y ii) detectar los establecimientos o unidades económicas a cargo de la provisión de servicios relacionados con la Economía del Cuidado. </t>
  </si>
  <si>
    <t>PAI_GEDI_5.2</t>
  </si>
  <si>
    <t>Un (1) documento de recomendaciones metodológicas a Encuestas de Uso del Tiempo en la región de Latinoamérica y el Caribe, como capítulo de la Guía liderada por la División de Asuntos de Género de la Cepal</t>
  </si>
  <si>
    <t>Gedi finalizó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t>
  </si>
  <si>
    <t xml:space="preserve">Durante el primer trimestre del 2021, GEDI avanzó en en el alistamiento y ejecución de las acciones planeadas para la implementación de la guía. GEDI Desarrolló la metodología de implementación de los 5 talleres planteados en el SEN. Además, se estipuló los ejes temáticos para el desarrollo de cada uno de los 5 talleres, en articulación con DIRPEN, para enviar invitaciones desde las mesas sectoriales del SEN.
Igualmente se Estructuró el curso virtual de acuerdo con:  
El Grupo Enfoque Diferencial e Interseccional – GEDI, la Dirección de Regulación, Planeación, Estandarización y Normalización – DIRPEN y la Dirección de Difusión y Cultura Estadística – DICE, se tuvieron talleres perapatorios donde se definió la estructura de trabajo y los hitos para la preparación del curso. GEDI definió la estructura del curso titulado “Enfoque diferencial e interseccional en la producción estadística”. El curso estará organizado mediante 5 módulos que se encuentran en desarrollo. Durante el primer trimestre, se realiza el primer módulo introductorio, su objetivo y los contenidos temáticos.
</t>
  </si>
  <si>
    <t xml:space="preserve">Durante el primer trimestre se elaboró un borrador de la nota estadística y se estructuraron solicitudes a la Dirección de Censos y a la coordinación de la Encuesta de Calidad de Vida, con el fin de realizar comparaciones que permitan refinar el análisis sobre discapacidad de acuerdo con la instrucción del Director del Departamento. Para así finalizarlo en el tercer trimestre.
Se elaboró y publicó un boletín que presenta un análisis comparativo y descriptivo acerca del mercado laboral y el trabajo no remunerado a partir  de la ENUT y de la GEIH. El boletín fue publicado en marzo  de 2021 llegando así al 100% de esta meta 
</t>
  </si>
  <si>
    <t>Por solicitud de la dirección, se está realizando un análisis comparativo entre el CNPV 2018 y la ECV 2018 con el fin de revisar las diferencias en la estimación de las personas con discapacidad en ambas operaciones y posteriormente identificar la incidencia e impacto en los resultados del uso de la pregunta filtro. Estos resultados, la discusión conceptual y metodológica será incluida en una nota estadística a cerrar en el tercer trimestre</t>
  </si>
  <si>
    <t xml:space="preserve">Se propusieron y publicaron las gráficas y mensajes para las fechas conmemorativas consideradas.
</t>
  </si>
  <si>
    <t xml:space="preserve">Durante el primer trimestre se elaboraron dos presentaciones para la participación del Director General tres eventos organizados por externos durante el mes de Febrero, incluyendo el Foro “Mujer y Desarrollo Económico” del Ministerio de Comercio, Industria y Turismo y el Encuentro de Organizaciones de Mujeres organizado por la Asamblea departamental de Caquetá.
Con ocasión del día de la Mujer se organizaron dos eventos:
1. Población fuera de la fuerza laboral (inactiva) en Colombia, un análisis con perspectiva de género. 
2. Webinar de resultados de los 4 primeros meses de recolecció de la ENUT. Llegando con esto el de dar cumplimiento a lo esperado 
</t>
  </si>
  <si>
    <t xml:space="preserve">Se realizaron propuestas específicas para incorporar el enfoque de género en el diseño del Censo Económico 2021 (CE2021) mediante la introducción de elementos que permitan principalmente i) incorporar el enfoque de género en sus formularios y procesos generales de captación de información estadística y ii) detectar los establecimientos o unidades económicas a cargo de la provisión de servicios relacionados con la Economía del Cuidado.
Gedi finalizó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 Con estos documentos se logró la meta trazada para este trimestre 
</t>
  </si>
  <si>
    <t>Durante  el segundo trimestre de 2021 se llevaron a cabo los cinco talleres de socialización de la Guía de Enfoque Diferencial e Interseccional en la Producción Estadística del Sistema Estadístico Nacional, dirigido a las entidades que integran el SEN. Su objetivo fue promover y orientar la implementación de la Guía para la Inclusión del Enfoque Diferencial e Interseccional en la Producción Estadística del Sistema Estadístico Nacional y el diseño del Plan Institucional de ejecución en las entidades del SEN.</t>
  </si>
  <si>
    <t>En este segundo trimestre se diseñó y elaboró el Curso Virtual de 45 horas de duración, denominado  “Enfoque Diferencial e Interseccional en la Producción Estadística”, para ser montado en la plataforma de Aprendanet. El curso tiene como objetivo proporcionar herramientas conceptuales y metodológicas para la inclusión del enfoque diferencial e interseccional en la producción estadística, contenidos en la Guía. Las temáticas de los cinco módulos del curso son: Introducción al Enfoque Diferencial e Interseccional; Enfoque Diferencial de Género, Ciclo Vital, Étnico, Discapacidad, Campesinado y otros enfoques diferenciales, sus respectivos marcos conceptuales, marcos normativos y variables de captación. Por último, los lineamientos transversales en todas las fases del proceso estadístico, para la inclusión del Enfoque Diferencial e Interseccional. El proceso de aprendizaje está dirigido a productores de información estadística con conocimientos en el tema  y a personas interesadas en adquirir y fortalecer conceptos en enfoque diferencial e interseccional para su quehacer profesional.</t>
  </si>
  <si>
    <t>En el trimestre se realizó solicitudes a la Dirección de Censos con el fin de realizar ejercicios adicionales de acuerdo con las orientaciones del Director del Departamento, sin embargo, se requiere realizar ajustes adicionales que permitan dar respuesta al objetivo. Por otro lado, desde el GEDI se esta llevando a cabo el cruce de información del registro administrativo de Localización y Caracterización de las personas con discapacidad con la base del CNPV 2018 y la ECV 2018 con el objetivo de aprovechar el uso de los registros y fortalecer el análisis conceptual y metodológico de la nota estadística</t>
  </si>
  <si>
    <t xml:space="preserve">Se inicio la elaboración de la nota estadística de personas adultas mayores con base en la información de diversas fuentes estadísticas sobre algunos de sus indicadores que permiten dar cuenta de la realidad de la población. </t>
  </si>
  <si>
    <t>Se prepararon piezas y se difundieron por redes sociales con información de la GEIH y la ENUT</t>
  </si>
  <si>
    <t>Finalmente no se publicaron piezas sobe esta conmemoración pero si para otras en el trimestre como el Día Nacional de la Afrocolombianidad (21 de mayo) y el Día del Padre (20 de junio).</t>
  </si>
  <si>
    <t>Piezas para conmemorar el día de la madre el 30 de mayo, usando como fuente la GEIH, ENUT y ECC.</t>
  </si>
  <si>
    <t>Preparación y difusión de piezas con información del módulo de trabajo infantil de la GEIH.</t>
  </si>
  <si>
    <t xml:space="preserve">Se llevaron a cabo los cinco talleres de socialización de la Guía de Enfoque Diferencial e Interseccional en la Producción Estadística del Sistema Estadístico Nacional. Su objetivo fue promover y orientar la implementación de la Guía para la Inclusión del Enfoque Diferencial e Interseccional en la Producción Estadística del Sistema Estadístico Nacional y el diseño del Plan Institucional de ejecución en las entidades del SEN.
Se diseñó y elaboró el Curso Virtual de 45 horas de duración, distribuidas en cinco módulos  los cuales están conformados por: Introducción al Enfoque Diferencial e Interseccional; Enfoque Diferencial de Género, Ciclo Vital, Étnico, Discapacidad, Campesinado y otros enfoques diferenciales, sus respectivos marcos conceptuales, marcos normativos y variables de captación. Teniendo como objetivo proporcionar herramientas conceptuales y metodológicas para la inclusión del enfoque diferencial e interseccional en la producción estadística, contenidos en la Guía.
</t>
  </si>
  <si>
    <t>Durante el segundo trimestre se realizó solicitudes a la Dirección de Censos con el fin de realizar ejercicios adicionales de acuerdo con las orientaciones del Director del Departamento, sin embargo, se requiere realizar ajustes adicionales que permitan dar respuesta al objetivo. Por otro lado, desde el GEDI se esta llevando a cabo el cruce de información del registro administrativo de Localización y Caracterización de las personas con discapacidad con la base del CNPV 2018 y la ECV 2018 con el objetivo de aprovechar el uso de los registros y fortalecer el análisis conceptual y metodológico de la nota estadística</t>
  </si>
  <si>
    <t>Se prepararon piezas para difundir por redes sociales con información de la GEIH y la ENUT</t>
  </si>
  <si>
    <t>Gedi finalizó desde el trimestre anterior el apartado metodológico del documento de la Cepal que le fue asignado al DANE. Este tiene como finalidad presentar estos distintos ejes de discusión metodológica para las mediciones de uso del tiempo que están presentes tanto en la literatura sobre la temática como en la experiencia de los países, de forma que sea útil para informar y guiar las decisiones metodológicas que cada país debe tomar según su contexto particular</t>
  </si>
  <si>
    <t>PAI_RELACIONA_1</t>
  </si>
  <si>
    <t>E. Gestión Pública Admirable</t>
  </si>
  <si>
    <t>Aporte Directo</t>
  </si>
  <si>
    <t>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t>
  </si>
  <si>
    <t>14.   Gestión del conocimiento y la innovación</t>
  </si>
  <si>
    <t>Aumentar en un 8% las solicitudes de intercambio de conocimientos, misiones o visitas técnicas por entidades y organismos internacionales, con respecto a la meta cuatrienal del 36%</t>
  </si>
  <si>
    <t>PEI 2019 – 2022</t>
  </si>
  <si>
    <t>PAI_RELACIONA_1.1</t>
  </si>
  <si>
    <t xml:space="preserve">Una (1) Matriz con las solicitudes de intercambio de conocimiento, misiones de la vigencia actualizada </t>
  </si>
  <si>
    <t>Teniendo en cuenta que para el año 2021 se planteó como meta, aumentar en un 8% las solicitudes de intercambio de conocimientos, misiones y eventos por entidades y organismos internacionales, para el primer trimestre se alcanzó un 2% de la meta. La Oficina de Relacionamiento trabajó de forma articulada con las diferentes direcciones técnicas del DANE, y con base a la posición en la que se encuentra el instituto actualmente en el escenario global, se ha evidenciado un crecimiento en el número de solicitudes y requerimientos que tienen como objetivo permitir la participación activa del DANE en la comunidad estadística internacional. Lo anteiror, permitió alcanzar el avance esperado para este periodo.</t>
  </si>
  <si>
    <t>PAI_RELACIONA_1.2</t>
  </si>
  <si>
    <t>Cuatro (4) convenios gestionados o ejecutados según sea el alcance</t>
  </si>
  <si>
    <t>Se llevó a cabo el pasado mes de enero un convenio entre el Banco Interamericano de Desarrollo -BID  y el DANE con el objetivo de desarrollar una consultoría para prueba piloto para la inclusión de módulo de ciberdelitos en Iniciativa para la Encuesta de Victimización Delictiva en Latinoamérica y el Caribe (VICLAC) adaptado para la Encuesta de Convivencia y Seguridad Ciudadana – ECSC</t>
  </si>
  <si>
    <t>PAI_RELACIONA_2</t>
  </si>
  <si>
    <t>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</si>
  <si>
    <t>Una (1) planeación, ejecución y evaluación de la sesión de la Conferencia Estadística de las Américas de la CEPAL en Bogotá en el 2021, finalizado</t>
  </si>
  <si>
    <t>PAI_RELACIONA_2.1</t>
  </si>
  <si>
    <t>Una (1) agenda comentada de la Conferencia Estadística de las Américas en el mes de noviembre de 2021 finalizado</t>
  </si>
  <si>
    <t>PAI_RELACIONA_2.2</t>
  </si>
  <si>
    <t xml:space="preserve">Un (1) documento que refleje los acuerdos llevados a cabo durante el desarrollo de la XI reunión de la Conferencia Estadística de las Américas en el mes de noviembre de 2021 </t>
  </si>
  <si>
    <t>"
Mediante el trámite de 110  solicitudes/requerimientos internacionales durante el I trimestre se aportó un 2% al avance de la meta anual establecida (8%), de tal forma que para el periodo de corte, el avance porcentual de la meta final es del 25%
Cabe resaltar la suscripción de un memorando de entendimiento con el Banco Interamericano de Desarrollo -BID  (28 de enero de 2021) y la participación del DANE en la 52ava sesión de la Comisión Estadística de Naciones Unidas (1 al 5 de marzo de 2021), donde además de participar en las sesiones oficiales y eventos paralelos, logró establecer intercambio de comunicaciones  con diferentes actores de la comunidad estadística a fin de identificar posibles líneas de trabajo "</t>
  </si>
  <si>
    <t>Avance esperado para otro trimestre</t>
  </si>
  <si>
    <t xml:space="preserve">Mediante el trámite de 119 solicitudes/requerimientos internacionales durante el II trimestre se alcanzó un 2,17% del total de la meta anual establecida (8%), contribuyendo a que el avance semestral frente a la meta anual sea del 4,17% 
 (229 solicitudes).
La Oficina de Relacionamiento  entendiendo que el DANE es el coordinador del Sistema Estadístico Nacional - SEN,  ha enfocado sus esfuerzos en el establecimiento de alianzas estratégicas con actores estratégicos del ambito  internacional con el fin de fortalecer las capacidades estadísticas nacionales.
</t>
  </si>
  <si>
    <t>Se llevó a cabo el pasado mes de junio un convenio entre el Instituto Distrital de Recreación y Deporte – IDRD y el DANE con el objetivo de aunar esfuerzos técnicos administrativos y financieros para el diseño e implementación de la cuenta satélite del deporte para Bogotá en el marco del modelo genérico del proceso estadístico GSBPMC</t>
  </si>
  <si>
    <t xml:space="preserve">
Mediante el trámite de 1 19 solicitudes/requerimientos internacionales durante el I trimestre se aportó un 2,17% al avance de la meta anual establecida (8%), de tal forma que para el periodo de corte, el avance porcentual de la meta final es del 52%
Cabe resaltar la suscripción de un convenio con el Instituto Distrital de Recreación y Deporte – IDRD   (30 de junio de 2021) y la participación del DANE en la  XX Reunión del Comité Ejecutivo CEA-CEPAL( 7 y 8 de abril 2021),  PARIS-21 Board Meeting (Abril 1 de 2021),  la 69ª sesión plenaria de la Conferencia de Estadísticos Europeos - UNECE  (24 y 25 de junio de 2021) y  la 18ª reunión del Comité de Estadística y Política Estadística de la OCDE (21 y 22 de junio de 2021), en este último se destacó la labor del DANE por los buenos progresos en la aplicación de las recomendaciones del Comité de l OCDE para el Examen de Adhesión del sistema estadístico.</t>
  </si>
  <si>
    <t>PAI_CE_1</t>
  </si>
  <si>
    <t>El Conteo Nacional de Unidades Económicas contribuye 100% con el objetivo estratégico de asegurar la calidad estadística en procesos y resultados. Su aplicación proporcionará la actualización de la informacion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</si>
  <si>
    <t>4. Recolección</t>
  </si>
  <si>
    <t>Un (1) Conteo Nacional de Unidades Económicas para la conformación del Marco Censal a nivel nacional realizado.</t>
  </si>
  <si>
    <t>Proyecto de Inversión</t>
  </si>
  <si>
    <t>PAI_CE_1.1</t>
  </si>
  <si>
    <t>Tres (3) informes de cobertura del conteo nacional de unidades económicas.</t>
  </si>
  <si>
    <t>Se realizaron dos informes operativos del Conteo Nacional UE, en los cuales se resumen las coberturas operativas de los municipios intervenidos en el operativo.</t>
  </si>
  <si>
    <t>5. Procesamiento</t>
  </si>
  <si>
    <t>PAI_CE_1.2</t>
  </si>
  <si>
    <t>Una (1) Base de datos alfanumerica del Marco Censal finalizado.</t>
  </si>
  <si>
    <t>6. Análisis</t>
  </si>
  <si>
    <t>PAI_CE_1.3</t>
  </si>
  <si>
    <t>Un (1) Informe final con los resulados del conteo nacional de unidades económicas.</t>
  </si>
  <si>
    <t>PAI_CE_2</t>
  </si>
  <si>
    <t>El Censo Experimental contribuye 100% con el objetivo estratégico de asegurar la calidad estadística en procesos y resultados. Por medio de los resultados obtenidos en el operativo se realizan las acciones de mejora y ajustes necesarios para asegurar la mínima ocurrecia de errores o fallas en el operativo del Censo Económico.</t>
  </si>
  <si>
    <t>Un (1) Censo Experimental para poner en práctica la totalidad de los procesos, sistemas, instrumentos y estratégias diseñadas para el desarrollo del Censo Económico finalizado.</t>
  </si>
  <si>
    <t>PAI_CE_2.1</t>
  </si>
  <si>
    <t>Cuatro (4) informes de cobertura de barrido semanal del Censo Experimental</t>
  </si>
  <si>
    <t>PAI_CE_2.2</t>
  </si>
  <si>
    <t>Una (1) Informe final con los resulados del Censo Experimental.</t>
  </si>
  <si>
    <t>PAI_CE_2.3</t>
  </si>
  <si>
    <t>Un (1) Presupuesto actualizado del operativo censal.</t>
  </si>
  <si>
    <t>PAI_CE_3</t>
  </si>
  <si>
    <t>La prueba piloto para poner en práctica los instrumentos y herramientas construidas para el operativo del sector construcción contribuye 100% con el objetivo estratégico de asegurar la calidad estadística en procesos y resultados. Por medio de los resultados obtenidos en la prueba piloto, se determinan la información primordial para la constitución de los resultados finales del Censo Económico</t>
  </si>
  <si>
    <t>Una (1) prueba piloto para poner en práctica los instrumentos y herramientas construidas para el operativo del sector construcción dentro del Censo Económico finalizado.</t>
  </si>
  <si>
    <t>PAI_CE_3.1</t>
  </si>
  <si>
    <t>Un (1) informe de cobertura del operativo de la prueba piloto de construcción en el Censo Económico.</t>
  </si>
  <si>
    <t>PAI_CE_3.2</t>
  </si>
  <si>
    <t>Una (1) Informe de resultados de acuerdo con los criterios de observación.</t>
  </si>
  <si>
    <t>PAI_CE_3.3</t>
  </si>
  <si>
    <t>Un (1) Presupuesto actualizado para el operativo de construcción en el Censo Económico.</t>
  </si>
  <si>
    <t>El GIT Censo Económico realizó 2 informes operativos del Conteo Nacional UE del 15 de febrero al 30 de marzo, los cuales describen el avance de la cobertura operativa en los municipios intervenidos. El tercer informe se encuentra proyectado para el 30 de abril de acuerdo a la finalización del operativo en mención.</t>
  </si>
  <si>
    <t>Se realizó un informe operativo del Conteo Nacional UE, en el cual se resumen las coberturas operativas de los municipios intervenidos en el operativo.</t>
  </si>
  <si>
    <t>Se realizó el avance de  la conformación de la base de datos censal a  partir del conteo nacional de unidades económicas.</t>
  </si>
  <si>
    <t>Se realizó el avance del informe final del conteo nacional de unidades económicas que incluye las coberturas del operativo que se ha llevado a cabo el primer semestre del año. Al finalizar el segundo trimestre, se tiene cubierta la gran mayoría del país, quedando pendiente para el informe final, la información de áreas no municipalizadas.</t>
  </si>
  <si>
    <t>• El GIT Censo Económico realizó 1 informe operativo del Conteo Nacional UE del 01 al 30 de abril, en el cual se describe el avance consolidado de la cobertura operativa en los municipios intervenidos.
• El GIT Censo Económico realizó 1 avance del informe final del Conteo Nacional de Unidades Económicas del 15 de mayo al 30 de junio, el cual se especifican los resultados del operativo y la respectiva cobertura. El informe final se encuentra proyectado para el 30 de julio de acuerdo a la finalización del operativo en las áreas no municipalizadas.
• El GIT Censo Económico realizó 1 avance de la base de datos censal a partir del conteo de unidades económicas del 15 de mayo al 30 de junio, en la cual se encuentran: tabla de edificaciones, unidades económicas, los respectivos dominios, las tablas de identificación geográfica - DIVIPOLA y las tablas requeridas para el análisis y generación de indicadores. La base de datos alfanumérica del marco censal final se encuentra proyectada para el 30 de julio de acuerdo a la finalización del operativo en los departamentos de Valle, Nariño, Amazonas, Guainía y Vaupés.</t>
  </si>
  <si>
    <t>PAI_OPLAN_1</t>
  </si>
  <si>
    <t>El Sistema de Información de Planeación y Gestión Intitucional articulado con el SIIF aporta indirectamente a la estrategía de Gestión Púbñica admirable dado que permite contemplar acciones relacionadas modelo Integrado de Planeación y Gestión y los ajustes institucionales que se requieran</t>
  </si>
  <si>
    <t>2.       Gestión presupuestal y eficiencia del gasto público</t>
  </si>
  <si>
    <t>Un (1) sistema de Información de Planeación y Gestión Institucional articulado con el SIIF, implementado</t>
  </si>
  <si>
    <t>PAI_OPLAN_1.1</t>
  </si>
  <si>
    <t>Un (1) módulo de administración del sistema de información en producción</t>
  </si>
  <si>
    <t>PAI_OPLAN_1.2</t>
  </si>
  <si>
    <t xml:space="preserve">Un (1) módulo de seguimiento presupuestal del sistema de información en producción </t>
  </si>
  <si>
    <t>PAI_OPLAN_1.3</t>
  </si>
  <si>
    <t xml:space="preserve">Un (1) módulo de seguimiento de instrumentos de planeación del sistema de información en producción </t>
  </si>
  <si>
    <t>PAI_OPLAN_1.4</t>
  </si>
  <si>
    <t>Un (1) tablero de control de reportes desarrollado</t>
  </si>
  <si>
    <t>PAI_OPLAN_2</t>
  </si>
  <si>
    <t>O. Modernizar la gestión territorial del DANE.</t>
  </si>
  <si>
    <t>La estrategia de capacitación y acompañamiento dirigida a las sedes, que permitirá fortalecer el conocimiento en los procesos presupuestales de la Entidad, aporta indirectamente al objetivo estrategico de modernizar la gestión territorial del DANE dado que permite incrementar el resultado de la medición de la capacidad territorial</t>
  </si>
  <si>
    <t xml:space="preserve">Plan Institucional de Capacitación </t>
  </si>
  <si>
    <t xml:space="preserve">Una (1) estrategia de capacitación y acompañamiento dirigida a las sedes, que fortalezca el conocimiento en los procesos presupuestales de la Entidad, finalizada. </t>
  </si>
  <si>
    <t>PAI_OPLAN_2.1</t>
  </si>
  <si>
    <t>Un (1) estrategia de capacitación y acompañamiento diseñada</t>
  </si>
  <si>
    <t>PAI_OPLAN_2.2</t>
  </si>
  <si>
    <t xml:space="preserve">Seis (6) capacitaciones realizadas </t>
  </si>
  <si>
    <t>PAI_OPLAN_2.3</t>
  </si>
  <si>
    <t>Un (1) documento de análisis y recomendación al poceso de gestión presupuestal de la Entidad  elaborado</t>
  </si>
  <si>
    <t>PAI_OPLAN_3</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</si>
  <si>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</si>
  <si>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 (1) ejercicio de programación presupuestal del sector para la vigencia 2022, finalizado</t>
  </si>
  <si>
    <t>PAI_OPLAN_3.1</t>
  </si>
  <si>
    <t>Un (1) ejercicio de articulación del modelo de costeo con la solicitud de recursos para el 2022 finalizado</t>
  </si>
  <si>
    <t>PAI_OPLAN_3.2</t>
  </si>
  <si>
    <t>Un (1) anteproyecto de presupuesto 2022 formulado</t>
  </si>
  <si>
    <t>La Oficina Asesora de Planeación Realizó una reunión de sensibilización para la elaboración del Anteproyecto de Presupuesto 2022 el día lunes 22 de febrero y brindó a las Direcciones Técnicas y Oficinas los lineamientos correspondientes. Así mismo, OPLAN brindó acompañamiento a las Áreas en la elaboración de sus documentos de Anteproyecto. Posteriormente OPLAN consolidó el documento de Anteproyecto de presupuesto 2022 y los formatos respectivos. Finalmente, el 31 de marzo OPLAN cargó la información en la plataforma SIIF Nacción II de acuerdo con los topes presupuestales y envió la información por correo electrónico al Ministerio de Hacienda y C´redito Público.</t>
  </si>
  <si>
    <t>PAI_OPLAN_3.3</t>
  </si>
  <si>
    <t>Una (1) actualización de las fichas EBI de los proyectos de inversión 2022 para POAI realizada.</t>
  </si>
  <si>
    <t>PAI_OPLAN_3.4</t>
  </si>
  <si>
    <t>Una (1) presentación del Marco de Gasto de Mediano Plazo (MGMP) 2022 realizada</t>
  </si>
  <si>
    <t>PAI_OPLAN_3.5</t>
  </si>
  <si>
    <t>Una (1) actualización y distribución de la cuota por proyecto de inversión realizada</t>
  </si>
  <si>
    <t>PAI_OPLAN_3.6</t>
  </si>
  <si>
    <t>Un (1) acompañamiento a las áreas en el diligenciamiento del intrumento para la programación de recursos 2022 finalizado</t>
  </si>
  <si>
    <t>PAI_OPLAN_3.7</t>
  </si>
  <si>
    <t>Un (1) documento de aplicación del ciclo presupuestal finalizado</t>
  </si>
  <si>
    <t>PAI_OPLAN_4</t>
  </si>
  <si>
    <t xml:space="preserve">El plan de reestructuración de los proyectos de inversión apoyará la estrategia de gestión de manera indirecta, dándole un instrumento a la OPLAN y  fortaleciendo el Plan Estratégico </t>
  </si>
  <si>
    <t>Un (1) plan de reestructuración de los proyectos de inversión, implementado</t>
  </si>
  <si>
    <t>PAI_OPLAN_4.1</t>
  </si>
  <si>
    <t>Un (1) diagnóstico de las necesidades de reestructuración de los proyectos de inversión realizado</t>
  </si>
  <si>
    <t>Durante el mes de febrero la Oficina Asesora de Planeación trabajó en la formulación de una metodología de diagnóstico para la reestructuración de los proyectos de inversión de la entidad. El 23 de febrero envió a los Directores Técnicos y Jefes de Oficina un formulario para el diagnóstico de las necesidades de ampliación o formulación de los proyectos de inversión. Con este ejercicio, se construyó un diagnóstico de las necesidades de reestructuración de los proyectos de inversión que está plasmado en el documento Plan de Reestructuración de proyectos de inversión y en una presentación ante la Subdirección el miércoles 17 de marzo.</t>
  </si>
  <si>
    <t>PAI_OPLAN_4.2</t>
  </si>
  <si>
    <t>Un (1) propuesta de plan de reestructuración presentada</t>
  </si>
  <si>
    <t>31/03/2021</t>
  </si>
  <si>
    <t>La Oficina Asesora de Planeación elaboró un documento con la propuesta del Plan de reestructuración de proyectos de inversión, el cual fue remitido a la Jefe de OPLAN el 17 de marzo.</t>
  </si>
  <si>
    <t>PAI_OPLAN_4.3</t>
  </si>
  <si>
    <t>Un (1) ejercicio de reestructuración de los proyectos de inversión implementado</t>
  </si>
  <si>
    <t>PAI_OPLAN_5</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</si>
  <si>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</si>
  <si>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</si>
  <si>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</si>
  <si>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Un (1) proceso para la integración de los sistemas NTC ISO 14001:2015 ISO 45001:2018 e ISO 27001:2013 en fase 1, implementado.</t>
  </si>
  <si>
    <t>PAI_OPLAN_5.1</t>
  </si>
  <si>
    <t xml:space="preserve">Un (1) plan de integración elaborado </t>
  </si>
  <si>
    <t>Se estableció el plan de integración de los sistemas de gestión de la entidad, permitiendo al identificación de las fases a cumplir y así disminuir el desgaste administrativo</t>
  </si>
  <si>
    <t>PAI_OPLAN_5.2</t>
  </si>
  <si>
    <t xml:space="preserve">Un (1) politica del Sistema Integrado </t>
  </si>
  <si>
    <t>Se elaboro el borrador de la política de calidad, teniendo en cuenta los requisitos de la norma iso 9001:2015, la misión, visión y contexto de la organización a fin de que sea coherente con los objetivos de la entidad</t>
  </si>
  <si>
    <t>PAI_OPLAN_5.3</t>
  </si>
  <si>
    <t xml:space="preserve">Un (1) procedimiento de Auditoria Interna Integrada </t>
  </si>
  <si>
    <t>30/06/2021</t>
  </si>
  <si>
    <t>El procedimiento de auditorias integradas se encuentra en actualización en Isolución, a fin de que cumpla con los requisitos del sistema y aporte al control del mismo</t>
  </si>
  <si>
    <t>PAI_OPLAN_5.4</t>
  </si>
  <si>
    <t xml:space="preserve">Un (1) procedimiento de revisión por la dirección integrado </t>
  </si>
  <si>
    <t>El procedimiento de revisión por la dirección ya contempla elementos intregados del sistema SST, permitiendo la realización de la primera revisión integrada programada para el 28 de abril de 2021</t>
  </si>
  <si>
    <t>PAI_OPLAN_5.5</t>
  </si>
  <si>
    <t xml:space="preserve">Un (1) manual del sistema de gestión integrado </t>
  </si>
  <si>
    <t>30/09/2021</t>
  </si>
  <si>
    <t xml:space="preserve">El manual del sistema integrado de gestión se encuentra en actualización en Isolución incluyendo elementos de integración entre sistemas generando un menor desgaste administrativo </t>
  </si>
  <si>
    <t>PAI_OPLAN_5.6</t>
  </si>
  <si>
    <t>Un (1) análisis de contexto integrado</t>
  </si>
  <si>
    <t xml:space="preserve">Se adelanto el levantamiento del contexto estratégico  del sistema de salud y seguridad en el trabajo bajo los parámetros del contexto del SGC </t>
  </si>
  <si>
    <t>PAI_OPLAN_6</t>
  </si>
  <si>
    <t xml:space="preserve">El certificado de gestión de calidad da cuenta del esfuerzo de la entidad en mejorar continuamente sus procesos , productos y servicios aportando de forma indirecta a una gestión pública con altos estándares de calidad  </t>
  </si>
  <si>
    <t>Un (1) certificación de la Entidad en la norma ISO 9001:2015, obtenida</t>
  </si>
  <si>
    <t>PAI_OPLAN_6.1</t>
  </si>
  <si>
    <t>Cinco (5) planes de mejora formulados y con seguimiento.</t>
  </si>
  <si>
    <t>los planes de mejoramiento producto de la auditoria interna  de tercera parte fueron cargados en Isolución a fin de realizar el debido tratamiento y seguimiento por parte de los procesos a cargo</t>
  </si>
  <si>
    <t>PAI_OPLAN_6.2</t>
  </si>
  <si>
    <t xml:space="preserve">Un (1) proceso precontractual de la auditoria de certificacion terminado </t>
  </si>
  <si>
    <t>PAI_OPLAN_6.3</t>
  </si>
  <si>
    <t>Una (1) auditoria de certificación en la Norma ISO 9001:2015 realizada</t>
  </si>
  <si>
    <t>PAI_OPLAN_7</t>
  </si>
  <si>
    <t>Un (1) plan de certificación de las normas NTC ISO 14001:2015 fase 1, implementado</t>
  </si>
  <si>
    <t>PAI_OPLAN_7.1</t>
  </si>
  <si>
    <t>Un (1) diagnóstico de grado de implementación elaborado</t>
  </si>
  <si>
    <t>15/02/2021</t>
  </si>
  <si>
    <t xml:space="preserve">Se realizo el diagnostico del sistema de gestión ambiental a fin de determinar las brechas a cerrar y las acciones a tomar </t>
  </si>
  <si>
    <t>PAI_OPLAN_7.2</t>
  </si>
  <si>
    <t>Un (1) plan de certificación realizado</t>
  </si>
  <si>
    <t>Se tiene elaborado el plan  preliminar de certificación del SGA, donde se definen las acciones y plazos a cumplir para logra la certificación del sistema en la vigencia 2022</t>
  </si>
  <si>
    <t>PAI_OPLAN_7.3</t>
  </si>
  <si>
    <t>Una (1) implementación fase 1 terminada</t>
  </si>
  <si>
    <t>PAI_OPLAN_8</t>
  </si>
  <si>
    <t>Un (1) plan de certificación de las normas  ISO 45001:2018 fase 1, implementado</t>
  </si>
  <si>
    <t>PAI_OPLAN_8.1</t>
  </si>
  <si>
    <t xml:space="preserve">Se realizo el diagnostico del sistema de seguridad y salud en el trabajo  a fin de determinar las brechas a cerrar y las acciones a tomar </t>
  </si>
  <si>
    <t>PAI_OPLAN_8.2</t>
  </si>
  <si>
    <t>Se tiene elaborado el plan   de certificación del SST, donde se definen las acciones y plazos a cumplir para logra la certificación del sistema en la vigencia 2022</t>
  </si>
  <si>
    <t>PAI_OPLAN_8.3</t>
  </si>
  <si>
    <t>PAI_OPLAN_9</t>
  </si>
  <si>
    <t>Un (1) plan de certificación de las normas ISO 27001:2015 fase 1, implementado.</t>
  </si>
  <si>
    <t>PAI_OPLAN_9.1</t>
  </si>
  <si>
    <t>PAI_OPLAN_9.2</t>
  </si>
  <si>
    <t>PAI_OPLAN_9.3</t>
  </si>
  <si>
    <t>PAI_OPLAN_10</t>
  </si>
  <si>
    <t>La realización del ciclo de auditorías aporta de manera indirecta al objetivo en la media que nos permite evidenciar la conformidad del sistema y las oportunidades de mejora, para lo cual se requiere de personal competente en esta labor.</t>
  </si>
  <si>
    <t>5.       Transparencia, acceso a la información pública y lucha contra la corrupción</t>
  </si>
  <si>
    <t xml:space="preserve">Un (1) ciclo de auditorias internas de calidad, realizado </t>
  </si>
  <si>
    <t>PAI_OPLAN_10.1</t>
  </si>
  <si>
    <t xml:space="preserve">Una (1) programa de auditorias internas de calidad terminado. </t>
  </si>
  <si>
    <t>PAI_OPLAN_10.2</t>
  </si>
  <si>
    <t xml:space="preserve">Treinta (30) servidores entrenados en normas de calidad </t>
  </si>
  <si>
    <t>PAI_OPLAN_10.3</t>
  </si>
  <si>
    <t>Una (1) auditoria interna a todos los procesos de la entidad, realizada</t>
  </si>
  <si>
    <t>30/12/2021</t>
  </si>
  <si>
    <t>El ejercicio de programación presupuestal se ha cumplido según el cronograma del ciclo presupuestal (Se elaboró y radicó el Anteproyecto de presupuesto 2022 ante el Ministerio de Hacienda durante el mes de marzo)</t>
  </si>
  <si>
    <t>El sistema integrado de gestión viene estructurando los elementos de alto nivel facilitando la gestión y labor coordinada entre los sistemas de gestión de la entidad, esto a fin de disminuir el desgaste administrativo en su implementación y un funcionamiento eficaz, eficiente y efectivo de los procesos de la entidad</t>
  </si>
  <si>
    <t>Se adelantan las acciones pertinentes para el cierre de brechas detectadas en auditoria interna a fin de tener el sistema listo para recibir auditoria de certificación en el mes Julio de 2021</t>
  </si>
  <si>
    <t>Ya se tienen el diagnostico de las brechas del SGA y se viene trabajando en el plan de certificación definitivo con fines de certificación, a fin de iniciar fase de implementación en el tercer trimestre de la vigencia</t>
  </si>
  <si>
    <t>Ya se tienen el diagnostico de las brechas del SSTy se tiene  el plan de trabajo definitivo con fines de certificación, a fin de iniciar fase de implementación.</t>
  </si>
  <si>
    <t>Se cuenta con los formularios de actualizacion de configuraciones del sistema en ambiente de pruebas.</t>
  </si>
  <si>
    <t>Se desarrollaron los formularios de asignacion presupuestal.</t>
  </si>
  <si>
    <t xml:space="preserve">Se cuenta con el modulo en ambiente de pruebas, ajustando requerimientos de "envio de solicitud de evaluacion" </t>
  </si>
  <si>
    <t>Se generaron las estructuras de datos que soportan los reportes</t>
  </si>
  <si>
    <t xml:space="preserve">La Oficina Asesora de Planeación envió un correo a las Dependencias con los lineamientos para la actualización de las fichas EBI a POAI 2022 el 15 de abril de 2021. Posteriormente, se brindó acampañamiento a cada Área en la elaboración del documento de justificación y el ajuste de la ficha en la plataforma SUIFP del DNP. A 30 de abril de 2021 quedaron cargadas las actualizaciones de las fichas EBI de todos los proyectos de inversión de la entidad en la plataforma SUIFP y se realizaron los filtros de calidad respecyivos para envío al DNP. </t>
  </si>
  <si>
    <t>Se realizó, consolido  y presento el MGMP 2021-2025 ante el DNP y el MHCP</t>
  </si>
  <si>
    <t>La oficina Asesora de Planeación presentó ante el Comité Directivo una propuesta de reestructuración de los proyectos de inversión, y organizó una capacitación en formulación de proyectos de inversión por parte del DNP para los funcionarios y colaboradores de la entidad el 15 de junio de 2021. Se realizaron 6 mesas de trabajo con las Direcciones DIG, DIMPE, DSCN, DICE, GIT Logística y DCD. Se avanzó en el árbol de problemas y el árbol de objetivos de los proyectos de DIMPE, DSCN y DICE.</t>
  </si>
  <si>
    <t xml:space="preserve">El procedimiento de auditorias integradas se encuentra en actualización en Isolución, a fin de que cumpla con los requisitos del sistema y aporte al control del mismo, se estima que el mes de julio se finalice su flujo de revisión y apribación </t>
  </si>
  <si>
    <t xml:space="preserve">El procedimiento de revisión por la dirección ya contempla elementos intregados del sistema SST, permitiendo la realización de la primera revisión del sistema SST </t>
  </si>
  <si>
    <t>Se realizio la integración del contexto organizacional con los elementos de las normas ISO 9001 y  45001</t>
  </si>
  <si>
    <t>Los cinco  planes de mejora dueron  formulados y su seguimiento se reporta en el modulo de mejora</t>
  </si>
  <si>
    <t xml:space="preserve">Se realizaron las cotizaciones y el estudio previo para la realización de la contratación de la auditoria </t>
  </si>
  <si>
    <t>Se tiene elaborado el plan   de certificación del SGA, donde se definen las acciones y plazos a cumplir para logra la certificación del sistema en la vigencia 2022</t>
  </si>
  <si>
    <t xml:space="preserve">Se adelanta el diagnóstcio de implementación </t>
  </si>
  <si>
    <t xml:space="preserve">Se adelanta el  plan  de implementación </t>
  </si>
  <si>
    <t>Se establecio el programa de auditorias para la presente vigencia</t>
  </si>
  <si>
    <t>Debido a problemas de conexión y disponibilidad de los servidores del DANE, durante los meses de Abril a Mayo de 2021, se generó un retraso significativo en el cronograma planteado para la realización de la Meta. Se continua avanzando en la generacion de los modulos estrategico, configuracion y planeacion</t>
  </si>
  <si>
    <t>Debido a problemas de conexión (VPN) y disponibilidad de los servidores del DANE durante los meses de Abril a Mayo de 2021, se generó un retraso significativo en el cronograma planteado</t>
  </si>
  <si>
    <t>DES</t>
  </si>
  <si>
    <t>GTH</t>
  </si>
  <si>
    <t>El ejercicio de programación presupuestal se ha cumplido según el cronograma del ciclo presupuestal (Se elaboró y radicó el Anteproyecto de presupuesto 2022 ante el Ministerio de Hacienda durante el mes de marzo) y se realizó el ajuste de las fichas EBI de los proyectos de inversión a POAI 2022 en el mes de abril.</t>
  </si>
  <si>
    <t>Durante el segundo trimestre de 2021 la Oficina Asesora de Planeación presentó la propuesta de reestructuración de los proyectos de inversión al Comité Directivo, organizó una capacitación en formulación  proyectos de inversión para los funcionarios y colaboradores del DANE y brindó el acompañamiento y la asesoría técnica necesarias para los procesos de formulación a cada una de las áreas. Como resultado, se avanza en el diligenciamiento de la ficha MGA de los proyectos de inversión según el Plan de reestructuración de proyectos.</t>
  </si>
  <si>
    <t>No se ha avanzado de forma homogénea en la formulación de todos los proyectos previstos, algunas dependencias han requerido tiempo adicional para realizar un ejercicio interno de identificación de los elementos estratégicos de sus nuevos proyectos de inversión.</t>
  </si>
  <si>
    <t>El sistema integrado de gestión viene estructurando los elementos de alto nivel facilitando la gestión y labor coordinada entre los sistemas de gestión de la entidad en especial con el sistema de seguridad y salud en el trabajo, esto a fin de disminuir el desgaste administrativo en su implementación y un funcionamiento eficaz, eficiente y efectivo de los procesos de la entidad</t>
  </si>
  <si>
    <t>SIO</t>
  </si>
  <si>
    <t>La integración en el procedimiento de auditoria tomo mas tiempo de lo esperado y su porceso de envió a flujo de revsión y aprobación no se alcanzo a lograr.</t>
  </si>
  <si>
    <t>AIN</t>
  </si>
  <si>
    <t>Se adelantan las acciones pertinentes para el cierre de brechas detectadas en auditoria interna a fin de tener el sistema listo para recibir auditoria de certificación en el mes Agosto de 2021</t>
  </si>
  <si>
    <t>Debido a la pandemia el  realizar el estudio de mercado tomo más tiempo de lo esperado  lo cual demoro un poco la etapa precontractual</t>
  </si>
  <si>
    <t>Se viene  el diagnóstico de las brechas del SSTy se tiene  el plan de trabajo definitivo con fines de certificación, a fin de iniciar fase de implementación.</t>
  </si>
  <si>
    <t>Se etsablecio el plan de auditoria interna donde se inclut¡yen las operaciones estadistcias priorizadas</t>
  </si>
  <si>
    <t>PAI_OCI_1</t>
  </si>
  <si>
    <t>La evaluación, seguimiento y auditoria al Sistema de Control Interno del DANE-FONDANE permite identificar fortalezas y debilidades de control y de la eficacia del rol de las línea de defensa; un aporte indirecto al objetivo estrategico dos (2) del PEI.</t>
  </si>
  <si>
    <t xml:space="preserve">Otro </t>
  </si>
  <si>
    <t>15.   Control Interno</t>
  </si>
  <si>
    <t>Ciento treinta y seis (136) informes de evaluación, seguimiento y auditroría al Sistema de Control Interno (SCI) DANE - FONDANE (anual), realizados</t>
  </si>
  <si>
    <t>PAI_OCI_1.1</t>
  </si>
  <si>
    <t>Veintidos (22) informes preliminares de evaluación, seguimiento y auditoría  al Sistema de Control Interno (SCI) DANE - FONDANE (anual) realizados y radicados</t>
  </si>
  <si>
    <t>Se desarrollo y avanzó en la elaboración de 5 Informes preliminares realizados y radicados durante el 1er trimestre 2021.</t>
  </si>
  <si>
    <t>PAI_OCI_1.2</t>
  </si>
  <si>
    <t>Ciento catorce (114) informes finales de evaluación, seguimiento y auditoría  al Sistema de Control Interno (SCI) DANE - FONDANE (Anual) realizados y radicados</t>
  </si>
  <si>
    <t>Se desarrollo y avanzó en la elaboración, radicación y publicación de 41 informes finales programados durante el 1er trimestre 2021.</t>
  </si>
  <si>
    <t>PAI_OCI_2</t>
  </si>
  <si>
    <t>o. Mejorar el bienestar, las competencias y las habilidades de los servidores</t>
  </si>
  <si>
    <t>La ejecución del Plan de Prevención del Riesgo y Fortalecimiento del Autocontrol en DANE - FONDANE, permitira aumentar y afianzar las competencias de los servidores públicos en temas de Riesgos, analisis de causas y temas de autocontrol contribuyendo a mejorar la identificación y monitoreo de riesgos e identificar planes de mejora eficaces que atiendan los hallazgos establecidos.</t>
  </si>
  <si>
    <t>Un (1) Plan de Prevención del Riesgo y Fortalecimiento del Autocontrol en DANE - FONDANE ejecutado</t>
  </si>
  <si>
    <t>PAI_OCI_2.1</t>
  </si>
  <si>
    <t>Tres (3) sesiones de aprender haciendo de: Prevención del Riesgo, Analisis Causal y Autocontrol a servidores públicos en DANE - FONDANE realizadas y evaluadas</t>
  </si>
  <si>
    <t xml:space="preserve">Se avanzó en la estructura de los talleresde riesgos, análisis causal y autocontrol, se definió el cronograma de trabajo, se realizó reunión de coordinación con con gestión humana y control disciplinario, y de trabajo del equipo OCI; además de trabajo investigativo para la consecución de bibliografía y elaboración de una presentación conceptual y de una propuesta de un primer taller sobre ambiente para el control </t>
  </si>
  <si>
    <t>PAI_OCI_2.2</t>
  </si>
  <si>
    <t>Dos (2) ejercicios de divulgación de cultura del control interno realizados.</t>
  </si>
  <si>
    <t>Se avanzó en la elaboración del plan de trabajo y el contacto con el DAFP.</t>
  </si>
  <si>
    <t>La OCI realizó 5 de los 24 informes preliminares previstos durante el 1er trimestre 2021. Los 5 informes preliminares fueron sobre los temas:PACC y Riesgos, Indicadores, Derechos de autor, Planes de Acción y Comité de Conciliación. Sin embar
go, al revisar al Plan se hace necesario ajustar la cuantificación de la meta y de este hito, para lo cual se adjunta el segumiento del 1er trimestre debidamente ajustado.
La OCI realizó 41 de los 24 informes finales previstos durante el 1er trimestre 2021. Sin embargo, al revisar al Plan se hace necesario ajustar la cuantificación de la meta y de este hito, para lo cual se adjunta el segumiento del 1er trimestre debidamente ajustado.</t>
  </si>
  <si>
    <t xml:space="preserve">Al revisar al Plan se hace necesario ajustar la cuantificación de la meta y de este hito, para lo cual se adjunta el segumiento del 1er trimestre debidamente ajustado, así: Hito1: 28 informes preliminares e Hito2: 119 informes finales; para una meta total de 147 informes durante 2021 </t>
  </si>
  <si>
    <t>La OCI avanzó estructuró los talleresde riesgos, análisis causal y autocontrol, definió el cronograma de trabajo, realizó reunión de coordinación con con gestión humana  y rabajo del equipo OCI; además de trabajo investigativo para la consecución de bibliografía y elaboración de una presentación conceptual y de una propuesta de un primer taller sobre ambiente para el control 
La OCI elaboró un plan de trabajo y un cronograma para la ejecución de la meta, y se realizaron sesiones de trabajo y se solicitó apoyo al DAFP.  Se tiene planeado y programado un conversatorio sobre autocontrol en el 1er semestre  y elaboración y presentación de propuestas de tips, capsulas, banners y/o pildoras con mensajes alusivos al Auto- Contro, en el 2do semestre 2021</t>
  </si>
  <si>
    <t>Se desarrollo y avanzó en la elaboración de 6 Informes preliminares realizados y radicados durante el 2do trimestre 2021.</t>
  </si>
  <si>
    <t>Se desarrollo y avanzó en la elaboración, radicación y publicación de 18 informes finales  durante el 2do trimestre 2021.</t>
  </si>
  <si>
    <t xml:space="preserve">La OCI realizo el taller de sensiblización de autocontrol el 21 de mayo de 2021 ,para lo cual se cuenta con el correo de preinscripción,  presentación, video y  lista de asistencia,   evaluacion, talleres,  el restante  material forma parte de trabajo realizo para dar cumplimiento a esta actividad.
La OCI realizo el 10 de junio de 2021 el  taller  el autocontrol como la clave  del control interno organizacional dirigido a los coordinadores y representantes de la mesa permanente, para lo cual se cuenta con el siguiente material (pieza de  invitación para el grupo objetivo, correos reuniones de trabajo grupo autocontrol,  conferencia autocontrol, recoradatorio para el dia del  taller, presentación, evaluación video y lista de asistencia. </t>
  </si>
  <si>
    <t xml:space="preserve">La OCI realizó 6  informes preliminares previstos durante el 2do trimestre 2021. Los 6 informes preliminares fueron sobre los temas:  1erInfPreliminarSeguimientoAcuerdoDeGestión2020y2021, 1erInftrim2021SeguAusteridadGasto DANE-FONDANE, 1erInfTrimestral2021preliminarSeguimientoPM_INTyCGR
4InfTrimestral2020SegAusteridadGastoDANE- FONDANE V2.docx, INF_PRELIMINAR_EKOGUI DANE-FONDANE II SEM_2020  Rad_20211400006943, Informe_preliminar_PAAC_Riesgos_I_Cuatrimestre_2021  Rad_20211400015103
La OCI realizó 18  informes finales previstos durante el 2do trimestre 2021 sobre los siguientes  temas:
Informe Final de seguimiento_Plan de Mejoramiento_INT_CGR
INFORME_DNDA_2020_FINAL  Rad_20211400008233
Informe final primer Arqueo a la Caja menor de DANE 2021V2
INFORME_CHIP_I_TRIMESTRE_2021_Rad_20211400013023
Registro y control a Planes de Mejoramiento 1° trimestre 2021  Rad_20211400012753
Informe final de Seguimiento a Planes de Mejoramiento 1er trimestre 2021
SegMejor_Archivistivo_orfeo 20211400011923
2°InFinalSemestral2020seguimientoPQRSD 
4°InfTrim2020SegEjecuciónYreservasPr$ptls
Alcance 1er Informe Trimestral 2021 Seguimiento Austeridad del Gasto DANE- FONDANE
1erInfTrimestral2021SeguimientoAusteridaDelGasto
4°InFinalTrimestral2020SegAusteridadGastoDANE- FONDANE 
1erInfSeguimientoAcuerdoDeGestión2020y2021 final radicado
2°InFinalSegSemestral2020aEKOGUI DANE-FONDANE
2doInfSegIndicadores_Final_2020   Rad_20211400007703
Aclaración2doInfSegIndicadores2020Dic (1)
Alcance_InfSeg SINERGIAoct-dic2020_ Rad_20211400006503
Informe_seguimiento_CHIP_IV Trimestre_2020  Rad_20211400006923 
</t>
  </si>
  <si>
    <t>La OCI realizó 2 talleres asi: (21 de mayo de 2021 sensibilización de autocontrol y 10 de junio de 2021 el taller autocontrol como la clave  del control interno organizacional)</t>
  </si>
  <si>
    <t>PAI_OAJ_1</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</si>
  <si>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</si>
  <si>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</si>
  <si>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Un (1) proceso de acompañamiento jurídico al DANE a nivel Central y a las Sedes, para el fortalecimiento de las buenas prácticas en la prevención del daño antijurídico, realizado</t>
  </si>
  <si>
    <t>PAI_OAJ_1.1</t>
  </si>
  <si>
    <t>Un (1) plan de trabajo elaborado</t>
  </si>
  <si>
    <t>Se adelantaron las siguientes actividades
- Elaboración del plan de trabajo.
- Aprobación del plan de trabajo por parte del Comité Directivo</t>
  </si>
  <si>
    <t>PAI_OAJ_1.2</t>
  </si>
  <si>
    <t>Diez (10) mesas de contexto con cada una de las direcciones territoriales y sedes de mayor litigiosidad, realizadas</t>
  </si>
  <si>
    <t>PAI_OAJ_1.3</t>
  </si>
  <si>
    <t>Tres (3) mesas de trabajo con las áreas del nivel central, realizadas</t>
  </si>
  <si>
    <t>PAI_OAJ_1.4</t>
  </si>
  <si>
    <t>Diez (10) mesas de seguimiento con cada una de las direcciones territoriales y sedes de mayor litigiosidad, realizadas</t>
  </si>
  <si>
    <t>PAI_OAJ_1.5</t>
  </si>
  <si>
    <t>Tres (3) mesas de seguimiento a los indicadores de resultado de la Política de Prevención del daño antijurídico -PPDA, realizadas</t>
  </si>
  <si>
    <t xml:space="preserve">Respecto al seguimiento de los indicadores de resultado de la Política de Prevención del daño antijurídico -PPDA, se remitió mediante correo electrónico a la Agencia Nacional de Defensa Jurídica del Estado, un informe en el que se referencia el cumplimiento de los cinco indicadores propuestos </t>
  </si>
  <si>
    <t>PAI_OAJ_1.6</t>
  </si>
  <si>
    <t>Un (1) informe final del resultado del proceso de acompañamiento jurídico, elaborado</t>
  </si>
  <si>
    <t>PAI_OAJ_2</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</si>
  <si>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</si>
  <si>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Dos (2)  jornadas de socialización a las sedes del DANE para la aplicación del procedimiento administrativo sancionatorio a fuentes renuentes, cuando haya lugar, realizadas.</t>
  </si>
  <si>
    <t>PAI_OAJ_2.1</t>
  </si>
  <si>
    <t xml:space="preserve">Se adelantó la siguiente actividad
- Elaboración del plan de trabajo.
</t>
  </si>
  <si>
    <t>PAI_OAJ_2.2</t>
  </si>
  <si>
    <t>Dos (2) jornadas de socialización del procedimiento administrativo sancionatorio, realizadas</t>
  </si>
  <si>
    <t>PAI_OAJ_3</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</si>
  <si>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</si>
  <si>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Una (1) estrategia para el fortalecimiento de la gestión contractual de convenios, contratos interadministrativos y acuerdos interinstitucionales, implementada</t>
  </si>
  <si>
    <t>PAI_OAJ_3.1</t>
  </si>
  <si>
    <t>Un (1) documento con la revisión y análisis de la documentación elaborado</t>
  </si>
  <si>
    <t>Se llevaron a cabo reuniones internas con el equipo de convenios de la OAJ con el fin de elaborar el documento diagnóstico de la documentación de convenios y contratos  interadministrativos y acuerdos interinstitucionales</t>
  </si>
  <si>
    <t>PAI_OAJ_3.2</t>
  </si>
  <si>
    <t>Un (1) plan de trabajo con la información de la documentación a actualizar definido</t>
  </si>
  <si>
    <t>31/06/2021</t>
  </si>
  <si>
    <t>PAI_OAJ_3.3</t>
  </si>
  <si>
    <t>Un (1) proceso de elaboración y/o actualización documental oficializado</t>
  </si>
  <si>
    <t>PAI_OAJ_3.4</t>
  </si>
  <si>
    <t>Una (1) socialización de la documentación actualizada</t>
  </si>
  <si>
    <t>PAI_OAJ_4</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</si>
  <si>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</si>
  <si>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Una (1) estrategia para unificar la normativa de la entidad, implementada</t>
  </si>
  <si>
    <t>PAI_OAJ_4.1</t>
  </si>
  <si>
    <t>PAI_OAJ_4.2</t>
  </si>
  <si>
    <t>Tres (3) mesas de trabajo con las áreas involucradas, realizadas</t>
  </si>
  <si>
    <t>PAI_OAJ_4.3</t>
  </si>
  <si>
    <t>Un (1) procedimiento que establezca las directrices para la organización y publicación de la normatividad, publicado</t>
  </si>
  <si>
    <t>PAI_OAJ_5</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</si>
  <si>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</si>
  <si>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Una (1) fase para establecer los lineamientos de funcionamiento del Subcomité de Reserva Estadística creado mediante la Resolución 2251 del 24 de diciembre de 2019, actualizado</t>
  </si>
  <si>
    <t>PAI_OAJ_5.1</t>
  </si>
  <si>
    <t>Un (1) documento diagnóstico preliminar  de los componentes de la reglamentación, elaborado</t>
  </si>
  <si>
    <t>Elaboración del documento diagnóstico preliminar  de los componentes de la reglamentación</t>
  </si>
  <si>
    <t>PAI_OAJ_5.2</t>
  </si>
  <si>
    <t>Un (1) documento preliminar que contenga los componentes principales de la reglamentación, elaborado</t>
  </si>
  <si>
    <t>31/09/2021</t>
  </si>
  <si>
    <t>Elaboración del documento preliminar  que contien los componentes principales de la reglamentación</t>
  </si>
  <si>
    <t>PAI_OAJ_5.3</t>
  </si>
  <si>
    <t>Un (1) documento que contenga el reglamento de funcionamiento del Subcomité de Reserva Estadística, publicado</t>
  </si>
  <si>
    <t>Durante el primer trimestre 2021, el equipo de Representación Legal de la Oficina Asesora Jurídica, elaboró el plan de trabajo que se adelantará para el desarrollo de la meta.</t>
  </si>
  <si>
    <t>Durante el primer trimestre 2021, se llevaron a cabo reuniones internas con el equipo de convenios de la Oficina Asesora Jurídica, con el fin de elaborar el documento diagnóstico de la documentación de convenios, contratos y acuerdos interinstitucionales, al cual hace referencia el primer hito de la meta. Respecto al desarrollo de la estrategia para el fortalecimiento de la gestión contractual se realizará la actualización y generación de documentos inherentes al proceso de apoyo contractual adelantado por la Oficina Asesora Jur ídica, mediente este trabajo se obtendrá como resultado que toda la documentación del proceso esté publicada y al alcance de las áreas del DANE para su consulta, y a su vez sirva para el desarrollo de las actividades propias del proceso.</t>
  </si>
  <si>
    <t xml:space="preserve">Durante el primer trimestre 2021, se llevaron a cabo reuniones internas con el equipo de normativa con el fin de elaborar el plan de trabajo con las actividades a realizarse para el cumplimiento de la meta. Como resultado del trabajo realizado y para el cumplimiento de la meta se entregará un procedimiento que consolida la estrategia para la unificar la normatividad de la entidad. </t>
  </si>
  <si>
    <t xml:space="preserve">Construcción del documento diagnóstico preliminar  de los componentes de la reglamentación. La reglamentación consiste en  establecer el funcionamiento del subcomite de reserva estadística  regulado mediante la  Resolución 2251 de 2019. Solo se cuenta con una fase la cual finaliza con el  reglamento de funcionamiento del Subcomité </t>
  </si>
  <si>
    <t>Se realizó un requerimiento a la Oficina de sistemas para dar continuidad a la implementación del Sistema de Liquidación
de Sentencias - Mecanismo establecido en el Plan de Acción de la Política de Prevención del
Daño Antijurídico DANE/FONDANE 2020 – 2021.</t>
  </si>
  <si>
    <t xml:space="preserve">Se elaborò el plan de trabajo con la información de la documentación de convenios contratos y acuerdos interinstitucionales </t>
  </si>
  <si>
    <t>Durante el II trimestre se revisaron seis (6) documentos definidos en el plan de trabajo</t>
  </si>
  <si>
    <t xml:space="preserve">Se cuenta con el documento que define el reglamento para votacion en el Subcomité de Aseguramiento de la Reserva Estadística </t>
  </si>
  <si>
    <t>Con el fin de dar cumplimiento a los hitos establecidos en la meta, se realizaron ajustes en las fechas de realizaciòn de los mismos; de igual manera se estableció un cronograma con las fechas de desarrollo de las mesas</t>
  </si>
  <si>
    <t>Gestón Jurídica - GJU</t>
  </si>
  <si>
    <t>Con el fin de dar cumplimiento a la meta ajustó el nombre de la misma y se ajustaron los hitos; de igual manera se estableció un cronograma con las fechas de desarrollo de las jornadas de socialización</t>
  </si>
  <si>
    <t>Se adentaron reuniones internas con el equipo de abogados de convenios con el fin de realizar la revisiòn y los ajustes de la documentación</t>
  </si>
  <si>
    <t>Se solicitó informaciòn a la diferentes Direcciones Tècnicas, Oficinas Asesoras, Àreas del Dane y Direcciones Territoriales sobre las normas de carácter general expedidas</t>
  </si>
  <si>
    <t>Se adelantó el primer documento con la información relacioada al reglamento de votaciòn</t>
  </si>
  <si>
    <t>PAI_OSIS_1</t>
  </si>
  <si>
    <t>Los Servicios de intercambio de información e interoperabilidad a través de tecnologías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</si>
  <si>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 xml:space="preserve">Plan Estratégico de Tecnologías de la Información y las Comunicaciones </t>
  </si>
  <si>
    <t>11.   Gobierno Digital</t>
  </si>
  <si>
    <t>Un (1) grupo de gestión de datos para el fortalecimiento del Gobierno de Datos en la Entidad prestando servicios tecnológicos, implementado</t>
  </si>
  <si>
    <t>PAI_OSIS_1.1</t>
  </si>
  <si>
    <t xml:space="preserve">Cinco (5) servicios de intercambio de información e interoperabilidad a través de tecnologías de la información y las comunicaciones, para el fortalecimiento de la producción y difusión de estadística del DANE, implementados </t>
  </si>
  <si>
    <t>31/12/2021</t>
  </si>
  <si>
    <t>Se inició la implementación de un (1) servicio de   intercambio de información e interoperabilidad documentándose la especificación de requerimientos y el modelo de datos.</t>
  </si>
  <si>
    <t>PAI_OSIS_1.2</t>
  </si>
  <si>
    <t>Un (1) servicio de custodia, procesamiento y disposición de información para la publicación y difusión de información de OOEE y proyectos misionales, implementado</t>
  </si>
  <si>
    <t>Corresponde al avance en la implementación del Lago de dato On Premise y Lago de datos en la nube, desde la definición de las arquitectura de solución. Así como, la atención brindada a los requerimientos de almacenamiento, custodia, automatización y disposición de la información para las Operaciones Estadísticas.</t>
  </si>
  <si>
    <t>PAI_OSIS_2</t>
  </si>
  <si>
    <t>Los sistemas de información y aplicativos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</si>
  <si>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sistemas de información para el Censo Económico, soportados y mantenidos (SI y OE)</t>
  </si>
  <si>
    <t>PAI_OSIS_2.1</t>
  </si>
  <si>
    <t>Un (1) grupo de sistemas de información, aplicativos, componentes y módulos implementados para dar soporte y mantenimiento al Censo Económico</t>
  </si>
  <si>
    <t>Se brindó el soporte al aplicativo de captura del conteo de unidades del censo económico</t>
  </si>
  <si>
    <t>PAI_OSIS_2.2</t>
  </si>
  <si>
    <t>Aplicativos de recolección de acuerdo al documento de diseño metodológico, implementados</t>
  </si>
  <si>
    <t>Se desarrolló el aplicativo de captura del conteo de unidades del censo económico</t>
  </si>
  <si>
    <t>PAI_OSIS_2.3</t>
  </si>
  <si>
    <t>Aplicativos conexos (sistema de monitoreo, aplicativo de transporte) de acuerdo al documento de diseño metodológico, implementados</t>
  </si>
  <si>
    <t>Se desarrolló el aplicativo de monitoreo del conteo de unidades del censo económico, se actualizó el sistema de transporte</t>
  </si>
  <si>
    <t>PAI_OSIS_3</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</si>
  <si>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</si>
  <si>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plataformas tecnológicas estandarizadas acorde a las buenas prácticas de operación de TI, soportadas (PT)</t>
  </si>
  <si>
    <t>PAI_OSIS_3.1</t>
  </si>
  <si>
    <t>Diez (10) servicios tecnológicos soportados</t>
  </si>
  <si>
    <t xml:space="preserve">
La Oficina de Sistemas a través del  GIT realizó las siguientes actividades en sus servicios tecnológicos: 
1. Carpetas compartidas: Ampliacion de capacidad de almacenamiento con la reciente adquisición de cómputo y almacenamiento
2. Red: Renovacion de swtiches de piso en Dane Central
3. Correo electrónico:
 Avance de la migracion a office 365 hasta el 90%, el 10% faltante está sujeto a revisión y aprobación para migración, o depuración.
4. Cuenta de usuario: Creación de matríz de política y ajustes al proceso GTE
5. Dispositivos móviles de captura (DMC): Para los nuevos dispositivos esta en construccion al 80% el procedimiento de alistamiento DMC.
6. Equipos de cómputo: Puesta en funcionamiento de equipos de escritorio recientemente adquiridos con los lineamientos de vinculación a red DANE.
7. Sitios web: Ajustes a capacidad de procesamiento del sitio web Dane con la reciente adquisición de cómputo y almacenamiento.
8. VPN: Ampliación de la capacidad en la navegacion haciendo uso de la VPN Dane.
9. Wifi: Ajustes a la red segura para funcionarios Dane
10. Proxy: Creación de matríz de políticas y perfilamiento para navegacion segura
11. Elaboración de documentos y contratación del servicio de conectividad a nivel nacional.
12.  Elaboración de documentos para la renovación anual y soporte del licenciamiento Oracle de la Entidad.
13. Elaboración de documentos para contratar la actualización de software de gestión, parches de seguridad, disponibilidad, funcionalidad y administración centralizada de los equipos DMC y el soporte y garantía extendida de software de sistema operativo de las DMC.
14. Estudio de mercado y generación de documentos para el proceso de contratación
 del servico de custodia externa de medios magnéticos.</t>
  </si>
  <si>
    <t>PAI_OSIS_3.2</t>
  </si>
  <si>
    <t>Dos (2) servicios tecnológicos renovados y soportados (solución core y seguridad informática)</t>
  </si>
  <si>
    <t xml:space="preserve">
La Oficina de Sistemas a través del  GIT realizó las siguientes actividades frente a seguridad informática y solución core: 
1. Coordinó mesas de trabajo con los fabricantes de componentes activos de red para tomar prácticas de la industria en materia de seguridad informática y al mismo tiempo implementarla en la actual red LAN.  
2. Adelantó  la construcción del documento de especificaciones técnicas de la nueva solución de core.</t>
  </si>
  <si>
    <t>PAI_OSIS_4</t>
  </si>
  <si>
    <t xml:space="preserve">Dos  (2)  nuevos sistemas de información críticos para  las encuestasEncuesta Anual de Comercio - EAC y la Encuesta Anual de Servicios - EAS, implementados para pruebas  y un (1) servicio para la gestión de la contratación, implementado  </t>
  </si>
  <si>
    <t>PAI_OSIS_4.1</t>
  </si>
  <si>
    <t>Un (1) nuevo sistema  de la Encuestas Anual de Comercio y  Un (1)  nuevo sistema de la Encuesta Anual de Servicios,  implementados para pruebas.</t>
  </si>
  <si>
    <t xml:space="preserve">La Oficina de Sistemas está a la espera de que se conforme el Grupo Interno de trabajo que definirá el Requerimiento del Sistema de información que reemplazará los aplicativos de las operaciones económicas. </t>
  </si>
  <si>
    <t>PAI_OSIS_4.2</t>
  </si>
  <si>
    <t>Un (1)  sistema de información para gestionar los contratos de prestación de servicios del DANE, implementado</t>
  </si>
  <si>
    <t xml:space="preserve">La Oficina de Sistemas ha realizado reuniones con el proveedor y con el área de contratación para definir el alcance de la solución adquirida y coordinar los detalles de la  implementación por parte del proveedor,  las cuales se han desarrollado a través de la herramienta Teams. </t>
  </si>
  <si>
    <t>La Oficina de Sistemas durante el primer trimestre a través de su GIT implementó un servicio de Intercambio de información e interoperabilidad, a nivel de la definición de las especificaciones técnicas y modelo de datos. Así como, para la definición de las arquitecturas de solución de la infraestructura de lago de datos On Premise y en la nube que soportarán las actividades de almacenamiento, custodia, automatización y disposición de la información para la operaciones estadística y proyectos misionales de la entidad, correspondiente al primer trimestre del 2021.</t>
  </si>
  <si>
    <t xml:space="preserve">La Oficina de Sistemas durante el primer trimestre a través de su GIT realizó el soporte y mantenimiento de los aplicativos de conteo de unidades para el Censo Económico de acuerdo a los requerimientos de los usuarios en campo. </t>
  </si>
  <si>
    <t xml:space="preserve">Durante el primer trimestre de 2021  la Oficina de Sistemas  a través de su GIT realizó la maduración de  la prestación del servicio mediante la mesa de ayuda, adicionalmente implementó la solución de stwiches de piso para mejorar la red local de la entidad  y  realizó la construcción de documentos para la adquisición del nuevo core de datos, todo esto en el marco de  buenas prácticas de operación de TI y  permitiendo la estandarización de  las  plataformas tecnológicas. </t>
  </si>
  <si>
    <t xml:space="preserve">Aún no se ha conformado el Grupo Interno de trabajo que definirá el Requerimiento del Sistema de información que reemplazará los aplicativos de las operaciones económicas. </t>
  </si>
  <si>
    <t xml:space="preserve">La Oficina de Sistemas ha realizado reuniones con el proveedor y se encuentra a la espera del alcance para definir como proceder. </t>
  </si>
  <si>
    <t>Se realizó la implementación del servicio de interoperabilidad de EMA con Geoportales, generandose el correspondiente catálogo de componentes de información.
Se realizó la construcción de los documentos de especificación de requerimientos de interoperabilidad y modelo de datos para SIPSA  y Contaduría General de la Nación.</t>
  </si>
  <si>
    <t>Se implementó el Lago de dato On Premise en ambiente de pruebas y entorno de producción y solicializó resultados al Jefe de la Oficina de Sistemas y GIT de Plataforma Tecnológica, y dió inicio al desarrollo de pilotos. Se realizó la evaluación de proveedores de  Lago de datos en la nube con los resultados de revisión (calculadoras por proveedores (4),  tabla de precios de los servicios, cuadro comparativo desagregado a nivel de cada etapa de la arquitectura del lago de datos en la nube y Concepto técnico para la selección del proveedor). Así como, la atención brindada a los requerimientos de almacenamiento, custodia, automatización y disposición de la información para las Operaciones Estadísticas.</t>
  </si>
  <si>
    <t>Se entrego base consolidada de la base del sistema de Conteo del CE.</t>
  </si>
  <si>
    <t>Se desarrolló y ajustó el aplicativo de Unidades de Apoyo. Se desarrolló el aplicativo en Android del formulario de barrido y puestos móviles.</t>
  </si>
  <si>
    <t>Se ajustó el aplicativo de Codificación Automática código CIIU. Se dio inicio al desarrolló del sistema de Monitoreo.</t>
  </si>
  <si>
    <t>La Oficina de Sistemas a través del  GIT realizó las siguientes actividades en sus servicios tecnológicos:                                  1. Carpetas compartidas: Ampliacion de capacidad de almacenamiento con la reciente adquisición de cómputo y almacenamiento
2. Red: Renovacion de swtiches de piso en Dane Central
3. Correo electrónico:
 Avance de la migracion a office 365 
4. Cuenta de usuario: Creación de matríz de política y ajustes al proceso GTE.
5. Dispositivos móviles de captura (DMC): Para los nuevos dispositivos esta en construccion el procedimiento de alistamiento DMC.
6. Equipos de cómputo: Puesta en funcionamiento de equipos de escritorio recientemente adquiridos con los lineamientos de vinculación a red DANE. Proceso Sumimas
7. Sitios web: Ajustes a capacidad de procesamiento del sitio web Dane con la reciente adquisición de cómputo y almacenamiento
8. VPN: Ampliación de la capacidad en la navegacion haciendo uso de la VPN Dane.
9. Wifi: Ajustes a la red segura para funcionarios Dane.
10.  Elaboración de documentos para la renovación anual y soporte del licenciamiento Oracle de la Entidad.
11. Elaboración de documentos para contratar la actualización de software de gestión, parches de seguridad, disponibilidad, funcionalidad.</t>
  </si>
  <si>
    <t xml:space="preserve">La Oficina de Sistemas a través del  GIT realizó las siguientes actividades frente a  solución core y centro de datos:             1. Construccion de los pliegos para el proceso de Core y Centro de datos. 2 - Aprobacion de compras para salir al proceso de estudios previos    </t>
  </si>
  <si>
    <t>La Oficina de Sistemas dió inicio al levantamiento de requerimientos con los grupos de trabajo para las investigaciones de la Encuestas Anual de Comercio y  del sistema de la Encuesta Anual de Servicios</t>
  </si>
  <si>
    <t xml:space="preserve">Se realizaron reuniones con el proveedor para validar el alcance del módulo, se elaboraron estudios previos y el anexo técnico y se enviaron al área de compras públicas para su respectivo trámite. Esta actividad se realizó con el apoyo del la Secretaría GeneraL. </t>
  </si>
  <si>
    <t>La Oficina de Sistemas durante el segundo trimestre a través de su GIT implementó un servicio de Intercambio de información e interoperabilidad, un catálogo de componentes de información, dos documentos de especificaciones técnicas y modelo de datos. Así como, la implementación del lago de datos On Premise en producción y la selección del proveedor del lago de datos en la nube.  Atendió los requerimientos de almacenamiento, custodia, automatización y disposición de la información para la operaciones estadística y proyectos misionales de la entidad, correspondiente al segundo trimestre del 2021.</t>
  </si>
  <si>
    <t>La Oficina de Sistemas durante el segundo trimestre a través de su GIT realizó la entrega de la base consolidad del sistema de Conteo al grupo de la DIG, se inicio el desarrollo del Sistema de Monitoreo. También se ajustó el aplicativo de Codificación Automática código CIIU.</t>
  </si>
  <si>
    <t xml:space="preserve">Durante el segundo trimestre de 2021  la Oficina de Sistemas  a través de su GIT realizó la  ampliacion de capacidad de almacenamiento con la reciente adquisición de cómputo y almacenamiento,  avance de la migracion a office 365, la puesta en funcionamiento de equipos de escritorio recientemente adquiridos con los lineamientos de vinculación a red DANE, continuó con la implementación de la solución de stwiches  para mejorar la red local de la entidad  y  realizó la construcción de documentos para la adquisición del nuevo core de datos, todo esto en el marco de  buenas prácticas de operación de TI y  permitiendo la estandarización de  las  plataformas tecnológicas. </t>
  </si>
  <si>
    <t xml:space="preserve">  La Oficina de Sistemas a través de su GIT  cumplió con el levantamiento de los requerimientos solicitados para el segundo trimestre de la EAC Y EAS, así mismo, realizó los estudios previos y el anexo ténico para el nuevo módulo de Kactus. </t>
  </si>
  <si>
    <t>PAI_SG_ADMI_1</t>
  </si>
  <si>
    <t>El plan de infraestructura contribuye a mejorar el bienestar de los funcionarios, colaboradores y usuarios del DANE, en atención a las necesidades identificadas y a la misionalidad de la entidad, para el desarrollo de las actividades de manera, cómoda y eficiente.</t>
  </si>
  <si>
    <t>Plan de Tratamiento de Riesgos de Seguridad y Privacidad de la Información</t>
  </si>
  <si>
    <t>Un (1) plan de infraestructura y acondicionamiento de los espacios físicos a nivel nacional para el desarrollo de actividades misionales, ejecutado.</t>
  </si>
  <si>
    <t xml:space="preserve">Proyecto de inversión </t>
  </si>
  <si>
    <t>PAI_SG_ADMI_1.1</t>
  </si>
  <si>
    <t>Una (1) matriz de necesidades de infraestructura finalizada.</t>
  </si>
  <si>
    <t xml:space="preserve">El GIT Infraestructura, en el mes de enero 2021   aprobó la Matriz de Necesidades de Infraestructura la cual consolida lo requerido en materia de mantenimientos recurrentes y adecuaciones a la Infraestructrura a nivel nacional. Esta Matiz se validó en diciembre de 2020 con los Directores Territoriales. La Matriz de Necesidades de Infraestructura 2021 se encuentra terminada  y aprobada en  un 100% </t>
  </si>
  <si>
    <t>PAI_SG_ADMI_1.2</t>
  </si>
  <si>
    <t>Un (1) plan de infraestructura de la vigencia de acuerdo a los recursos asignados, aprobado.</t>
  </si>
  <si>
    <t xml:space="preserve">En el mes de febrero se presentó al Director la propuesta de Plan de Infraestructura de la vigencia teniendo en cuenta que el presupuesto aprobado fue de $ 800.000.000, lo cual no permite cubrir todas las necesidades de infraestructura registradas en la Matriz de Necesidades 2021. El Sr. Director en reunión por Teams el 8 de febrero aprobó el Plan. </t>
  </si>
  <si>
    <t>PAI_SG_ADMI_1.3</t>
  </si>
  <si>
    <t>Dos (2) informes de seguimiento a la ejecución del plan de infraestructura finalizados.</t>
  </si>
  <si>
    <t>Con la aprobación de la Matriz de necesidades de Infraestructura,2021 se  cumplió al 100% de la meta, mediante la consolidación del documento final de la Matriz,  previa revisión y porterior presentación  a la Coordinadora del  GIT Gestión Administrativa quien aprobó en  reunión del 22 de enero 2021. 
El GIT Infraestructura, construyó el Plan de Infraestructura 2021, el cual fue aprobado por el Sr. Director en reunión del 8 de febrero. Con base en este instrumento  se realizó la distribución de los recursos a las territoriales para dar inicio a las contrataciónes y ejecución al mencionado plan.
 Con corte a marzo 31  de 2021, se han comprometido $93.552.713 en contratos de prestación de servicios y $6.400.000 en viaticos y $10.000.000 mantenimientos locativos motobomba Territorial Pereira, para un total de 109.952.713, de lo cual se han pagado $20.863.044.</t>
  </si>
  <si>
    <t>N/A</t>
  </si>
  <si>
    <t>Con corte a junio 30  de 2021, se han comprometido $289.389.902 distribuidos así: Contratos de prestación de servicios $ 93.552.713 , Viáticos:$6.400.000, Mantenimientos recurrentes a nivelnacional $ 189.437.189.</t>
  </si>
  <si>
    <t>Proceso Gestión de Bienes y Servicios - GBS</t>
  </si>
  <si>
    <t>PAI_SG_FIN_1</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</si>
  <si>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</si>
  <si>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</si>
  <si>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Un (1) proceso de capacitación para el fortalecimiento del talento humano en el proceso de gestión financiera, programado y ejecutado.</t>
  </si>
  <si>
    <t>PAI_SG_FIN_1.1</t>
  </si>
  <si>
    <t>Seis (6) capacitaciones enmarcados en los módulos contables y presupuestales del SIIF Nación, programadas y ejecutadas.</t>
  </si>
  <si>
    <t>PAI_SG_FIN_1.2</t>
  </si>
  <si>
    <t>Seis (6) capacitaciones en temas relacionados con la gestión financiera (caja menor en Direcciones Territoriales y Central, usos presupuestales, vigencias futuras) programadas y ejecutadas.</t>
  </si>
  <si>
    <t xml:space="preserve">Avance esperado para el sigiuente trimestre </t>
  </si>
  <si>
    <t>Se realizaron dos (2) capacitaciones relacionadas con los módulos del SIIF Nación las cuales se dieron de forma virtual y mediante inscripción.</t>
  </si>
  <si>
    <t xml:space="preserve">Se realizaron dos (2) capacitaciones relacionadas con los temas de Facturación Electrónica desarrollada el día 26/04/2021 y una capacitación relacionada con el tema del Cálculo IBC Seguridad Social desarrollada el día 29/04/2021. En las dos capacitaciones mencionadas anteriormente asistieron responsables de las Direcciones Territoriales y DANE Central. </t>
  </si>
  <si>
    <t xml:space="preserve">Se realizaron dos (2) capacitaciones relacionadas con los módulos del SIIF Nación las cuales se dieron de forma virtual y mediante inscripción.
Se realizaron dos (2) capacitaciones relacionadas con los temas de Facturación Electrónica desarrollada el día 26/04/2021 y una capacitación relacionada con el tema del Cálculo IBC Seguridad Social desarrollada el día 29/04/2021. En las dos capacitaciones mencionadas anteriormente asistieron responsables de las Direcciones Territoriales y Dane Cemtral. </t>
  </si>
  <si>
    <t>Gestión Financiera - GFI</t>
  </si>
  <si>
    <t>PAI_SG_CP_1</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</si>
  <si>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</si>
  <si>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</si>
  <si>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 (1) diagnóstico para verificar la pertinencia del manual de contratación, realizado.</t>
  </si>
  <si>
    <t>PAI_SG_CP_1.1</t>
  </si>
  <si>
    <t>Una (1) revisión y análisis de las normas actuales vigentes definida.</t>
  </si>
  <si>
    <t>El AGCP realizó la revisión y el análisis de la normatividad que se encuentra vigente en materia contractual identificando que normatividad fue expedida después del año 2017, fecha en la cual emitió el manual de contratación del DANE y FONDANE</t>
  </si>
  <si>
    <t>PAI_SG_CP_1.2</t>
  </si>
  <si>
    <t>Una (1) revisión y análisis del manual de contratación terminada.</t>
  </si>
  <si>
    <t>PAI_SG_CP_1.3</t>
  </si>
  <si>
    <t xml:space="preserve">Un (1) documento resultante del análisis del manual de contratación efectuado. </t>
  </si>
  <si>
    <t>PAI_SG_CP_2</t>
  </si>
  <si>
    <t>Las actividades de formación en los temas de contratación pública contribuyen al buen desempeño en la aplicación del procedimiento y de esta manera se fortalecen las actividades misionales.</t>
  </si>
  <si>
    <t>Un (1) proceso de socialización para fortalecer los conocimientos en contratación pública, aplicado.</t>
  </si>
  <si>
    <t>PAI_SG_CP_2.1</t>
  </si>
  <si>
    <t>Una (1) fase de investigación sobre temas contractuales, establecida.</t>
  </si>
  <si>
    <t>El AGCP realizó la indagación con las Direcciones Territoriales mediante correo electrónico el día 3 de marzo sobre los temas en los cuales se requería capacitación teniendo en cuenta las falencias y debilidades identificadas en cada Territorial, Se recibío respuesta de 5 Territoriales.</t>
  </si>
  <si>
    <t>PAI_SG_CP_2.2</t>
  </si>
  <si>
    <t>Una (1) etapa de diseño de los contenidos del proceso de socialización, definida.</t>
  </si>
  <si>
    <t>PAI_SG_CP_2.3</t>
  </si>
  <si>
    <t>Un (1) cronograma de actividades, establecido.</t>
  </si>
  <si>
    <t>PAI_SG_CP_2.4</t>
  </si>
  <si>
    <t>Cuatro (4) jornadas de socialización ejecutadas.</t>
  </si>
  <si>
    <t>PAI_SG_CP_2.5</t>
  </si>
  <si>
    <t>Cuatro (4) evaluaciones de socializaciones, realizadas.</t>
  </si>
  <si>
    <t>PAI_SG_GH_1</t>
  </si>
  <si>
    <t>El archivo con  información electrónica de la hoja de vida de cada servidor., aportará al objetivo estratégico de mejorar el bienestar, las competencias y las habilidades de los servidores  en un 1,30%, contribuyendo con la puntuación en el autodiagnóstico del MIPG.</t>
  </si>
  <si>
    <t xml:space="preserve">Plan Estratégico de Talento Humano </t>
  </si>
  <si>
    <t xml:space="preserve">Plan Anticorrupción y de Atención al Ciudadano </t>
  </si>
  <si>
    <t>Un (1) archivo con información electrónica de la hoja de vida de los servidores activos, con los actos administrativos del Proceso de Gestión del Talento Humano - GTH para facilitar gestión de la información, consolidado.</t>
  </si>
  <si>
    <t>PAI_SG_GH_1.1</t>
  </si>
  <si>
    <t>Un (1) listado con la relación de los servidores activos, definido.</t>
  </si>
  <si>
    <t>El GIT Área de Gestión Humana a corte del 31 de enero generá el reporte de servidores activos.</t>
  </si>
  <si>
    <t>PAI_SG_GH_1.2</t>
  </si>
  <si>
    <t>Una (1) carpeta electrónica con la organización, creación y/o renombramiento de los actos administrativos de los servidores activos, originados desde el año 2010 a 2021 en systema78, finalizada.</t>
  </si>
  <si>
    <t xml:space="preserve">El GIT Área de Gestión Humana ha gestionado la organización, creación y/o renombramiento de los actos administrativos de los años 2015 al 2020 y de manera sumúltanea los que se van generando en la vigencia 2021 están siendo actualizados.
Para asegurar que todos los actos administrativos de los años  gestionados se encuentren en el servidor "systema 78", desde el 24 de febrero se inicio la respectiva verificación, comenzado con el año 2015 donde se identificaron 80 actos administrativos que fueron escaneadas para su integración dentro del systema78. 
</t>
  </si>
  <si>
    <t>PAI_SG_GH_1.3</t>
  </si>
  <si>
    <t>Un (1) archivo electrónico con las hojas de vida de los servidores activos, finalizado.</t>
  </si>
  <si>
    <t xml:space="preserve">El GIT Área de Gestión Humana, a partir de la organización, creación y/o renombramiento de los actos administrativos realizado, ha  complementado el archivo electrónico de hojas de vida de los servidores activos e inactivos dispuesto en systema78.
</t>
  </si>
  <si>
    <t>PAI_SG_GH_2</t>
  </si>
  <si>
    <t>El Manual de Funciones y de Competencias actualizado y unificado aportará 1,29% al cumplimiento del objetivo estratégico de mejorar el bienestar, las competencias y las habilidades de los servidores y estará ajustado a las directrices vigentes.</t>
  </si>
  <si>
    <t xml:space="preserve">Plan de Previsión de Recursos Humanos </t>
  </si>
  <si>
    <t>Un (1) manual de funciones y de competencias laborales actualizado y unificado para dar cumplimiento a la normativa vigente y responder a las necesidades de administración de personal, adoptado.</t>
  </si>
  <si>
    <t>PAI_SG_GH_2.1</t>
  </si>
  <si>
    <t>Un (1) manual de funciones y de competencias laborales depurado.</t>
  </si>
  <si>
    <t>El GIT Evaluación y Carrera Administrativa  el 12 de marzo realizó la capacitación a los líderes de proceso y jefes de dependencia sobre la metodología que se tendrá en cuenta para la actualización y/o modificación del Manual Específico de Funciones y Competencias Laborales, proporcionando una caja de herramientas a las dependencias, que orientan el desarrollo de las actividades requeridas.
Así mismo, ha brindado acompañamiento a las diferentes dependencias en el desarrollo del proceso de actualización.</t>
  </si>
  <si>
    <t>PAI_SG_GH_2.2</t>
  </si>
  <si>
    <t>Un (1) manual de funciones y de competencias laborales unificado.</t>
  </si>
  <si>
    <t>PAI_SG_GH_2.3</t>
  </si>
  <si>
    <t>Un (1) documento preliminar del anexo del manual de funciones y de competencias laborales publicado.</t>
  </si>
  <si>
    <t>30/11/2021</t>
  </si>
  <si>
    <t>PAI_SG_GH_2.4</t>
  </si>
  <si>
    <t>Un (1) acto administrativo de adopción del manual de funciones y de competencias laborales firmado.</t>
  </si>
  <si>
    <t>PAI_SG_GH_3</t>
  </si>
  <si>
    <t xml:space="preserve">El proceso de provisión de empleos vacantes  para suplir las necesidades del servicio de acuerdo con el  presupuesto asignado, aportará un 17% en aumentar el resultado de la Dimensión de Talento Humano
del MIPG. </t>
  </si>
  <si>
    <t>Plan Anual de Vacantes</t>
  </si>
  <si>
    <t>Un (1) proceso de provisión de empleos para suplir las necesidades del servicio, de acuerdo con el presupuesto asignado, ejecutado.</t>
  </si>
  <si>
    <t>PAI_SG_GH_3.1</t>
  </si>
  <si>
    <t>Un (1) certificado de disponibilidad presupuestal con los recursos asignados para la provisión de empleos expedido.</t>
  </si>
  <si>
    <t>El GIT de Área de Gestión Humana para dar continuidad al proceso de provisón de encargos para la vigencia 2021, solicitó al Área Financiera los certificados de disponibilidad presupuestal- CDP, los cuales ya se encuentran con la apropiación presupuestal así:
1. Enero 20 para 33 cargos
2. Febrero11 para 48 cargos
3. Marzo 26 para 59 cargos.</t>
  </si>
  <si>
    <t>PAI_SG_GH_3.2</t>
  </si>
  <si>
    <t>Dos (2) informes del estudio de cumplimiento de requisitos de las vacantes objeto de provisión, realizados.</t>
  </si>
  <si>
    <t>PAI_SG_GH_3.3</t>
  </si>
  <si>
    <t>Dos (2) informes de los actos administrativos de nombramientos publicados, realizados.</t>
  </si>
  <si>
    <t>PAI_SG_GH_4</t>
  </si>
  <si>
    <t xml:space="preserve">
La actualización documental tipo parámetro y registro asociada al sistema de nómina Kactus para facilitar el desempeño del proceso aportará un 1,29% a la meta de mejorar el bienestar, las competencias y las habilidades de los servidores
</t>
  </si>
  <si>
    <t>Una actualización documental tipo parámetro y registro asociada al sistema de nómina Kactus para facilitar el desempeño del proceso, finalizada.</t>
  </si>
  <si>
    <t>PAI_SG_GH_4.1</t>
  </si>
  <si>
    <t>Un (1) documento con la identificación de los documentos a actualizar elaborado.</t>
  </si>
  <si>
    <t>31/012021</t>
  </si>
  <si>
    <t>El GIT Área de Gestión Humana asumió el compromiso de revisar la documentación total de su Sistema de Gestión de Calidad y determinar cuántos documentos debían ser actualizados o modificados, debido a la entrada en servicio del Sistema de Información de la Planta de Personal, tanto para la gestión de la nómina, como para el autoservicio.
La revisión inicial arrojó un total de 34 documentos que podían haberse visto afectados y debían ser revisados en detalle.</t>
  </si>
  <si>
    <t>PAI_SG_GH_4.2</t>
  </si>
  <si>
    <t>Un (1) cronograma para determinar los tiempos de actualización de la documentación definido.</t>
  </si>
  <si>
    <t xml:space="preserve">El GIT Área de Gestión Humana con el acompañamiento de la Secretaria General definió el cronograma para la revisión y actualización de los 34 documentos identificados,con un  tiempo de ejecución con inicio en marzo y finalización en junio de 2021. </t>
  </si>
  <si>
    <t>PAI_SG_GH_4.3</t>
  </si>
  <si>
    <t>Una (1) actualización documental gestionada en la plataforma institucional para su aprobación, finalizada.</t>
  </si>
  <si>
    <t>PAI_SG_GH_5</t>
  </si>
  <si>
    <t>E.Cambio Cultural</t>
  </si>
  <si>
    <t>El mejoramiento del clima laboral, aportará al objetivo estratégico de cambio cultural en un 7.5%</t>
  </si>
  <si>
    <t>Un (1) programa de mejoramiento del clima laboral para el año 2021, implementado.</t>
  </si>
  <si>
    <t>PAI_SG_GH_5.1</t>
  </si>
  <si>
    <t>Un (1) informe de la evaluación los resultados de la medición de clima laboral identificando los puntos a intervenir, elaborado.</t>
  </si>
  <si>
    <t>DIMPE el 30 de marzo hizo entrega del informe de la Encuesta de Ambiente y Desempeño Institucional - EDI , al GIT Área de Gestión Humana para dar inicio al análisis corrrespondiente que permita identificar los puntos a intervenir.</t>
  </si>
  <si>
    <t>PAI_SG_GH_5.2</t>
  </si>
  <si>
    <t>Un (1) cronograma de actividades para el mejoramiento del clima laboral en el DANE elaborado.</t>
  </si>
  <si>
    <t>PAI_SG_GH_5.3</t>
  </si>
  <si>
    <t>Una (1) implementación de las actividades definidas en los puntos a intervenir, realizada.</t>
  </si>
  <si>
    <t>PAI_SG_GH_5.4</t>
  </si>
  <si>
    <t>Un (1) informe de las actividades ejecutadas, elaborado.</t>
  </si>
  <si>
    <t>El AGCP realizó la revisión y el análisis de la normatividad que se encuentra vigente en materia contractual identificando que normatividad fue expedida después del año 2017, fecha en la cual emitió el manual de contratación del DANE y FONDANE, se identificaron 3 normas especificamente: Ley 1882 de 2018
Ley 2014 de 2019 Ley 2080 de 2021.</t>
  </si>
  <si>
    <t>El AGCP realizó la indagación con las Direcciones Territoriales mediante correo electrónico el día 3 de marzo sobre los temas en los cuales se requería capacitación teniendo en cuenta las falencias y debilidades identificadas en cada Territorial, Se recibío respuesta de 5 Territoriales, con temas en los cuales estabán interesados que se realizá capacitación.</t>
  </si>
  <si>
    <t xml:space="preserve">El GIT Área de Gestión Humana está gestionando la organización, creación y/o renombramiento de los actos administrativos objeto de la meta, con un avance para el primer trimestre de la vigencia 2021 correspondiente a los años 2015 al 2020 y desde el 24 de febrero, inició la verificación física de los actos administrativos frente a los actos admisnistrativos dispuestos dentro de la carpeta electrónica en systema78 como resultado del avance, con el fin de asegurar la disponibilidad electrónica de todos los actos administrativos.
Así mismo, se creó en el systema78 el archivo electrónico con las hojas de vida de los servidores activos, cuya información se ha venido complementando a partir de la organización, creación y/o renombramiento de los actos administrativo gestionados. 
En cumplimiento de los lineamientos establecidos por la entidad relacionados con la seguridad de la información y  teniendo en cuenta las características de la información que se dispone en el servidor "systema78" relacionados con los actos administrativos y el archivo electrónico de las hojas de vida de los servidores, cuya consulta tiene caracter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 </t>
  </si>
  <si>
    <t xml:space="preserve">Con el objteivo de depurar el Manual Específico de Funciones y Competencias Laborales, el GIT Evaluación y Carrera Administrativa definió la etapas que conlleva la actividad y durante el mes de marzo capacitó a los líderes de proceso y jefes de dependencia sobre la metodología a implementar, proporcionando las herramientas e información requeridas, definiendo un acompañamiento permamenente a las dependencias para el desarrollo adecuado del proceso. </t>
  </si>
  <si>
    <t xml:space="preserve">Entre los meses de enero y marzo de la presente vigencia, el GIT Área de Gestión Humana tramitó ante el Área Financiera la soliictud del certificado de disponibilidad presupuestal con los recursos asignados para la provisión de empleos, obteniendo la certificación de gastos de personal que ampara la provisión para 140 cargos. </t>
  </si>
  <si>
    <t xml:space="preserve">El GIT Área de Gestión Humana con el acompañamiento de la Secretaria General durante marzo de 2021 realizó la revisión de 18 de los 34 documentos identificados con la necesidad de ser actualizados y/o modificados con la entrada en servicio del Sistema de Información de la Planta de Personal - Kactus, tanto para la gestión de la nómina, como para el autoservicio.una relación.
Como resultado de esta gestión se actualizaron en la plataforma  institucional debidamente aprobados los siguientes documentos:
1. Procedimiento Situaciones administrativas que no generan novedades en nóminaGTH-070-PDT-008:
2. Formato Concertación tiempo laboral adicional por necesidad de servicioGTH-070-PDT-003-f-002 
3. Control de cumplimiento de jornada laboral, horario laboral y solicitud de permisos GTH-070-PDT-003)
</t>
  </si>
  <si>
    <t>El 30 de marzo de 2021 se recibió por parte del DIMPE  el informe con los resultados de la encuesta sobre Ambiente y Desempeño Institucional - EDI con desagregaciones,  información es base para poder realizar  informe de la evaluación los resultados de la medición de clima laboral identificando los puntos a intervenir que se debe entregar en el mes de abril.</t>
  </si>
  <si>
    <t xml:space="preserve">El AGCP realizó la revisión total de la normatividad que se encuentra vigente en materia contractual  identificando las normas que ya no se encuentran vigentes dentro del Manual de Contratación vigente de la Entidad  </t>
  </si>
  <si>
    <t>Se efectuó la revisión  del manual de contratación en su totalidad y se efectuaron las recomendaciones pertinentes para el manual en materia de contratación.</t>
  </si>
  <si>
    <t>Una vez recibida la información por parte de la Direcciones Territoriales se procedio a establecer los temas en los que serian capacitados los funcionarios y contratistas</t>
  </si>
  <si>
    <t xml:space="preserve">El GIT Área de Gestión Humana ha gestionado y completado durante el segundo trimestre de 2021  la organización, creación y/o renombramiento de los actos administrativos de los años 2015 al 2020  y de manera simultánea, se están integrando al archivo los actos administrativos correspondientes a la vigencia 2021. </t>
  </si>
  <si>
    <t xml:space="preserve">El GIT Área de Gestión Humana, a partir de la organización, creación y/o renombramiento de los actos administrativos  de los años 2015 al 2020,  durante el segundo trimestre del 2021 continúa complementando el archivo electrónico de hojas de vida de los servidores activos e inactivos, información que se encuentra dispuesta en systema78 y sobre la cual se ha solicitado al la Oficina de Sistemas mejorar la capacidad de éste servidor. </t>
  </si>
  <si>
    <t>A partir de la información reportada por cada dependencia mediante el formulario de Microsoft Forms habilitado,  el GIT Evaluación y Carrera Administrativa realizó la revisión y validación técnica de acuerdo con los parámetros establecidos por el DAFP respecto a la modificación y/o actualización del  Manual Específico de Funciones y Competencias Laborales
Así mismo, durante el mes de junio se procedió a la consolidación de  la información en un solo documento</t>
  </si>
  <si>
    <t>A partir de los CDP aprobados por el Área Financiera entre enero y marzo de 2021 el GIT Área de Gestión Humana ha dado  continuidad al proceso de provisión de encargos durante el segundo trimestre de 2021 y de manera adicional solicitó la expedición de un CDP durante el mes de mayo con un total de 24 cargos.</t>
  </si>
  <si>
    <t>El GIT Evaluación y Carrera Administrativa con corte al 30 de junio realizó la provisión de 98 empleos vacantes, los cuales fueron publicados en la intranet institucional junto con su respectivo estudio técnico.</t>
  </si>
  <si>
    <t>Con corte al 30 de junio el GIT de Evaluación y Carrera Administrativa ha posesionado  un total de 100  servidores en el 2021</t>
  </si>
  <si>
    <t>El GIT Área de Gestión Humana con el acompañamiento de la Secretaria General actualizó a junio de 2021 los documentos relacionados con el Sistema de Información de la Planta de Personal - Kactus, tanto para la gestión de la nómina, como para el autoservicio. 
La actualización documental contró con la  revisión previa de 34 documentos  que implicó la validación de los documentos tipo parámetro de la relación..</t>
  </si>
  <si>
    <t>En el mes de abril, el Área de Gestión Humana consolidó el informe de la evaluación de los resultados de la medición del clima laboral  y se identificaron los campos que se deben intervenir para el fortalecimiento de éste.</t>
  </si>
  <si>
    <t>A partir del informe de evaluación de los resultados de la medición del clima laboral y la definición de los campos de intervención, en el mes de mayo, el Área de Gestión Humana concertó las actividades a desarrollar para el fortalecimiento del clima laboral, las cuales se consolidaron en un cronograma que especifica las actividades y productos a desarrollar.</t>
  </si>
  <si>
    <t>A partir del cronograma consolidado en el mes de junio, el Área de Gestión Humana realizó el primer seguimiento a la ejecución y se consolidaron las evidencias de las actividades y productos adelantados con corte del 30 de junio. Se avanzó en las actividades de bienestar, capacitación y de difusión programadas, por lo tanto, se concluye que el cronograma se está cumpliendo de acuerdo con los tiempos establecidos.</t>
  </si>
  <si>
    <t>El AGCP esta comprometido con la revisión  y el análisis de la normatividad respecto del manual de contratacion que actualmente se encuetra vigente en el DANE  y FONDANE, cuyo objeto es ta enfocado a establecer los items que deben ser ajustados de dicho manual</t>
  </si>
  <si>
    <t>Gestión Contractual - GCO</t>
  </si>
  <si>
    <t>Con el fin de que los funcionarios y contratistas del Area de Gestión de Compras Públicas se encuentren actualizados en temas ralacionados con normatividad de contratación se diseña un plan de capacitaciones para la entidad, el cual sera socializado en el segundo semestre de la vigencia del 2021</t>
  </si>
  <si>
    <t>El GIT Área de Gestión Humana está gestionando la organización, creación y/o renombramiento de los actos administrativos objeto de la meta, realizando la verificación física de los actos administrativos frente a los actos administrativos dispuestos dentro de la carpeta electrónica en systema78, con el fin de asegurar su disponibilidad electrónica.
 El avance global a corte de junio 30 relaciona la gestión de los años 2010 al 2015 finalizada.
Así mismo, se continúa complementando en el systema78 el archivo electrónico con las hojas de vida de los servidores activos a partir de la organización, creación y/o renombramiento de los actos administrativo gestionados.
En cumplimiento de los lineamientos establecidos por la entidad relacionados con la seguridad de la información y teniendo en cuenta las características de la información que se dispone en el servidor "systema78" relacionados con los actos administrativos y el archivo electrónico de las hojas de vida de los servidores, cuya consulta tiene carácter restringido, las evidencias relacionan pantallazos de la información que contienen las respectivas carpetas. De ser requerido el acceso a la carpeta de systema78 para la validación que corresponda, se llevará a cabo con el acompañamiento de los servidores a cargo de la gestión.</t>
  </si>
  <si>
    <t>El GIT Área de Gestión Humana entregó el 30 de junio fisicamente en el despacho del Director  para su revisión y firma el proyecto de resolución: Por la cual se adopta el Manual Específico de Funciones y de Competencias Laborales -MEFCL de la planta de personal del Departamento Administrativo Nacional de Estadística DANE y documento de Metodología y Justificación Técnica de la Actualización del Manual Específico de Funciones y Competencias Laborales del DANE y está  preparando lo requerido para  hacer entrega a la Dirección del Departamento del proyecto de Manual Especíifico de Funciones y Competencias Laborales,
Una vez surtido el trámite de revisión y ajustes a que haya lugar por parte de la Dirección, se procede con las gestiones de socialización a través de  la intranet institiucional.</t>
  </si>
  <si>
    <t>Durante lo corrido de la vigencia 2021 y a partir de los CDP aprobados por el Área Financiera,  el GIT de Evaluacion y Carrera Administrativa ha gestionado la provisión transitoria de 100 empleos, supliendo así las necesidades del servicio.</t>
  </si>
  <si>
    <t>El GIT Área de Gestión Humana con el acompañamiento de la Secretaria General gestionó a corte del 30 de junio de 2021 la actualización de los documentos relacionados con el Sistema de Información de la Planta de Personal - Kactus, tanto para la gestión de la nómina, como para el autoservicio. 
Todos los documentos fueron revisados por los equipos responsables para lo cual fue necesario hacer reuniones con cada uno de ellos obteniendo como resultado la actualización, dentro de la plataforma institucional, de aquellos que han sufrido modificaciones en razón a la entrada en servicio del sistema Kactus y el autoservicio del Sistema de Información de la Planta de Personal.
Como resultado de esta gestión se revisaron, verificaron y actualizaron en la plataforma institucional ocho (8) procedimientos, dos (2) guías, dos (2) instructivos y diecinueve (19) documentos tipo registro con implicaciones en Kactus y se eliminaron tres 3 documentos. 
De esta manera, se finaliza la actualización documental tipo parámetro y registro asociado a la implementación del  sistema de nómina Kactus para facilitar así el desempeño del proceso.</t>
  </si>
  <si>
    <t>Al 30 de junio, el Área de Gestión Humana realizó la evaluación de los resultados de la medición del clima laboral, definió los campos que requieren intervención y generó un cronograma de actividades para su fortalecimiento. Así mismo, se inició el seguimiento al desarrollo y cumplimiento de las actividades definidas en el cronograma. Se ratifica que se están cumpliendo las actividades y productos programados acorde con los tiempos definidos</t>
  </si>
  <si>
    <t>PAI_SUBDI_1</t>
  </si>
  <si>
    <t>El aporte con las viajes que realizará el Director y el Subdirector a las sedes y Subsedes del DANE, para la modernización de la gestión será del 100%, dado que en cada visita, podrán tener un acercamiento  directo con las necesidades y oportunidades de mejora que se presente en cada territorial. Directo</t>
  </si>
  <si>
    <t>Un (1) programa que fortalezca las capacidades de las territoriales y la relación entre el DANE Central y las sedes de la Entidad, gestionado</t>
  </si>
  <si>
    <t>PAI_SUBDI_1.1</t>
  </si>
  <si>
    <t>Un (1) plan de acción del programa de fortalecimiento de las capacidades territoriales para el 2021, formulado</t>
  </si>
  <si>
    <t>Hasta el momento, no se ha formulado el plan de acción 2021 del programa de fortalecimiento. Por supuesto, se han adelantado acciones coordinadas entre las dependencias del DANE central y las Direcciones Territoriales, pero no se han aterrizado en un documento que unifique el plan de acción.</t>
  </si>
  <si>
    <t>PAI_SUBDI_1.2</t>
  </si>
  <si>
    <t>Registro de seguimiento al plan de acción de fortalecimiento de las capacidades territoriales</t>
  </si>
  <si>
    <t>El seguimiento que se inició el año pasado ha continuado. No obstante, no se enmarca en un plan de acción.</t>
  </si>
  <si>
    <t>PAI_SUBDI_1.3</t>
  </si>
  <si>
    <t xml:space="preserve">Un (1) propuesta de reconversión de la operación logística del DANE, desarrollada </t>
  </si>
  <si>
    <t>Reportado por logistica</t>
  </si>
  <si>
    <t>PAI_SUBDI_2</t>
  </si>
  <si>
    <t>O. Articular la producción de la información estadística a nivel nacional</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</si>
  <si>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</si>
  <si>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Dos (2) reportes de información para economía naranja y economía circular, publicado</t>
  </si>
  <si>
    <t>PAI_SUBDI_2.1</t>
  </si>
  <si>
    <t>Cuatro (4) mesas de información para cada temática, desarrolladas</t>
  </si>
  <si>
    <t>Se han desarrollado mesas de información con distintas entidades, para economía naranja y economía circular. Los cronogramas de trabajo avanzan con normalidad.</t>
  </si>
  <si>
    <t>PAI_SUBDI_2.2</t>
  </si>
  <si>
    <t>Dos (2) mediciones de los indicadores de las operaciones estad´siticas, acordados en la mesas, realizados</t>
  </si>
  <si>
    <t>Se publicaron las perspectivas del mercado laboral desde el registro estadístico de relaciones laborales (RELAB) para la economía naranja, para el periodo enero-diciembre 2019-2020</t>
  </si>
  <si>
    <t>Se han gestionado de manera coordinada entre las Direcciones Territoriales y las dependencias del DANE Central, acciones que conduzcan a fortalezca sus capacidades y mejorar el conjunto de relaciones entre las partes. Ahora bien, no se han consignado estas actividades en un documento que las presente en el marco de un plan de acción</t>
  </si>
  <si>
    <t>Hasta ahora la planeación que nos conducirá a la publicación de dos reportes por temática, sigue su curso normal</t>
  </si>
  <si>
    <t>Se formuló el plan de acción del programa de fortalecimiento de las capacidades territoriales, para 2021. Por supuesto, recoge lo que se ha hecho en lo corrido del año, pero proyecta las acciones por hacer en lo que queda del año</t>
  </si>
  <si>
    <t>Se ha hecho el seguimiento a las acciones que fortalecen la capacidades territoriales, por sede</t>
  </si>
  <si>
    <t>Tanto para economía circular, como para economía naranja, se han desarrollado con normalidad las Mesas Estadísticas. Estos espacios han estado soportados por constantes reuniones internas.</t>
  </si>
  <si>
    <t>Para el caso de economía naranja, se publicó la revisión de los resultados de la Cuenta Satélite de Cultura y Economía Naranja, como se programó en el calendario de publicaciones del DANE. Así mismo, como complemento a los resultados del RELAB del trimestre pasado, se publicó la nota estadística de las persepectivas de mercado laboral desde el RELAB en la economía naranja. Para el caso de economía circular, en el siguiente trimestre se publicará el tercer reporte de economía circular.</t>
  </si>
  <si>
    <t>Aunque la formulación del plan de acción tomó más tiempo de lo esperado, el propósito de la meta sigue vigente y se cumplirá</t>
  </si>
  <si>
    <t>Esta meta se desarrolla con normalidad, a la luz de la programación de las mesas y publicaciones.</t>
  </si>
  <si>
    <t>PAI_GITLOG_1</t>
  </si>
  <si>
    <t xml:space="preserve"> Ajustar la manera como en el departamento se ejecuta la función operativa  salvaguarda los propósitos y objetivos de cada operación estadística, el modelo y los lineamientos de producción estadística adoptados, la forma de trabajo articulado entre los distintos eslabones, en torno a la cadena de valor completa, y la calidad e integridad en el ejercicio de dicha función operativa. Esta meta aporta al objetivo del plan estratégico PEI_O1 en un 95% para su cumplimiento.</t>
  </si>
  <si>
    <t>Una (1) propuesta para el fortalecimiento de la función operativa diseñada y con implementación iniciada</t>
  </si>
  <si>
    <t>PAI_GITLOG_1.1</t>
  </si>
  <si>
    <t>Una (1) propuesta de fortalecimiento de la función operativa formulada</t>
  </si>
  <si>
    <t xml:space="preserve"> El departamento cuenta con una propuesta de ajuste a la manera como hasta ahora se viene ejerciendo la función operativa, que busca transversalizar dicha función, en el entendido de que las distintas dependencias del departamento tienen responsabilidades frente a la función operativa, complementarias entre sí, que comprenden el empleo de recursos (presupuestales, tecnológicos y humanos) para diseñar, producir y poner al servicio de la recolección y el análisis de la información, los medios necesarios para que ambas cosas ocurran bajo estrictos estándares de calidad. La propuesta define las responsabilidadaes generales de las áreas, la necesaria reconstitución de los equipos de trabajo conforme a las necesidades de la transversalización, medidas para fortalecer la capacidad del nivel central y descentralizado para adelantar la fase de recolección y acopio y la creación de figuras e instrumentos para la garantía de la calidad.</t>
  </si>
  <si>
    <t>PAI_GITLOG_1.2</t>
  </si>
  <si>
    <t>Una (1) consulta a los grupos de trabajo del área de logística y de DIMPE sobre la propuesta de fortalecimiento de la función operativa realizada</t>
  </si>
  <si>
    <t>PAI_GITLOG_1.3</t>
  </si>
  <si>
    <t>Una (1) propuesta de fortalecimiento de la función operativa ajustada con base en los resultados de la consulta</t>
  </si>
  <si>
    <t>PAI_GITLOG_1.4</t>
  </si>
  <si>
    <t>Una (1) fase de implementación de la propuesta de fortalecimiento de la función operativa iniciada</t>
  </si>
  <si>
    <t>PAI_GITLOG_1.5</t>
  </si>
  <si>
    <t>Un (1) operativo de recuento para actualizar las manzanas e incorporar la información en el marco geoestadístico nacional, finalizado</t>
  </si>
  <si>
    <t>PAI_GITLOG_1.6</t>
  </si>
  <si>
    <t>Una (1) módulo de novedades (muestrales, cartográficas y operativas) en el aplicativo de recuento, implementado</t>
  </si>
  <si>
    <t>PAI_GITLOG_1.7</t>
  </si>
  <si>
    <t xml:space="preserve">Un (1) rediseño (pre-operativo, operativo y pos operativo) para la recolección Encuesta Ambiental Industrial, elaborado </t>
  </si>
  <si>
    <t>PAI_GITLOG_2</t>
  </si>
  <si>
    <t xml:space="preserve"> El proposito del ajuste al procedimiento es garantizar que seleccionamos el mejor capital humano disponible dado que es el primer estabón de la garantía de calidad en la producción estadística.</t>
  </si>
  <si>
    <t>Un (1) ajuste al proceso de selección de las personas relacionadas con la función operativa implementada</t>
  </si>
  <si>
    <t>PAI_GITLOG_2.1</t>
  </si>
  <si>
    <t>Una (1) revisión del actual procedimiento de selección del personal operativo para detectar restricciones que deban regularse, realizada</t>
  </si>
  <si>
    <t>30/02/2021</t>
  </si>
  <si>
    <t>Se adelantó la revisión y se produjo una propuesta de ajuste.</t>
  </si>
  <si>
    <t>PAI_GITLOG_2.2</t>
  </si>
  <si>
    <t>Un (1) ajuste al procedimiento de selección del personal operativo, formulado</t>
  </si>
  <si>
    <t>La propuesta se sometió a consideración de las distintas dependencias del departamento y de las Direcciones Territoriales y se ajustó conforme a las observaciones recibidas.</t>
  </si>
  <si>
    <t>PAI_GITLOG_2.3</t>
  </si>
  <si>
    <t>Un (1) ajuste al proceso de selección de las personas relacionadas con la función operativa publicada</t>
  </si>
  <si>
    <t>PAI_GITLOG_2.4</t>
  </si>
  <si>
    <t>Un (1) ajuste al proceso de selección de las personas relacionadas con la función operativa socializada</t>
  </si>
  <si>
    <t>PAI_GITLOG_3</t>
  </si>
  <si>
    <t xml:space="preserve">Un sistema de costeo óptimo, contribuye a la mejor producción de información, pues mejora la exactitud y precisión. Esta meta aporta al objetivo del plan estratégico PEI_O1 en un 90% para su cumplimiento. </t>
  </si>
  <si>
    <t>Un (1) sistema de costeo de las operaciones estadísticas, operando</t>
  </si>
  <si>
    <t>PAI_GITLOG_3.1</t>
  </si>
  <si>
    <t>Un (1) análisis de crítica sobre la estructura óptima de costos, como derivada de los procesos de la función de producción, realizado</t>
  </si>
  <si>
    <t>Para el análisis de crítica sobre la estructura óptima de costos, se realiza el desglose de cada uno de los presupuestos establecidos en las operaciones estadisticas y se envian por correo electronico las observaciónes que se detallan de cada una.</t>
  </si>
  <si>
    <t>PAI_GITLOG_3.2</t>
  </si>
  <si>
    <t>Una (1) fase de implementación del sistema de costeo, a partir del análisis de crítica, iniciada</t>
  </si>
  <si>
    <t>PAI_GITLOG_3.3</t>
  </si>
  <si>
    <t>Un (1) presupuesto de la Encuesta Ambiental Industrial utilizando la herramienta de costeo para el componente operativo, establecido.</t>
  </si>
  <si>
    <t>PAI_GITLOG_3.4</t>
  </si>
  <si>
    <t>Un (1) costeo de las rutas que utilizan herramientas geoespaciales en las operaciones estadísticas ECSC, ECP, GEIH Paralela y ECV, establecido</t>
  </si>
  <si>
    <t>PAI_GITLOG_4</t>
  </si>
  <si>
    <t>El sistema de monitoreo y control contribuye directamente al objetivo específico, dado que permite llevar un control más oportuno y organizado del avance en los operativos de recolección. Esta meta aporta al objetivo PEI_O1 del plan estratégico en un 90% para su cumplimiento.</t>
  </si>
  <si>
    <t>Un (1) sistema de monitoreo y control, extendido a más operaciones estadísticas.</t>
  </si>
  <si>
    <t>PAI_GITLOG_4.1</t>
  </si>
  <si>
    <t>Un (1) diagnóstico de las investigaciones del 2021 a las que se puede extender el sistema de monitoreo y control realizado.</t>
  </si>
  <si>
    <t>Se elabora documento de diagnóstico donde se evaluaron a qué investigaciones se les realizaría el seguimiento a través del sistema de monitoreo y control.</t>
  </si>
  <si>
    <t>PAI_GITLOG_4.2</t>
  </si>
  <si>
    <t>Un (1) informe de pruebas del sistemas de monitoreo y control finalizado.</t>
  </si>
  <si>
    <t>PAI_GITLOG_5</t>
  </si>
  <si>
    <t>La recolección de la paralela GEIH rediseñada garantiza el cumplimiento de una meta innegociable definida por el Comité Directivo y tiene un aporte directo al objetivo estratégico PEI_O1, el cual aporta en un 95% de este objetivo.</t>
  </si>
  <si>
    <t>Un (1) operativo de recolección GEIH Paralela para recoger información que mida  y  caracterice  los  principales  indicadores  de  mercado  laboral,  ingresos y pobreza monetaria  dentro del  marco muestral de censo 2018 iniciado.</t>
  </si>
  <si>
    <t>Prioridades Emergentes</t>
  </si>
  <si>
    <t>PAI_GITLOG_5.1</t>
  </si>
  <si>
    <t>Un (1) diseño de etapa terninado.</t>
  </si>
  <si>
    <t>Se realizó el manual operativo de GEIH Paralela como documento nuevo, con efoque a los procesos de supervisión y recolección de la información dentro del diseño operativo, el cual se puso en marcha desde la primera semana de enero de 2021.</t>
  </si>
  <si>
    <t>PAI_GITLOG_5.2</t>
  </si>
  <si>
    <t>Una (1) etapa de recolección finalizada</t>
  </si>
  <si>
    <t>Se cerró la etapa de enero 2021 conforme al cronograma establecido</t>
  </si>
  <si>
    <t>PAI_GITLOG_5.3</t>
  </si>
  <si>
    <t>Un (1) informe operativo de etapa finalizado.</t>
  </si>
  <si>
    <t>Se realizó presentación con el consolidado del informe operativo con los resultados del I TRIMESTRE, definidos mes a mes por la naturaleza de la operación, dado que mes a mes se generan los resultados del informe operativo hasta diciembre del presente año.</t>
  </si>
  <si>
    <t>PAI_GITLOG_6</t>
  </si>
  <si>
    <t xml:space="preserve">El módulo de novedades de la muestra permite además de  hacer seguimiento a las respuestas de la novedades presentadas en campo, tipificarlas y contribuir a que se dé una respuesta oportuna, brinda el medio de obtención de los indicadores de las operaciones estadísticas necesarias para el mantenimiento y actualización requeridos. </t>
  </si>
  <si>
    <t>Un (1) diseño del módulo incluido en el aplicativo web de recuento para seguimiento a novedades de la muestra implementado</t>
  </si>
  <si>
    <t>PAI_GITLOG_6.1</t>
  </si>
  <si>
    <t>Un (1) informe de pruebas realizado al módulo de novedades del aplicativo web de recuento finalizado.</t>
  </si>
  <si>
    <t>Se realizaron pruebas internas del funcionamiento del aplicativo de novedadesAPP recuento / wed, y se consolida esta información en un documento informe con las observaciones de las sedes.</t>
  </si>
  <si>
    <t>PAI_GITLOG_6.2</t>
  </si>
  <si>
    <t>Un (1) reporte de capacitación a responsables de encuestas sociales sobre el uso del nuevo módulo terminado.</t>
  </si>
  <si>
    <t>Se realizó capacitación al personal de las sedes de las 32 ciudades principales donde se efectuan las operaciones contínuas del 2021  (GEIH, EGIT, ECP, ENUT, ECV, ECSC), se realiza la capacitación a los responsables del recuento en cada ciudad dado que estas operaciones que se realizan a través de entrevistas directas y a hogares, con esta capacitación se da paso a la puesta en marcha de las pruebas correspondientes.</t>
  </si>
  <si>
    <t>PAI_GITLOG_6.3</t>
  </si>
  <si>
    <t>Un (1) reporte del seguimiento a las novedades realizado en el nuevo módulo revisado.</t>
  </si>
  <si>
    <t>PAI_GITLOG_7</t>
  </si>
  <si>
    <t>La implementación de herramientas de monitoreo, contribuye indirectamente al objetivo de asegurar la calidad estadística en procesos y resultados, dado que permiten el  seguimiento de los procesos que soportan la logística y producción de información.</t>
  </si>
  <si>
    <t>Un (1) diseño del programa de monitoreo del área de logística para la mejora del desempeño operativo implementado</t>
  </si>
  <si>
    <t>PAI_GITLOG_7.1</t>
  </si>
  <si>
    <t>Una (1) redefiniciòn del alcance del programa propuesto en el plan de acción 2020 finalizado</t>
  </si>
  <si>
    <t>Se presentó la propuesta del alcance al programa de control y monitoreo de las actividades enfocadas al subproceso de recolección y acopio que se ejecuta en el Área de Logística y Producción de información, este alcance especifica la sinergia entre la Norma Técnica de la Calidad del Proceso Estadístico (NTC PE 1000:2020) y la resolución 875 de 2019 del DANE el cual define las actividades de seguimiento, evaluación, monitoreo, elaboración y presentación de informes del área. El programa se articula con los planes y acciones de gestión que establece la entidad y adiciona las herramientas de monitorero a los indicadores correspondientes.</t>
  </si>
  <si>
    <t>PAI_GITLOG_7.2</t>
  </si>
  <si>
    <t>Un (1) documento con el procedimiento de la fase de recolección y acopio, con los puntos de control para el establecimiento de indicadores, entregado</t>
  </si>
  <si>
    <t>PAI_GITLOG_7.3</t>
  </si>
  <si>
    <t>Un (1) informe de resultados de prueba de la herramienta de control de indicadores aplicada.</t>
  </si>
  <si>
    <t>PAI_GITLOG_7.4</t>
  </si>
  <si>
    <t>Un (1) diseño del programa de monitoreo para la medición del desempeño operativo entregado.</t>
  </si>
  <si>
    <t>PAI_GITLOG_8</t>
  </si>
  <si>
    <t>Los aplicativos web IPOC, ELIC, FIVI - CHV contribuye directamente con el objetivo de asegurar la calidad estadistica en procesos y resultados porque su proceso cuenta con el rigor y los atributos de relevancia, oportunidad, y principalmente de exactitud y precisión.</t>
  </si>
  <si>
    <t>Documentación de especificaciones de validación y consistencia para aplicativos web IPOC, ELIC, FIVI - CHV, terminada.</t>
  </si>
  <si>
    <t>PAI_GITLOG_8.1</t>
  </si>
  <si>
    <t>Un (1) rediseño del aplicativo de recolección IPOC-módulo cobertura y calidad aplicado</t>
  </si>
  <si>
    <t>Se ejecutaron pruebas en la operación IPOC del aplicativo web con las nuevas variables y se pone en producción el 23 de marzo.
Se realizan pruebas de historias de usuario para ajustar requerimientos del aplicativo IIOC
Se realizan reuniones para ajustar requerimientos de desarrollo al aplicativo de FIVI. Se aprueba la historia de usuario para la funcionalidad de calendario Sistema FIVI</t>
  </si>
  <si>
    <t>PAI_GITLOG_8.2</t>
  </si>
  <si>
    <t>Un (1) rediseño del aplicativo de recolección ELIC - módulo de análisis, validación, cobertura y calidad, finalizado</t>
  </si>
  <si>
    <t xml:space="preserve">No se reporta avance </t>
  </si>
  <si>
    <t>PAI_GITLOG_8.3</t>
  </si>
  <si>
    <t>Diseñar los aplicativos web FIVI-CHV de recolección, análisis, cobertura y calidad.</t>
  </si>
  <si>
    <t>PAI_GITLOG_9</t>
  </si>
  <si>
    <t xml:space="preserve">La operación de IA contribuye directamente con el objetivo de asegurar la calidad estadistica en procesos y resultados porque su proceso cuenta con el rigor y los atributos de relevancia, oportunidad, y principalmente de exactitud y precisión. Esta meta aporta al objetivo PEI_O1 del plan estratégico en un 98% para su cumplimiento.  </t>
  </si>
  <si>
    <t>Un (1) fortalecimiento de la capacidad operativa para ampliar la cobertura de recolección de las operaciones estadísticas, mediante los archivos que den cuenta de la ampliación</t>
  </si>
  <si>
    <t>PAI_GITLOG_9.1</t>
  </si>
  <si>
    <t>Un (1) archivo con la validación y análisis de la consistencia de información  para la inclusión de 34 municipios adicionales en la cobertura de publicación del CEED, entregado</t>
  </si>
  <si>
    <t>PAI_GITLOG_9.2</t>
  </si>
  <si>
    <t>Un (1) archivo con la validar de la información histórica completa, para ampliar la cobertura de la ELIC a 800 municipios, entregada</t>
  </si>
  <si>
    <t>PAI_GITLOG_9.3</t>
  </si>
  <si>
    <t>Un (1) informe con la validación de la información histórica completa, para ampliar la cobertura de  FIVI e inclusión de leasing habitacional.</t>
  </si>
  <si>
    <t>PAI_GITLOG_9.4</t>
  </si>
  <si>
    <t>Un (1) archivo con las nuevas entidades financiadoras y contratosingresados en el Directorio Nacional de Infraestructura - DNI</t>
  </si>
  <si>
    <t>PAI_GITLOG_10</t>
  </si>
  <si>
    <t>El rediseño y actualización de la canasta en la operación del IPP favorece en la entrega de bases de datos con la calidad exigida para la dimensión de esta operación, garantizando la oportunidad y cobertura necesaria. Esta meta aporta al objetivo PEI_O1 del plan estratégico en un 95% para su cumplimiento.</t>
  </si>
  <si>
    <t>Una (1) ampliación de la canasta del Indice de Precios Promedios y mejorar a la recolección de precios, implementada</t>
  </si>
  <si>
    <t>PAI_GITLOG_10.1</t>
  </si>
  <si>
    <t>Una (1) base de información de Precios Promedio de ciertos artículos de la canasta, entregada</t>
  </si>
  <si>
    <t>PAI_GITLOG_10.2</t>
  </si>
  <si>
    <t>Una (1) base de información con las nuevas fuentes para el fortalecimiento de la canasta a partir de junio de 2021, entregada</t>
  </si>
  <si>
    <t>PAI_GITLOG_11</t>
  </si>
  <si>
    <t>Al realizar el rediseño de la invetigación de ICCV se busca asegurar en el proceso estadístico que los atributos de relevancia, oportunidad, exactitud y precisión, sean garantizados en los datos resultantes. Esta meta aporta al objetivo PEI_O1 del plan estratégico en un 98% para su cumplimiento.</t>
  </si>
  <si>
    <t xml:space="preserve">Un (1) rediseño de la investigación de Indice de Costos de la Construcción de Vivienda - ICCV, finalizado </t>
  </si>
  <si>
    <t>PAI_GITLOG_11.1</t>
  </si>
  <si>
    <t>Una (1) base presupuestal requerida para el rediseño del ICCV, entregada</t>
  </si>
  <si>
    <t>PAI_GITLOG_11.2</t>
  </si>
  <si>
    <t>Un (1) manual de especificaciones con nuevos artículos, entregado</t>
  </si>
  <si>
    <t>PAI_GITLOG_11.3</t>
  </si>
  <si>
    <t>Un (1) operativo de recolección para la nueva canasta ICCV, finalizado</t>
  </si>
  <si>
    <t>PAI_GITLOG_12</t>
  </si>
  <si>
    <t xml:space="preserve">Actualizar la muestra de arrendamientos, mantiene las bases de información de calidad,  con la cobertura y oportunidad requeridas para el alcance del objetivo de la operación. Esta meta aporta al objetivo PEI_O1 del plan estratégico en un 95% para su cumplimiento. </t>
  </si>
  <si>
    <t>Una (1 ) actualización de la muestra de arrendamiento, finalizada</t>
  </si>
  <si>
    <t>PAI_GITLOG_12.1</t>
  </si>
  <si>
    <t>Una (1) base de datos con la actualización y fortalecimiento de la muestra de arrendamientos con la información de Censo de población de 2018</t>
  </si>
  <si>
    <t>PAI_GITLOG_12.2</t>
  </si>
  <si>
    <t>Un (1) operativo de recuento y/o recolección de información de la muestra de arrendamientos, finalizada</t>
  </si>
  <si>
    <t>PAI_GITLOG_13</t>
  </si>
  <si>
    <t>Aporte indirecto</t>
  </si>
  <si>
    <t>Con la implementación de nuevas herramientas de recolección y acopio se buscar garantizar el fortalecimiento de los atributos de calidad para las operaciones estadísticas.</t>
  </si>
  <si>
    <t>Un (1) diseño de la herramienta de acopio , validación y análisis para las operaciones estadísticas de exportaciones e importaciones, finalizado</t>
  </si>
  <si>
    <t>PAI_GITLOG_13.1</t>
  </si>
  <si>
    <t>Un (1) documento con las especificaciones para envío al área de sistemas, entregado</t>
  </si>
  <si>
    <t>PAI_GITLOG_13.2</t>
  </si>
  <si>
    <t>Un (1) documento con el ajuste al diseño de la herramienta de acuerdo a mesas de trabajo con sistemas, entregado</t>
  </si>
  <si>
    <t>PAI_GITLOG_14</t>
  </si>
  <si>
    <t xml:space="preserve">Con la implementación de nuevas herramientas de recolección y acopio se buscar garantizar el fortalecimiento de los atributos de calidad para las operaciones estadísticas. Esta meta aporta al objetivo PEI_O1 del plan estratégico en un 98% para su cumplimiento. </t>
  </si>
  <si>
    <t>Un (1) instrumento de recolección de cargue masivo para precio de venta de cigarrillos y tabaco, implementado</t>
  </si>
  <si>
    <t>PAI_GITLOG_14.1</t>
  </si>
  <si>
    <t>PAI_GITLOG_14.2</t>
  </si>
  <si>
    <t>Un (1) documento con los resultados de las pruebas al instrumento de recolección, entregado</t>
  </si>
  <si>
    <t>PAI_GITLOG_14.3</t>
  </si>
  <si>
    <t>Una (1) base de datos realizada con el instrumento de recolección, entregado</t>
  </si>
  <si>
    <t>PAI_GITLOG_15</t>
  </si>
  <si>
    <t>Con la implementación de nuevas herramientas de recolección y acopio se buscar garantizar el fortalecimiento de los atributos de calidad para las operaciones estadísticas. Esta meta aporta al objetivo PEI_O1 del plan estratégico en un 95% para su cumplimiento.</t>
  </si>
  <si>
    <t xml:space="preserve">Una (1) herramienta de recolección validación y análisis de la Encuesta Anual de Comercio - EAC 2021 , diseñada </t>
  </si>
  <si>
    <t>PAI_GITLOG_15.1</t>
  </si>
  <si>
    <t>PAI_GITLOG_15.2</t>
  </si>
  <si>
    <t>PAI_GITLOG_15.3</t>
  </si>
  <si>
    <t>Un (1) documento con el resultado de las pruebas del diseño de la herramienta, finalizado</t>
  </si>
  <si>
    <t>PAI_GITLOG_16</t>
  </si>
  <si>
    <t>Actualizar o rediseñar las herramientas de recolección y acopio de la información, garantiza que el fortalecimiento de los atributos de calidad estén en constante verificación para su cobertura y oportunidad acorde a los requerido. Esta meta aporta al objetivo PEI_O1 del plan estratégico en un 95% para su cumplimiento.</t>
  </si>
  <si>
    <t>Un (1) rediseño de la herramienta de recolección, validación y análisis de la Encuesta Anual Manufacturera - EAM 2021, finalizada</t>
  </si>
  <si>
    <t>PAI_GITLOG_16.1</t>
  </si>
  <si>
    <t>PAI_GITLOG_16.2</t>
  </si>
  <si>
    <t>PAI_GITLOG_16.3</t>
  </si>
  <si>
    <t>PAI_GITLOG_17</t>
  </si>
  <si>
    <t>Una (1)  herramienta de recolección, validación y análisis de la Encuesta Anual de Servicios - EAS 2021, diseñada</t>
  </si>
  <si>
    <t>PAI_GITLOG_17.1</t>
  </si>
  <si>
    <t>PAI_GITLOG_17.2</t>
  </si>
  <si>
    <t>PAI_GITLOG_17.3</t>
  </si>
  <si>
    <t>PAI_GITLOG_18</t>
  </si>
  <si>
    <t>Actualizar o rediseñar las herramientas de recolección y acopio de la información, garantiza que el fortalecimiento de los atributos de calidad estén en constante verificación para su cobertura y oportunidad acorde a los requerido. Esta meta aporta al objetivo PEI_O1 del plan estratégico en un 90% para su cumplimiento.</t>
  </si>
  <si>
    <t>Un (1) rediseño y mejora al aplicativo de la Encuesta Anual de inversión extranjera y directa, finalizado</t>
  </si>
  <si>
    <t>PAI_GITLOG_18.1</t>
  </si>
  <si>
    <t>Un (1) documento de diseño y desarrollo del aplicativo, entregado</t>
  </si>
  <si>
    <t>PAI_GITLOG_18.2</t>
  </si>
  <si>
    <t>Un (1) documento de pruebas funcionales, entregado</t>
  </si>
  <si>
    <t>PAI_GITLOG_19</t>
  </si>
  <si>
    <t>El rediseño de la muestra de trimestral de agencia de viajes,  favorece en la entrega de bases de datos con la calidad exigida para la dimensión de esta operación, garantizando la oportunidad y cobertura necesaria. Esta meta aporta al objetivo PEI_O1 del plan estratégico en un 98% para su cumplimiento.</t>
  </si>
  <si>
    <t>Un (1) desarrollo del operativo para el rediseño de la Muestra Trimestral de Agencias de viaje - MTA, finalizado</t>
  </si>
  <si>
    <t>PAI_GITLOG_19.1</t>
  </si>
  <si>
    <t>Una  (1) base de datos actualizada , con operativo telefónico de control al directorio, finalizada</t>
  </si>
  <si>
    <t>PAI_GITLOG_19.2</t>
  </si>
  <si>
    <t>Una (1) documentación actualizada del diligenciamiento y crítica para el rediseño de la MTA y del material de aprendizaje y sistema de captura, entregada</t>
  </si>
  <si>
    <t>PAI_GITLOG_19.3</t>
  </si>
  <si>
    <t>Una (1) base de datos del operativo de recolección de la MTA, entregada</t>
  </si>
  <si>
    <t>PAI_GITLOG_20</t>
  </si>
  <si>
    <t>El rediseño de la muestra trimestral de comercio exterior de servicios,  favorece en la entrega de bases de datos con la calidad exigida para la dimensión de esta operación, garantizando la oportunidad y cobertura necesaria. Esta meta aporta al objetivo PEI_O1 del plan estratégico en un 98% para su cumplimiento.</t>
  </si>
  <si>
    <t>Un (1) operativo sintético para el rediseño de la Muestra Trimestral de Comercio Exterior de Servicios MTCES, realizado.</t>
  </si>
  <si>
    <t>PAI_GITLOG_20.1</t>
  </si>
  <si>
    <t>PAI_GITLOG_20.2</t>
  </si>
  <si>
    <t>Una (1) documentación actualizada del diligenciamiento y crítica para el rediseño de la MTCES y del material de aprendizaje y sistema de captura, entregada</t>
  </si>
  <si>
    <t>PAI_GITLOG_20.3</t>
  </si>
  <si>
    <t>Una (1) base de datos del operativo de recolección de la MTCES, entregada</t>
  </si>
  <si>
    <t>PAI_GITLOG_21</t>
  </si>
  <si>
    <t>Una (1)  propuesta para implementar las mejoras en los aplicativos de captura y análisis en las investigaciones ESAG y SIPSA, finalizada</t>
  </si>
  <si>
    <t>PAI_GITLOG_21.1</t>
  </si>
  <si>
    <t>Un (1) documento según requerimientos necesarios para cada investigación, para la entrega, socialización y articulación con la oficina de sistemas, entregado.</t>
  </si>
  <si>
    <t>PAI_GITLOG_22.2</t>
  </si>
  <si>
    <t>Un (1) documento con el desarrollo y/o mejora de los aplicativos, pruebas de escritorio, entregado</t>
  </si>
  <si>
    <t>PAI_GITLOG_22.3</t>
  </si>
  <si>
    <t>Un (1) documento con el resultado de las pruebas del diseño de los nuevos instrumentos de recolección, finalizado</t>
  </si>
  <si>
    <t>PAI_GITLOG_22</t>
  </si>
  <si>
    <t>El inicio de la recolección paralela de SIPSA 7/24 rediseñada, garantiza el cumplimiento de una meta innegociable y tiene un aporte directo al objetivo PEI_O1 aportando en un 98% para su cumplimiento.</t>
  </si>
  <si>
    <t>Un (1) operativo paralelo de abastecimiento SIPSA 7/24 que mida la totalidad de vehículos que ingresan a las centrales mayoristas, finalizado</t>
  </si>
  <si>
    <t>PAI_GITLOG_22.1</t>
  </si>
  <si>
    <t>Una (1) documentación de la planeación y desarrollo de instrumentos de captura, entregado</t>
  </si>
  <si>
    <t>Documentación de la convocatoria, entrenamiento, selección y contratación de personal, publicada</t>
  </si>
  <si>
    <t>Una (1) base de datos de la recolección de información, entregada</t>
  </si>
  <si>
    <t>Contar con una propuesta de ajuste a la capa operativa es el primer paso hacia la puesta en marcha de dichos cambios, que es en síntesis el propósito final.  Con el visto bueno de los directores, la propuesta, pese a que fue contruida con el concierto de las distintas dependencias, podrá ser socializada para echarla andar de la mejor manera posible.</t>
  </si>
  <si>
    <t>Se realiza la propuesta de ajuste al proceso actual de selección y se socializa esta a las diferentes dependencias del departamento y a las direcciones territoriales en las cuales se logra una retroalimentación para el ajuste de la propuesta final.</t>
  </si>
  <si>
    <t>En la consolidación de las operaciones estadísticas con resultados del sistemas de costos, se realiza la crítica y reporte de las observaciones e inconsistencias que se presentan en los costeos iniciales, estas críticas se realizan a las coordinaciones logísticas en la fase de recolección y acopio de cada OE.</t>
  </si>
  <si>
    <t>Se diagnosticaron y evaluaron las operaciones estadísticas para la aplicación del seguimiento operativo mediante el Sistema de monitoreo y control, con los resultados de este monitoreo, se proyectan los requerimientos de perfeccionamiento al área de sistemas y la aplicación de las pruebas correspondientes.</t>
  </si>
  <si>
    <t>Se realiza el avance completo de la meta hasta la generación del informe operativo con corte al 31 de marzo, con la puesta en marcha del manual operativo y la ejecución del cronograma establecido.</t>
  </si>
  <si>
    <t>Para el módulo de registro de novedades operativas, se aplican las pruebas internas de funcionamiento las cuales se consolidan por cada una de las ciudades principales donde se realizan las encuestas sociales, de igual manera se logra la interacción con los responsables del recuento en cada una de las ciudades donde se aplican las encuestas sociales, las cuales se ejecutan por medio de entrevistas directas y comunicación directa con los hogares.</t>
  </si>
  <si>
    <t xml:space="preserve">Con la propuesta del alcance en el documento del programa de monitoreo, se espera realizar los ajustes para el desarrollo de la guía del programa con sus fases de ejecución, y posteriormente la respectiva aprobación para su articulación al plan de producción del Área Logística y Producción de información con un cronograma de trabajo descrito en la guía. </t>
  </si>
  <si>
    <t>Se realizan las actividades para el rediseño de los aplicativos web de captura de datos, con las especificaciones requeridas para las operaciones estadísticas de IPOC, IIOC y FIVI, con la documentación de historias de usuarios, aplicación de las pruebas correspondientes y las reuniones de ajuste</t>
  </si>
  <si>
    <t>No se reporta avance por parte del área</t>
  </si>
  <si>
    <t>Este hito ya registraba cumpliento al 100% en el reporte del primer trimestre.</t>
  </si>
  <si>
    <t>Se realiza un avance con el consolidado del recuento de las mazanas en las principales ciudades, en donde se define la muestra donde se realizará el operativo de recuento para su incorporación en el marco geoestadístico nacional.</t>
  </si>
  <si>
    <t>Las actas de reunión se realizaron con DIMPE, sistemas y logística, para definir el ajuste a la muestra y las aplicaciones en costos sobre el recalculo y modificación del cronograma.</t>
  </si>
  <si>
    <t>Se realiza la publicación en el sistema documental de Isolución en el cual se carga el procedimiento de selección de personal operativo, cumpliendo con la cadena de revisión.</t>
  </si>
  <si>
    <t>Se realiza la socialización a los grupos de territoriales y aprendizaje que interectúan y se involucran con el procedimiento, en estas socializaciones se explican las variaciones y las actividades relevantes a esta actualización.</t>
  </si>
  <si>
    <t>Se consolida en presentación los indicadores y resultados obtenidos de la aplicación de la herramienta de costeo a las operaciones estadísticas, en la cual se especifican los hallazgos encontrados en lo correspondiente a falla de costeo frente a los resulados obtenidos por la herramienta de costeo.</t>
  </si>
  <si>
    <t>Se aplica la herramienta de costeo a las bases de presupuesto de las operaciones estadísticas, realizando la conversión de los cálculos de la forma como las coordinaciónes logísticas las proyectan en la actualidad, y se muestran en el formato definido de la herramienta de costeo.</t>
  </si>
  <si>
    <t>Se presenta la base de costeo en las cuales se proyecta el presupuesto de las operaciones con aplicación a rutas y su afectación en el costo con la aplicación de tecnologías de georeferenciación.</t>
  </si>
  <si>
    <t>Se entrega el documento final con el diagnóstico de las operaciones que se proyectan en su implementación al sistema de monitoreo y control, en este documento se justifica la necesidad de la aplicación de este sistema a cada una de las operaciones estadísticas.</t>
  </si>
  <si>
    <t>Se entreta el cierre del mes de mayo al 100% y el reporte de mes de junio en recolección y se encuentra de cierre operativo.</t>
  </si>
  <si>
    <t>Se realiza la proyección de presentación y temas a capacitar pero por desarrollo del aplicativo se pospuso la capacitación para los respondables de las encuestas sociales.</t>
  </si>
  <si>
    <t>En mesas de trabajo con DIRPEM se proyecta el documento borrador con el procedimiento de la fase de recolección y acopio en la cual se definen las actividades a realizar en las etapas pre operativas, operativas y pos operativas, en donde se especifican los responsables de ejecutar estas actividades y los puntos de control según la matriz de riesgos de gestión.</t>
  </si>
  <si>
    <t>Se realiza el documento con las historias de usuarios y con los requerimientos del módulo de cobertura y calidad para entrega al área de sistemas, estos en mesas de trabajo previas con el área temática.</t>
  </si>
  <si>
    <t>Se proyecta el cronograma con los spring desarrollados y los puntos de trabajo que se realiza con el área de sistemas para la definición del plan de trabajo.</t>
  </si>
  <si>
    <t>Se hace entrega de los documentos con las especificaciones técnicas del aplicativo para envío al área de sistemas, este resultante de las mesas de trabajo con el área temática y sistemas.</t>
  </si>
  <si>
    <t>Se realiza la verificación de calidad de los municipios de ampliación de cobertura, los cuales se evidencias en los documentos referenciados, teniendo en cuenta que se completa el año de recolección con el cierre de la fase 3 del censo 99.</t>
  </si>
  <si>
    <t>Se entrega matriz donde se detalla el avance de recuperación de deuda para ampliar la cobertura de la estadística de construcción.</t>
  </si>
  <si>
    <t>Se entrega informe sobre la recolección histórica del leasing habitacional sobre las fuentes definidas para ampliar la cobertura.</t>
  </si>
  <si>
    <t>Se entrega presentación con los resultados de la operación de fortalecimiento del directorio nacional de infraestructura donde se evidencia las nuevas fuentes ingresadas y los nuevos contratos gestionados.</t>
  </si>
  <si>
    <t>Se realiza la base de información de precios promedio, se analizan las nuevas variaciones y novedades que se registren, solicitando confirmación de la fuente, de esta forma se consolida la base de precios</t>
  </si>
  <si>
    <t>Se realiza la entrega al área de sistemas del documento con las especificaciones técnicas a los módulos de cargue, captura, validación y edición, requeridas para el aplicativo de recolección</t>
  </si>
  <si>
    <t>Se realiza entrega del documento terminado que define la funcionalidad del proceso de crítica y sus requerimientos para el efectivo cargue masivo.</t>
  </si>
  <si>
    <t>Se hace entrega al área de sistemas del documentos con las especificaciones técnicas requeridas para el aplicativo de recolección, con el módulo parametrizador, módulo operativo y módulo de seguimiento.</t>
  </si>
  <si>
    <t>Para realizar los choqueos de recalculo para definir las especificaciones de mejora, con la realización de las pruebas y el ajuste del formulario para definir el consolidado registrado en el formato a sistemas.</t>
  </si>
  <si>
    <t>A partir de una mesa técnica entre sistema, temática y logística, se plantea el cronograma para avances de requerimientos para el aplicativo de la EAS donde se avanzan en las especificaciones del seguimiento del operativo módulo 1 caracterización de la empresa.</t>
  </si>
  <si>
    <t>A partir de una mesa técnica entre sistema, temática y logística, entregando especificaciones para fraseo, validaciones en los flujos de inversión y requerimientos de estructura de operativo para el rol analista y reportes por departamentos, estos requerimientos ya fueron desarrollados y con pruebas respectivas, están pendientes requerimientos de temática para el formulario de patrimonios autónomos.</t>
  </si>
  <si>
    <t>Se realiza mesa técnica con la DIG, temática y logística, para validar 1700 fuentes que son factibles en el marco del rediseño de la MTA, las cuales fueron sujetas a un seguimiento de formulario sintético, para identificar si correspondian a la actividad de agencias de viajes y cumplian con los parámetros de inclusión. Actualmente diseños muestrales está pendiente de la entrega del marco por parte de la DIG, así diseñar el respectivo directorio que se va a realizar para el operativo del rediseño de la MTA.</t>
  </si>
  <si>
    <t>Se adelantó documento con los aspectos operativos para el desarrollo de la recolección de lad fuentes que hacen parte de la MTA.</t>
  </si>
  <si>
    <t>En mesa de trabajo con el equipo temático y logístico, se realiza la verificación de las fuentes que son posibles a incluir en el marco del rediseño de la MTCES, a su vez se realizan mesas de trabajo para plantear los requerimientos del formulario sintético para este operativo.</t>
  </si>
  <si>
    <t>Se avanza en el documento de aprendizaje como presentación y manual operativo para el desarrollo del proceso de aprendizaje y posterior al operativo.</t>
  </si>
  <si>
    <t>Se hizo entrega al área de sistemas el documento de las especificaciones necesarias a los aplicativos</t>
  </si>
  <si>
    <t>Formato donde se registran las modificaciones y novedades que han registrado las pruebas al aplicativo en fase desarrollo</t>
  </si>
  <si>
    <t>Se realizaron mesas de trabajo para la socialización de los resultados parciales a los aplicativos y sus pruebas realizadas.</t>
  </si>
  <si>
    <t>Se hace entrega de la ficha operativa para la publicación de la convocatoria</t>
  </si>
  <si>
    <t>Para el avance de la meta se realiza la proyección de la muestra para realizar la actualización de las manzanas de las principales ciudades para su definición en el marco geoestadístico nacional, adicionalmente la ejecución de mesas de trabajo donde se definieron los cronogramas de trabajo para el rediseño de la Encuesta Ambiental Industrial, con estos aportes se avanza en el fortalecimiento a la función operativa, que logra la modernización y nuevos parámetros de efectividad para la ejecución operativa de las operaciones estadísticas.</t>
  </si>
  <si>
    <t>Según la convergencia entre el seguimiento a las operaciones estadísticas realizada por la dirección y la formulación de la nueva dirección de recolección y acopio, las cuales realizan actividades enfocadas al fortalecimiento de la función operativa, han generado que el avance en estos hitos se retrasen, esperando los lineamientos que estos procesos establezcan para articular con ellos y seguir la misma línea estructural para la propuesta de fortalecimiento de la función operativa.</t>
  </si>
  <si>
    <t xml:space="preserve">Se da cumplimiento en su totalidad a la meta de ajuste al proceso de selección de personas relacionadas a la función operativa, en el cual se realizó la actualización del documento, la publicación y aprobación sistema Isolucion, poteriormente se derivaron las socializaciones pertinanentes con los grupos de trabajo que intervienen en este procedimiento para su identificación y definición de las variaciones presentas, con esto cumpliendo con el cierra de la meta. </t>
  </si>
  <si>
    <t>Con el cargue de las primeras operaciones estadísticas a la herramienta de costeo, se logró identificar las diferentes variaciónes por fallas que se presentan de la forma habitual para el costeo de las operaciones estadísticas, con estos resultados se logran dar resultados de efectividad de la herramienta, lo que abre paso a la aplicación de esta para el costeo de la mitad de las operaciones estadísticas a cargo de el grupo interno de trabajo de logística, a estas bases de las operaciones se agregan el estudio de costeo para rutas con la aplicación de herramientas tecnológicas geoespaciales, la cual por medio de la herramienta de costeo, favorece en la identificación del aumento frente a la ejecución sin estas herramientas tecnológicas.</t>
  </si>
  <si>
    <t>Se logra dar cierre al documento metodológico de diagnóstico a las operaciones que tendrán la proyección de aplicabilidad en el sistema de monitoreo y control, las pruebas e informes correspondientes al sistemas no son posibles de ejecución, dado la falta del profesional en desarrollo del aplicativo.</t>
  </si>
  <si>
    <t>El profesional  ingeniero de sistemas, requerido para el desarrollo y modificación del sistema de monitoreo actual, no fue posible su contratación en el trascurso del segundo trimestre, lo que generó que los informes de pruebas al sistema de monitoreo y control se verán reflejados en su totalidad hasta el tercer trimestre, dado que la contratación del profesional se encuentra en curso.</t>
  </si>
  <si>
    <t xml:space="preserve">Se realiza el cierre operativo del mes de mayo con la entrega del informe y los resultados obtenidos mediante la recolección efectuada, de esta manera cumple con el cierre efectivo de la GEIH paralela marco 2018. </t>
  </si>
  <si>
    <t>Se logra establecer la genda y las presentaciones de capacitación para el personal de territoriales que logre contextualizar los nuevos módulos del aplicativo web de novedades, pero por falta de profesional para el desarrollo del aplicativo, se pospuso la capacitación para los respondables de las encuestas sociales y por ende el avance en el reporte de seguimiento a las novedades aplicado al módulo.</t>
  </si>
  <si>
    <t xml:space="preserve">El desarrollo del  módulo de novedades al aplicativo web de recuento, no ha sido posible su desarrollo dado que el profesional ingeniero de sistemas se encuentra en proceso de contratación, esto ha generado que al no contar con el desarrollo y su funcionalidad, los procesos de capacitación no han podido desarrollarse en completitud. </t>
  </si>
  <si>
    <t>El desarrollo del  módulo de novedades al aplicativo web de recuento, no ha sido posible su desarrollo dado que el profesional ingeniero de sistemas se encuentra en proceso de contratación, esto ha generado que al no contar con el desarrollo del módulo, los reportes de seguimiento a las novedades presentadas en los operativos de encuestas sociales no han sido posibles de efectuar hasta la contatación y porterior desarrollo del aplicativo, esto proyectado para el tercer trimestre.</t>
  </si>
  <si>
    <t>Con la construcción del procedimiento de recolección y acopio, se logra establecer un punto de medición en la definición de actividades específicas a ejercer el área de logística, y como estas logran alcanzar la ejecución de recolección de una operación estadística; con este insumo se logra establecer puntos de control, los cuales servirán como base de indicador para el diseño de la herramienta de monitoreo para la mejora del desempeño operativo.</t>
  </si>
  <si>
    <t>Los documentos soporte de las mesas de trabajo y los cronogramas resultado de los ajustes a las actividades de desarrollo de los aplicativos web para la recolección de las operaciones coorespondientes a IPOC, ELIC y FIVI-CHV, son el avance en función de establecer los requerimientos mínimos de temática y logística, que logren dar cumplimiento al desarrollo efectivo de los aplicativos con el área de sistemas.</t>
  </si>
  <si>
    <t xml:space="preserve">Los avances de cada hito en referencia con la meta de fortalecimiento de la capacidad operativa con su ampliación de cobertura, evidencian los documentos soporte y metodológicos, los cuales son insumo para el análisis y verificación de información con otras áreas que intervienen en la definición de las coberturas de recolección. </t>
  </si>
  <si>
    <t>Con la nueva canasta de precios se logra que el alcance en la medición del índice logre una mayor efectividad, y con esto que el proceso de recolección logre mayor rendimiento fortaleciendo las nuevas fuentes de fortalecimiento.</t>
  </si>
  <si>
    <t>La entrega del documento con los requerimientos y necesidades técnicas de la herramienta de acopio para la operación estadística de expotaciones e importaciones, da un avance en el perfeccionamiento de la misma, por la participación de la parte temática, logística y sistemas, la cual con mesas de trabajo mancomunadas se define el documento final con los ajustes definidos parala herramienta.</t>
  </si>
  <si>
    <t>Basado en mesas de trabajo, se genera el documento con las especificaciones técnicas con los requerimientos mínimos de desarrollo del instrumento de recolección, las cuales cuentan con las funcionalidad del módulo de crítica con las solicitudes definidas por el área temática y por logística, con esto se logra avanzar con la base de requerimientos para proceder y avanzar en las pruebas de la herramienta según su desarrollo y aplicabilidad.</t>
  </si>
  <si>
    <t>Se realiza la entrega a sistemas de los requerimientos para la herramienta de recolección con el diseño de los módulos parametrizador, módulo operativo y módulo de seguimiento, entregando las especificiones para el desarrollo adecuado de la herramienta con sus módulos iniciales y para el avance en el documento de pruebas para estos módulos.</t>
  </si>
  <si>
    <t>Se diligencia el formato de mejora a las especificaciones técnicas de los módulos de recolección, validación y análisis de la EAM, estas para realizar y seguir adelantando el documento de ajuste final para el diseño definitivo de la herramienta.</t>
  </si>
  <si>
    <t>Se realiza la entrega a sistemas el documento en word con las especificaciones con los requerimientos a la herramienta de recolección, validación y análisis para la EAS, en este documento se establecen las principales necesidades en para la operación la cual cumpla con los parámetros y que den parte al desarrollo adecuado de la herramienta.</t>
  </si>
  <si>
    <t>Con el documento se establece las principales novedades en el aplicativo correspondiente a las novedades presentadas de la operación de la encuesta anual de inversión extranjera y directa, con esto el desarrollo entra a pruebas para su documento de funcionalidad para los ajustes pertinentes.</t>
  </si>
  <si>
    <t>Se realiza con el área temática de la operación estadística de la muestra trimestral de agencias de viajes, la actualización y modificaciones requeridas en el proceso de recolección, en el cual se realizan las actualizaciones del marco y la ampliación de los parámetros para la investigación, adicionalmente el avance a los documentos soporte para el aprendizaje y avance en la etapa preoperativa.</t>
  </si>
  <si>
    <t>Para el desarrollo del operativo sintético para la muestra trimestral de comercio exterior de servicios, para esto se realiza el avance en la base de excel para la verificación del directorio y la consolidación del documento con el material de la etapa preoperativa principalmente para los procesos de aprendizaje.</t>
  </si>
  <si>
    <t xml:space="preserve">El avance a la meta se realiza con proyección al área de sistemas del documento con las especificaciones técnicas de los aplicativos de captura de la información y análisis de la misma, con este se adelantan las pruebas escritorio de la funcionalidad por medio de formato donde se registran las principales novedades, y de estas novedades se programan mesas de trabajo para la retroalimentación y acuerdo de trabajo para el desarrollo de estos aplicativos. </t>
  </si>
  <si>
    <t>En el operativo paralelo de  abastecimiento SIPSA 7/24 se establece el documento con las especificaciones del operativo de recolección y las caracteristicas del aplicativo de captura, al igual la proyección de la ficha operativa en la cual se realiza la convocatoria del personal operativo la cual se encuentran en proceso de pruebas y selección.</t>
  </si>
  <si>
    <t>PAI_DICE_1</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</si>
  <si>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</si>
  <si>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Seis (6) herramientas de visualización de datos para la difusión de información estadística producida por el DANE, implementado</t>
  </si>
  <si>
    <t>PAI_DICE_1.1</t>
  </si>
  <si>
    <t xml:space="preserve">Una (1) herramienta de visualización de datos con su documento de descripción - Implementadas </t>
  </si>
  <si>
    <t>La Dirección de Difusón entregó el visor de datos de Censo Habitantes de la Calle (CHC) que se encuenta publicado en la página web del DANE el 31 de marzo de 2021 en el link: https://www.dane.gov.co/index.php/estadisticas-por-tema/demografia-y-poblacion/censo-habitantes-de-la-calle</t>
  </si>
  <si>
    <t>PAI_DICE_1.2</t>
  </si>
  <si>
    <t xml:space="preserve">Dos (2) herramientas de visualización de datos con su documento de descripción - Implementadas </t>
  </si>
  <si>
    <t>PAI_DICE_1.3</t>
  </si>
  <si>
    <t xml:space="preserve">Tres (3) herramientas de visualización de datos con su documento de descripción - Implementadas </t>
  </si>
  <si>
    <t>PAI_DICE_2</t>
  </si>
  <si>
    <t>La APP aporta al 100% en el cumplimiento del objetivo estratégico, es uno de los entregables para el cumplimiento de los 15 nuevos productos y servicios que implementan investigación y desarrollo (meta del Plan Estratégico Institucional PEI_E23) y a la creación de nuevos canales de comunicación (PEI_E15)</t>
  </si>
  <si>
    <t>Una (1) aplicación móvil desarrollada para la  difusión de información del Sistema de Información de Precios y Abastecimiento del Sector Agropecuario, implementado</t>
  </si>
  <si>
    <t>PAI_DICE_2.1</t>
  </si>
  <si>
    <t>Un (1) desarrollo - Implementada</t>
  </si>
  <si>
    <t>PAI_DICE_2.2</t>
  </si>
  <si>
    <t>Una (1) fase de pruebas  - Implementada</t>
  </si>
  <si>
    <t>PAI_DICE_2.3</t>
  </si>
  <si>
    <t>Una (1) App  - Implementada</t>
  </si>
  <si>
    <t>PAI_DICE_3</t>
  </si>
  <si>
    <t>El desarrollo de una realidad aumentada aporta al 100% al cumplimiento de la estrategia de accesibilidad, dado que es uno de los entregables para el cumplimiento de los 15 nuevos productos y servicios que implementan investigación y desarrollo (meta del Plan Estratégico Institucional PEI_E23).</t>
  </si>
  <si>
    <t>Una (1) herramienta de realidad aumentada aplicada a por lo menos una investigación del DANE, implementada</t>
  </si>
  <si>
    <t>PAI_DICE_3.1</t>
  </si>
  <si>
    <t>Un (1) diseño de la propuesta de la herramienta finalizado</t>
  </si>
  <si>
    <t>PAI_DICE_3.2</t>
  </si>
  <si>
    <t>Una (1) fase de implementación y pruebas de la herramienta finalizada</t>
  </si>
  <si>
    <t>PAI_DICE_4</t>
  </si>
  <si>
    <t xml:space="preserve">Esta meta aporta a la estrategia de accesibilidad, dado que las nuevas funcionalidades al chat virtual incorporan en sus bases de datos respuestas que permiten al usuario acceder a los documentos técnicos de la operación estadística de la cual requiere información. </t>
  </si>
  <si>
    <t>Dos (2) nuevas funcionalidades en la herramienta del chat virtual, implementadas</t>
  </si>
  <si>
    <t>PAI_DICE_4.1</t>
  </si>
  <si>
    <t>Un (1) diseño de propuesta finalizada</t>
  </si>
  <si>
    <t>PAI_DICE_4.2</t>
  </si>
  <si>
    <t>Una (1) documento de implementación con la descripción finalizado</t>
  </si>
  <si>
    <t xml:space="preserve">Teniendo en cuenta que el operador del chat virtual es la empresa Natura Software, para la implementación de estas nuevas funcionalidades se suscribió el contrato No. CO1.PCCNTR.2429705.  </t>
  </si>
  <si>
    <t>PAI_DICE_5</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</si>
  <si>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</si>
  <si>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sistema de medición de la percepción de la información estadística producida por el DANE, finalizado</t>
  </si>
  <si>
    <t>PAI_DICE_5.1</t>
  </si>
  <si>
    <t>Un (1) análisis del resultado de la Encuesta de Confianza finalizado</t>
  </si>
  <si>
    <t>PAI_DICE_5.2</t>
  </si>
  <si>
    <t>Un (1) documento del sistema de percepción</t>
  </si>
  <si>
    <t>PAI_DICE_6</t>
  </si>
  <si>
    <t>La funcionalidad aporta a la estrategia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</si>
  <si>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t>Una (1) funcionalidad en el Sistema Información de Atención a la Ciudadanía SIAC, implementada</t>
  </si>
  <si>
    <t>PAI_DICE_6.1</t>
  </si>
  <si>
    <t xml:space="preserve">Un (1) diseño de la propuesta </t>
  </si>
  <si>
    <t>PAI_DICE_6.2</t>
  </si>
  <si>
    <t>Una (1) fase de implementación y pruebas de los reportes finalizado</t>
  </si>
  <si>
    <t>PAI_DICE_7</t>
  </si>
  <si>
    <t>La meta de una (1) metodología de relacionamiento con los grupos de interés del DANE aporta al 30% del cumplimiento de la estrategia de accesibilidad; dado que es insumo necesario para la definición uso y caracterización de los nuevo canales de comunicación.</t>
  </si>
  <si>
    <t>Una (1) metodología de relacionamiento con los grupos de interés del DANE, implementada</t>
  </si>
  <si>
    <t>PAI_DICE_7.1</t>
  </si>
  <si>
    <t xml:space="preserve">Un (1) plan de trabajo finalizado </t>
  </si>
  <si>
    <t xml:space="preserve">En el mes de marzo se realiza la entrega del plan de trabajo para la elaboración metodología de relacionamiento con los grupos de interés del DANE. </t>
  </si>
  <si>
    <t>PAI_DICE_7.2</t>
  </si>
  <si>
    <t>Un (1) informe de acciones implementadas con la metodología de relacionamiento finalizado</t>
  </si>
  <si>
    <t>PAI_DICE_8</t>
  </si>
  <si>
    <t>Una (1) metodología para caracterizar los grupos de interés del DANE, finalizada</t>
  </si>
  <si>
    <t>PAI_DICE_8.1</t>
  </si>
  <si>
    <t>Un (1) documento metodológico con el planteamiento conceptual finalizado</t>
  </si>
  <si>
    <t>En el mes de marzo se realiza la entrega del documento metodológico con el planteamiento conceptual finalizado.</t>
  </si>
  <si>
    <t>PAI_DICE_8.2</t>
  </si>
  <si>
    <t>Un (1) Informe de acciones implementadas con la metodología de caracterización finalizado</t>
  </si>
  <si>
    <t xml:space="preserve">En el mes de marzo se realizó la entrega de la primer herramienta de visualización de datos denominda: Visor de datos del Censo de Habitantes de Calle: https://www.dane.gov.co/index.php/estadisticas-por-tema/demografia-y-
</t>
  </si>
  <si>
    <t>Se definieron las funcionalidades a implementar en el chat virtual, se suscribió el contrato No. CO1.PCCNTR.2429705.  para iniciar con la implementación.</t>
  </si>
  <si>
    <t xml:space="preserve">No aplica para este periodo </t>
  </si>
  <si>
    <t xml:space="preserve">Se realozó el plan de trabajo para la elaboración metodología de relacionamiento con los grupos de interés del DANE. </t>
  </si>
  <si>
    <t>Se realiza la entrega del documento metodológico con el planteamiento conceptual finalizado.</t>
  </si>
  <si>
    <t xml:space="preserve">La fase de diseño del proyecto de realidad aumentada inició con la exploración de diferentes tecnologías para escoger la más propicia para el proyecto. En esta fase se entregan los siguientes productos: 
• Inicio de pruebas en ACORDE (app de google) 
• Validación del reconocimiento de marcadores 
• Arquitectura inicial del proyecto
• Bocetos que describen la funcionalidad de cada pantalla. 
</t>
  </si>
  <si>
    <t xml:space="preserve">En el mes de mayo se hizo la implementación al sistema de respuesta de chat virtual de la funcionalidad denominada módulo de tickets. Esta funcionalidad permite la resolución de consultas escaladas fuera de línea y cuenta con dos componentes: 
Componente No. 1 Formulario que utiliza el ciudadano para digitar la consulta en detalle y crea el ticket con el botón Enviar.
Componente No. 2  Módulo de tickets al que deben acceder los asesores para poder visualizar si hay tickets por responder y darles gestión. 
</t>
  </si>
  <si>
    <t xml:space="preserve">En la fase de diseño se entrega el nuevo header y diagramación de componentes con el objetivo de mejorar la usabilidad y experiencia del usuario. </t>
  </si>
  <si>
    <t>Entre abril y junio de 2021 se realizaron nueve  (9) espacios de relacionamiento con el equipo operativo de 7 diferentes operaciones estadísticas.
Estás actividades tienen el objetivo de fortalecer los lineamientos establecidos en el documento metodológico de relacionamiento y generar espacios de retroalimentación (se adjunta informe de acciones implementadas).</t>
  </si>
  <si>
    <t xml:space="preserve">En abril se publicaron 44 notas en DANEnet y 9 secciones en la página web, en mayo se publicaron 29 notas en DANEnet, se envió un mailing al webinar de ICET y 4 mailing internos para la elaboración de la declaración de bienes y rentas. En junio se publicaron 26 notas en DANEnet y 8 secciones en la página web y se envió 4 mailing al directorio de construcción para solicitar y recordar el envió de la información a las fuentes seleccionadas (se adjunta informe de acciones implementadas). </t>
  </si>
  <si>
    <t xml:space="preserve">Las aplicación móvil para la  difusión de información del Sistema de Información de Precios y Abastecimiento del Sector Agropecuario - SIPSA está en la fase de desarrollo. Se entregó en repositorio autorizado por la Oficina de Sistemas la sigueinte documentación:
A. Arquitectura para el desarrollo de software (clean_architecture).
B. Guía para la configuración de la APP SIPSA en IMAC e instalación por escritorio remoto.
C. Contenido wiki
D. Código fuente </t>
  </si>
  <si>
    <t xml:space="preserve">La fase de diseño del proyecto de realidad aumentada inició con la exploración de diferentes tecnologías para escoger la más propicia para el proyecto. En esta fase se entregan los siguientes productos: 
• Inicio de pruebas en ACORDE (app de google) 
• Validación del reconocimiento de marcadores 
• Arquitectura inicial del proyecto
• Bocetos que describen la funcionalidad de cada pantalla. </t>
  </si>
  <si>
    <t xml:space="preserve">Implementación funcionalidad No. 1 Módulo de tickets para resolución de consultas escaladas. </t>
  </si>
  <si>
    <t>De conformidad con la metodología de relacionamiento con los grupos de interés del DANE, entre abril y junio de 2021 se realizaron nueve  (9) espacios de relacionamiento con el equipo operativo de 7 diferentes operaciones estadísticas.
Estás actividades tienen el objetivo de fortalecer los lineamientos establecidos en el documento metodológico de relacionamiento y generar espacios de retroalimentación (se adjunta informe de acciones implementadas).</t>
  </si>
  <si>
    <t>PAI_DIRPEN_1</t>
  </si>
  <si>
    <t>Seis (6) nuevas funcionalidades en la plataforma tecnológica del SEN 2.0. desarrolladas y la actualización permanente de los contenidos de la plataforma.</t>
  </si>
  <si>
    <t>PAI_DIRPEN_1.1</t>
  </si>
  <si>
    <t>Un (1) aplicativo de la clasificacion CUOC para su consulta en la web SEN desarrollado</t>
  </si>
  <si>
    <t>Se desarrolla el formulario de mantenimiento CUOC, modelo de datos, modulos de administracion, funcionalidades de consulta y navegacion del aplicativo CUOC.</t>
  </si>
  <si>
    <t>PAI_DIRPEN_1.2</t>
  </si>
  <si>
    <t>Un (1) aplicativo de la clasificacion CPC 2.1 A.C para su consulta en la web SEN desarrollado</t>
  </si>
  <si>
    <t>PAI_DIRPEN_1.3</t>
  </si>
  <si>
    <t>Un (1) módulo de caracterizacion de demandas de informacion del SEN para su consulta en la web SEN desarrollado</t>
  </si>
  <si>
    <t>PAI_DIRPEN_1.4</t>
  </si>
  <si>
    <t>Un (1) aplicativo de chequeo para los equipos evaluadores desarrollado</t>
  </si>
  <si>
    <t>PAI_DIRPEN_1.5</t>
  </si>
  <si>
    <t>Un (1) visor federado de los endpoinds SDMX de las entidades del SEN para su consulta en la web SEN desarrollado</t>
  </si>
  <si>
    <t>Se hacen pruebas de instalación y despliegue sobre varios sistemas operativos con el fin de establecer la compatibilidad, se hace prueba de cara de servicios SDMX v2.1</t>
  </si>
  <si>
    <t>PAI_DIRPEN_1.6</t>
  </si>
  <si>
    <t>Un (1) modulo de revisiones sistemicas para su aplicación a entidades del SEN desarrollado.</t>
  </si>
  <si>
    <t>Se define e implementa el modelo de datos a usar en entorno de pruebas y se establece la base de desarrollo sobre el framework DJango 3.2</t>
  </si>
  <si>
    <t>PAI_DIRPEN_1.7</t>
  </si>
  <si>
    <t>Una (1) página Web del SEN como herramienta para facilitar la articulación y fortalecimiento del SEN mantenido</t>
  </si>
  <si>
    <t>Se carga y actualiza la información de eventos y cursos del aula virtual para el primer trimestre de 2021 y se actualiza y publica los contenidos solicitados por la DIRPEN</t>
  </si>
  <si>
    <t>PAI_DIRPEN_2</t>
  </si>
  <si>
    <t>La meta aporta el 25% al objetivo plantedo para el cuatrienio de tener 32 Registros Administrativos que pasan por el Programa de Fortalecimiento de RRAA.</t>
  </si>
  <si>
    <t>2. Diseño</t>
  </si>
  <si>
    <t>Siete (7) diagnósticos y planes de fortalecimiento de Registros Administrativos- RRAA, realizados</t>
  </si>
  <si>
    <t>Proyecto de inversión</t>
  </si>
  <si>
    <t>PAI_DIRPEN_2.1</t>
  </si>
  <si>
    <t>Un (1) listado de los registros administrativos para ser priorizados en 2021 realizado.</t>
  </si>
  <si>
    <t>Se levanta listado de 14 Registros Administrativos priorizados. De estos se viene adelantando el diagnostico de 4 RRAA realizados bajo convenio con la Superservicios y la supernotariado.</t>
  </si>
  <si>
    <t>PAI_DIRPEN_2.2</t>
  </si>
  <si>
    <t>Siete (7) informes de diagnóstico de RRAA realizados</t>
  </si>
  <si>
    <t>PAI_DIRPEN_2.3</t>
  </si>
  <si>
    <t>Siete  (7) planes de fortalecimiento de RRAA realizados</t>
  </si>
  <si>
    <t>PAI_DIRPEN_2.4</t>
  </si>
  <si>
    <t>Siete  (7) socializaciones de los diagnósticos y planes de fortalecimiento de RRAA realizadas</t>
  </si>
  <si>
    <t>PAI_DIRPEN_3</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</si>
  <si>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</si>
  <si>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Ocho (8) estudios de prospectiva y análisis de datos que conduzcan a la modernización de la gestión en el proceso estratégico y misional del DANE, realizados</t>
  </si>
  <si>
    <t>PAI_DIRPEN_3.1</t>
  </si>
  <si>
    <t>Un (1) listado de los estudios de analitica propuestos para 2021 realizado.</t>
  </si>
  <si>
    <t>Listado de 15 propuestas de proyectos de investigacion aplicada los cuales fueron sensibilizados en comité tecnico de direccion.</t>
  </si>
  <si>
    <t>PAI_DIRPEN_3.2</t>
  </si>
  <si>
    <t>Ocho (8) fichas de estudios de analitica diligenciadas</t>
  </si>
  <si>
    <t>Diligenciamiento de 5 fichas resumen de proyectos de analitica a desarrollar en 2021.</t>
  </si>
  <si>
    <t>PAI_DIRPEN_3.3</t>
  </si>
  <si>
    <t>Ocho (8) informes de resultados presentados</t>
  </si>
  <si>
    <t>PAI_DIRPEN_3.4</t>
  </si>
  <si>
    <t>Ocho (8) socializaciones de resultados presentados</t>
  </si>
  <si>
    <t>PAI_DIRPEN_4</t>
  </si>
  <si>
    <t>E. Cambio Cultural</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</si>
  <si>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</si>
  <si>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Una (1) estrategia de gestión del SEN y sus instancias de coordinación, implementada</t>
  </si>
  <si>
    <t>PND</t>
  </si>
  <si>
    <t>PAI_DIRPEN_4.1</t>
  </si>
  <si>
    <t xml:space="preserve">Cinco (5) comités  Estadísticos Sectoriales realizados
</t>
  </si>
  <si>
    <t>PAI_DIRPEN_4.2</t>
  </si>
  <si>
    <t xml:space="preserve">Trece (13) mesas Estadísticas Sectoriales MES realizadas
</t>
  </si>
  <si>
    <t>PAI_DIRPEN_4.3</t>
  </si>
  <si>
    <t xml:space="preserve">Tres (3) líneas de investigación en cada una de las salas especilizadas del CASEN desarrolladas </t>
  </si>
  <si>
    <t>PAI_DIRPEN_4.4</t>
  </si>
  <si>
    <t>Un (1) repositorio con las memorías de los comités internos de las operaciones estadísticas del DANE, donde participa DIRPEN, consolidado</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</si>
  <si>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</si>
  <si>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PAI_DIRPEN_4.5</t>
  </si>
  <si>
    <t>Dos (2) informes de seguimiento al PEN 2020 - 2022 elaborados</t>
  </si>
  <si>
    <t>PAI_DIRPEN_4.6</t>
  </si>
  <si>
    <t>Tres (3) inventarios actualizados (1 de operaciones estadísticas, 1 de registros administrativos y 1 de demandas de información)</t>
  </si>
  <si>
    <t>PAI_DIRPEN_4.7</t>
  </si>
  <si>
    <t xml:space="preserve">Un (1) documentos con los conceptos legales sobre el enfoque diferencial e interseccional emitidos </t>
  </si>
  <si>
    <t>Esta actividad se debe reprogramar con el grupo de GEDI</t>
  </si>
  <si>
    <t>PAI_DIRPEN_5</t>
  </si>
  <si>
    <t>Indirecto: El ICET es un indicador multidimensional y sistémico, que mide la capacidad estadística territorial, que permite obtener información comparable entre departamentos y entre municipios (subsistemas departamental y municipal) a nivel global y por dimensiones.</t>
  </si>
  <si>
    <t xml:space="preserve">Un (1) índice para medir la Capacidad Estadística Territorial, calculado </t>
  </si>
  <si>
    <t>PAI_DIRPEN_5.1</t>
  </si>
  <si>
    <t>Una (1) metodología del ICET 2021 actualizada</t>
  </si>
  <si>
    <t xml:space="preserve">Se actulizó la metodologia del ICET, cumpliendo con la guía para la documentacíón de operaciones estadísticas </t>
  </si>
  <si>
    <t>PAI_DIRPEN_5.2</t>
  </si>
  <si>
    <t xml:space="preserve">Un (1) Índice de Capacidad Estadística Territorial calculado </t>
  </si>
  <si>
    <t>Se relaciona con el indicador: Incremento en el resultado de la medición de la capacidad territorial.</t>
  </si>
  <si>
    <t>PAI_DIRPEN_5.3</t>
  </si>
  <si>
    <t>Diseño y medición de un (1) índice de capacidades para Territoriales del DANE (sedes y subsedes)</t>
  </si>
  <si>
    <t xml:space="preserve">Se esta desarrollando las fases de DAN y Diseño del índices </t>
  </si>
  <si>
    <t>PAI_DIRPEN_6</t>
  </si>
  <si>
    <t>Indirecto: A través del plan de fortalecimiento territorial, se brindan herramientas a las entidades territoriales que le permiten mejorar su capacidad estadística a las entidades territorio</t>
  </si>
  <si>
    <t>Un (1) programa para el fortalecimiento estadístico, implementado</t>
  </si>
  <si>
    <t>PAI_DIRPEN_6.1</t>
  </si>
  <si>
    <t xml:space="preserve">Cinco (5) cursos virtuales en plataforma Aprendanet activos 
</t>
  </si>
  <si>
    <t xml:space="preserve">En el primer trimestre se dispusieron 3 cursos virtuales en la plataforma de Aprendanet, los cuales se lanzarán en el mes de Abril.  </t>
  </si>
  <si>
    <t>PAI_DIRPEN_6.2</t>
  </si>
  <si>
    <t>Cinco (5) nuevos cursos virtuales en plataforma Aprendanet diseñados</t>
  </si>
  <si>
    <t>Se definieron los cursos virtuales que se desarrollaran en el 2021: 
Se incia la adecuación de la ficha técnica y modulo uno del curso de Guia diferecncial, así como la ficha técnica del curso SETE. 
Se cuenta con la ficha técnica del curso de política de gestión de inforamación y el modúlo 0 del curso de clasificaciones.</t>
  </si>
  <si>
    <t>PAI_DIRPEN_6.3</t>
  </si>
  <si>
    <t>Un (1) programa de capacitación de la Coordinación de Planificación y Articulación Estadística ejecutado</t>
  </si>
  <si>
    <t>Socialización Política de Gestión de la Información Estadística: se realizaron 3 capacitaciones, Miércoles 27 de enero, Jueves 25 de febrero y Miércoles 24 de marzo, se contó con la participación de mas de 200 asistentes de entidades del orden nacional y territorial.
Socialización de la metodología para la formulación de planes estadísticos, participaron 16 asistentes (Alcaldía: Sabanalarga Casanare, Pereira, Zipaquirá, Yopal y Guatape; Gobernacion del Quindio; Entidades del orden naciona:  Superintendencia de industria y comercio, Agencia Nacional de Minería, Migración Colombia, Ministerio de Relaciones Exteriores, Función pública, Ministerio de cultura; y Secretaria Distrital de Hacienda - Dirección de Impuestos) (24/03/21)
Capacitación Línea Base de Indicadores (LBI), con la participación de 33 asistentes (Función Pública, Gestión de proyectos de Casanare, INVEMAR, Mindeporte, Cancillería, Planeación Estratégica Floridablanca, Fusagasugá). (25/03/2021)</t>
  </si>
  <si>
    <t>PAI_DIRPEN_6.4</t>
  </si>
  <si>
    <t>Una (1) política de Gestión de la Información Estadístca actualizada</t>
  </si>
  <si>
    <t>Preparación del material solicitado por el DAFP para la actualización de la política de gestión de información estadística del MIPG y del Furag:
Revisión y actualización de las preguntas e ítems de la Política de Gestión de la Información Estadística en el FURAG. (Febrero 2021); confirmando que continúan los 3 subíndices para la medición de la Política (planeación estadística, fortalecimiento de registros administrativos y calidad estadística). 
Se resolvieron las preguntas remitidas por entidades de la Rama Ejecutiva y el DAFP, en el marco del Diligenciamiento del FURAG.</t>
  </si>
  <si>
    <t>PAI_DIRPEN_6.5</t>
  </si>
  <si>
    <t>Ocho (8) asesorías técnicas y acompañamiento a entidades territoriales realizadas.</t>
  </si>
  <si>
    <t xml:space="preserve">Se brido Asistencia al Valle de Cauca, Mosquera y Perira. Tabien se continua desareollando el PET de Monteria. Por utlimo se remitieron propuestas técnicas a las entidades territoriales que las solicitaron, pendiente aprobación de las entidades para continuar con el convenio. </t>
  </si>
  <si>
    <t>PAI_DIRPEN_7</t>
  </si>
  <si>
    <t>E. Capacidad metodológica</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</si>
  <si>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</si>
  <si>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Treinta (30) evaluaciones de la calidad estadística, para identificar el grado de cumplimiento de los atributos de calidad por parte de las operaciones estadísticas, ejecutadas</t>
  </si>
  <si>
    <t>PAI_DIRPEN_7.1</t>
  </si>
  <si>
    <t>Once (11) contratos interadministrativos suscritos con las entidades del SEN a evaluar</t>
  </si>
  <si>
    <t>Se inicia el proceso precontractual a través de mesas de trabajo con las entidades del SEN que conforman el PECE 2021 incluyendo fechas de ejecución del proceso, lo cual debe generar el alistamiento de los instrumentos necesarios para la suscripción del contrato, principalmente la propuesta técnico económica. De igual manera se inicia la convocatoria para la conformación de las ternas de expertos que desempeñarán el rol temático de las evaluaciones.</t>
  </si>
  <si>
    <t>PAI_DIRPEN_7.2</t>
  </si>
  <si>
    <t>Treinta y cinco (35) contratos de prestación de servicios suscritos para desempeñar los diferentes roles del equipo evaluador de la calidad estadística</t>
  </si>
  <si>
    <t>Se realiza proceso de convocatoria, recepción de hojas de vida y entrevista para calificación de criterios de competencia de candidatos a expertos temáticos para el proceso de evaluación de la calidad estadística en consideración con el PECE 2021.</t>
  </si>
  <si>
    <t>PAI_DIRPEN_7.3</t>
  </si>
  <si>
    <t>Treinta (30) listas de chequeo consolidadas</t>
  </si>
  <si>
    <t>Como fase previa para el proceso de evaluación de las operaciones estadísticas de la vigencia 2021 se realizó el ajuste del Formato de Identificación de Evidencias para la NTC PE 1000:2020 , indicando la documentación guía  que deben trener en cuenta las operaciones estadísticas para la evaluación. También se reestructuró el formato para el informe de análisis de la base de datos. Adicionalmente se realizó la revisión y ajuste del Documento de Condiciones para la Evaluación y la Certificación de la Calidad Estadística</t>
  </si>
  <si>
    <t>PAI_DIRPEN_7.4</t>
  </si>
  <si>
    <t>Treinta (30) informes de evaluación de la calidad estadística finalizados</t>
  </si>
  <si>
    <t>PAI_DIRPEN_8</t>
  </si>
  <si>
    <t>Las revisiones sistémicas aportan al 100% al cumplimiento del objetivo estartégico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</si>
  <si>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Una (1) revisión sistémica para analizar la coherencia de las estadísticas de comercio exterior, implementada</t>
  </si>
  <si>
    <t>PAI_DIRPEN_8.1</t>
  </si>
  <si>
    <t>Cinco (5) formularios de las dimensiones de la revisión sistémica ajustados</t>
  </si>
  <si>
    <t>Revisión de formularios e informes del componente CITUR - SITUR y evaluaciones año 2019 a las operaciones estadísticas para construcción y ajustes del componente de comercio exterior.</t>
  </si>
  <si>
    <t>PAI_DIRPEN_8.2</t>
  </si>
  <si>
    <t>Un (1) informe final de la revisión sistemica finalizado</t>
  </si>
  <si>
    <t>31/11/2021</t>
  </si>
  <si>
    <t>PAI_DIRPEN_9</t>
  </si>
  <si>
    <t xml:space="preserve">Las revisiones focalizadas aportan al 100% al cumplimento del objetivo estratégico de asegurar la calidad estadística en procesos y resultados, puesto que identifican causas de problemas identificados en las estadísticas y generan las acciones que permiten resolverlos </t>
  </si>
  <si>
    <t>Un (1) instrumento de revisión focalizada con sus respectivos soportes, que permita establecer la causa de un problema presentado por una operación estadística en la fase de difusión, finalizado</t>
  </si>
  <si>
    <t>PAI_DIRPEN_9.1</t>
  </si>
  <si>
    <t>Un (1)  formulario de reporte de problema desarrollado y una aplicación de apoyo al análisis del problema ajustado.</t>
  </si>
  <si>
    <t xml:space="preserve">Inicio de las actividades para  el desarrollo del formulario del reporte del problema con el apoyo de la coordinación de Prospectiva a Análisis de Datos  </t>
  </si>
  <si>
    <t>PAI_DIRPEN_9.2</t>
  </si>
  <si>
    <t>Un (1) documento metodológico para las revisiones focalizadas finalizado</t>
  </si>
  <si>
    <t xml:space="preserve">Se han realizado ajustes al documento en cuanto a las fases de la revisión focalizada </t>
  </si>
  <si>
    <t>PAI_DIRPEN_9.3</t>
  </si>
  <si>
    <t>Una (1) guia para el diligenciamiento del formato reporte del problema y guia de uso de la herramienta de apoyo al análisis de revisiones focalizadas</t>
  </si>
  <si>
    <t>Socialización,revisión y ajustes a la herramienta de apoyo al análisis de revisiones focalizadas</t>
  </si>
  <si>
    <t>PAI_DIRPEN_10</t>
  </si>
  <si>
    <t>A través de la estrategia del Marco de Aseguramiento de la Calidad, se aporta al 100% al cumplimiento del objetivo estratégico de asegurar la calidad estadística en procesos y procedimientos, puesto que los miembros del SEN podrán conocer la interralción de cada uno de los instrumentos que lo componen y la forma en que pueden aplicarlos para contribuir con la calidad en el proceso de producción estadística y sus resultados</t>
  </si>
  <si>
    <t xml:space="preserve">Una (1) estrategia para fortalecer el Marco de Aseguramiento de la Calidad para Colombia, implementada </t>
  </si>
  <si>
    <t>PAI_DIRPEN_10.1</t>
  </si>
  <si>
    <t>Un (1) documento del Marco de Aseguramiento de la Calidad para Colombia finalizado</t>
  </si>
  <si>
    <t>El desarrollo de las buenas prácticas, iniciativas e instrumentos del MAC se basaron en estándares internacionales (NQAF UN, Canada, Euroestad, Ecuador y Jamaica) y en los resultados de la implementación en el DANE en su rol de coordinador del SEN y gracias a su amplia experiencia como productor de estadisticas oficiales, con el objeto de que sirva de marco de referencia para la aplicación de las demás entidades del SEN que producen estadísticas oficiales. 
El MAC para Colombia, consta de cuatro niveles y diecinueve principios de calidad, cada nivel define un tema de gestión de la calidad. Los principios se desarrollan en tres partes: la descripción, la cual introduce los  conceptos de calidad que se desarrollarán en los siguientes apartes, tambien se definen los términos relevantes y proporciona contexto e información de fondo; la evaluación, en esta parte se enumeran los elementos esenciales para la aplicación de cada principio, tomando como base el documento general y cuestionario del NQAF  UN y por último la sección de implementación, la cual describe las buenas prácticas, iniciativas e instrumentos que dan respuesta a los elementos esenciales de la evaluación.</t>
  </si>
  <si>
    <t>PAI_DIRPEN_10.2</t>
  </si>
  <si>
    <t>Tres (3) sesiones de sensibilización sobre el Marco de Aseguramiento de la Calidad desarrolladas</t>
  </si>
  <si>
    <t>PAI_DIRPEN_10.3</t>
  </si>
  <si>
    <t>Tres (3) sesiones de acompañamiento para la implementación del instrumento de autoevaluación desarrolladas</t>
  </si>
  <si>
    <t xml:space="preserve">Se hace la revisión para la implementación del instrumento de autoevaluación el cual desarrolla el proceso de Autoevaluación, alineado con buenas prácticas que buscan garantizar la calidad de la información estadística. Las autoevaluaciones contribuyen al aseguramiento de la calidad, a través de un ejercicio de análisis integral, una revisión permanente de las acciones propias en el desarrollo de la operación estadística, y la configuración procesos de autogestión y de retroalimentación. </t>
  </si>
  <si>
    <t>PAI_DIRPEN_10.4</t>
  </si>
  <si>
    <t>Un (1) material de apoyo sobre el Marco de Aseguramiento de la Calidad diseñado y elaborado</t>
  </si>
  <si>
    <t>PAI_DIRPEN_11</t>
  </si>
  <si>
    <t>La implementación del indicador sintético de calidad aporta al 100% al cumplimiento del objetivo estratégico de asegurar la calidad estadística en procesos y procedimientos, puesto que generará una innovación en el procedimiento para el análisis de la calidad de los datos</t>
  </si>
  <si>
    <t xml:space="preserve">Un (1) indicador sintético de calidad para la evaluación de la calidad de los archivos de datos, implementado </t>
  </si>
  <si>
    <t>PAI_DIRPEN_11.1</t>
  </si>
  <si>
    <t>Un (1) desarrollo para la visualización de datos (resumen de inconsistencias) y consolidados de inconsistencias por dimensiones de calidad (modelo de calidad de datos, norma ISO-25012) para las operaciones evaluadas del DANE y del SEN.</t>
  </si>
  <si>
    <t xml:space="preserve">En conjunto con la coordinación de Prospectiva y Análisis de Datos quienes generaron el archivo fuente para el desarrollo de los datos insumo para las visualizaciones en power Bi, se implementaron estas visualizaciones para las operaciones estadísticas evaluadas en el año 2020 por inconsistencia a nivel de campo y por dimensiones de calidad </t>
  </si>
  <si>
    <t>PAI_DIRPEN_11.2</t>
  </si>
  <si>
    <t>Un (1) desarrollo para la implementación del indicador sintético de calidad en el proceso de evaluación de calidad</t>
  </si>
  <si>
    <t xml:space="preserve">1. Se realizaron los ajustes al software aplicativo (Pentaho Data Integration) para generar los archivos insumo para el indicador sintético (Detalle_Variables_Afectadas_x_Registro.txt ) 
2. Se realizaron las pruebas funcionales del software aplicativo de evaluación, para 9 Operaciones estadísticas las cuales concluyeron en forma exitosa. 
3. Se realizo la instalación de la nueva versión del software aplicativo de evaluación en los PC de los Ingenieros de sistemas del área de calidad.
</t>
  </si>
  <si>
    <t>PAI_DIRPEN_12</t>
  </si>
  <si>
    <t>Permiten el fortalecimiento de la calidad estadística, aporte directo 100% al PEI_E17</t>
  </si>
  <si>
    <t>Diecinueve (19) instrumentos elaborados para el fortalecimiento de la producción estadística</t>
  </si>
  <si>
    <t>PAI_DIRPEN_12.1</t>
  </si>
  <si>
    <t xml:space="preserve">Cinco (5) documentos técnicos para el fortalecimiento de la producción estadística finalizados y publicados </t>
  </si>
  <si>
    <t>Se elabora la propuesta de: 
-Formato plan de pruebas
- Guía para informe final de pruebas
- Guia para el intercabio de registros administrativos
 - Formato para cronograma de las operaciones estadisticas</t>
  </si>
  <si>
    <t>PAI_DIRPEN_12.2</t>
  </si>
  <si>
    <t>Dos (2) clasificaciones estadísticas oficializadas para Colombia y publicadas</t>
  </si>
  <si>
    <t>Se finalizan documentos de las clasificaciones CUOC y CISO, se publica CPC 2.1 A.C. APSP</t>
  </si>
  <si>
    <t>PAI_DIRPEN_12.3</t>
  </si>
  <si>
    <t>Dos (2) clasificaciones con mantenimiento oficializadas  para Colombia y publicadas</t>
  </si>
  <si>
    <t>En recopilación de requerimientos para mantenimiento de CIIU Rev. 4 A.C (2020) y CPC 2.1 A.C</t>
  </si>
  <si>
    <t>PAI_DIRPEN_12.4</t>
  </si>
  <si>
    <t>Diez (10) tablas correlativas actualizadas o elaboradas finalizadas y publicadas</t>
  </si>
  <si>
    <t>Ya se encuentran publicadas: 
CPC 2.1 A.C. vs CPC 2.1. Internacional
CPC 2.1 Internacional vs CPC 2.1 A.C.
Arancel vs SCN versión 41</t>
  </si>
  <si>
    <t>PAI_DIRPEN_13</t>
  </si>
  <si>
    <t>Permiten el fortalecimiento de la calidad estadística, aporte directo al PEI_E20 y PEI_E21</t>
  </si>
  <si>
    <t>Un (1) plan de capacitación y acompañamiento para la promoción de lineamientos, normas y estándares estadísticos en el Sistema Estadístico Nacional SEN, finalizado</t>
  </si>
  <si>
    <t>PAI_DIRPEN_13.1</t>
  </si>
  <si>
    <t xml:space="preserve">Diez (10) informes de los procesos de intervención finalizados </t>
  </si>
  <si>
    <t xml:space="preserve">Se esta realizando el diagnóstico de implementación de Regulación Estadística  </t>
  </si>
  <si>
    <t>PAI_DIRPEN_13.2</t>
  </si>
  <si>
    <t xml:space="preserve">Un (1) plan de capacitación para la promoción de lineamientos, normas y estándares estadísticos en el Sistema Estadístico Nacional SEN  ejecutado </t>
  </si>
  <si>
    <t>Se ha ejecutado el plan de capacitación para la Regulación Estadística</t>
  </si>
  <si>
    <t>PAI_DIRPEN_14</t>
  </si>
  <si>
    <t>Cien (100) conceptos para la producción estadística, dispuestos</t>
  </si>
  <si>
    <t>PAI_DIRPEN_14.1</t>
  </si>
  <si>
    <t>Setenta (70) conceptos estandarizados difundidos en el sistema de consulta del DANE</t>
  </si>
  <si>
    <t>Se adelanta la estandarización de 145 conceptos, pendientes de cargue</t>
  </si>
  <si>
    <t>PAI_DIRPEN_14.2</t>
  </si>
  <si>
    <t>Treinta (30) conceptos  actualizados difundidos en el sistema de consulta del DANE</t>
  </si>
  <si>
    <t>Se adelanta la actualización de 16 conceptos estandarizados de tematicas económica y demográfica, pendientes de cargue</t>
  </si>
  <si>
    <t>PAI_DIRPEN_15</t>
  </si>
  <si>
    <t>Al ser un trabajo que parte de un referente internacional y a su vez a una adaptación para la región, el DANE queda alineado a estos estandares internacionales de aseguramiento de calidad de las naciones unidas</t>
  </si>
  <si>
    <t>8. Evaluación</t>
  </si>
  <si>
    <t>Un (1) diagnóstico sectorial del marco de aseguramiento de la calidad estadística, elaborado</t>
  </si>
  <si>
    <t>PAI_DIRPEN_15.1</t>
  </si>
  <si>
    <t>Un (1)  cuestionario adaptado para los paises de la región  en versión definitiva.</t>
  </si>
  <si>
    <t>La funcionaria y la contratista encargadas de la DT realizaron la propuesta de cuestionario  adaptado para los paises de la región  en versión definitiva junto con un instruvo de diligenciamiento para el mismo, los cuales fueron entregados a la DT el 26 de marzo.</t>
  </si>
  <si>
    <t>PAI_DIRPEN_15.2</t>
  </si>
  <si>
    <t>Una (1) matriz de consolidación de resultados de la aplicación del cuestionario en los paises de la región</t>
  </si>
  <si>
    <t>La funcionaria y la contratista encargadas de la DT realizaron el avance de la matriz de consolidación de resultados de la aplicación del cuestionario en los paises de la región. Hasta el momento se cuenta con los resultados de 7 países.</t>
  </si>
  <si>
    <t>PAI_DIRPEN_15.3</t>
  </si>
  <si>
    <t>Un (1) documento diagnostico para los paises de la  región del marco de aseguramiento de la autoevaluación</t>
  </si>
  <si>
    <t>PAI_DIRPEN_16</t>
  </si>
  <si>
    <t>Un (1) marco de aseguramiento de la calidad adaptado para la región.</t>
  </si>
  <si>
    <t>PAI_DIRPEN_16.1</t>
  </si>
  <si>
    <t>Una (1) guía con los lineamientos para la implementación de un marco de aseguramiento de la calidad</t>
  </si>
  <si>
    <t>La funcionaria y la contratista encargadas de la DT realizaron el avance de los capitulos 1 y 4 para la guía con los lineamientos para la implementación de un marco de aseguramiento de la calidad cuyo avance (documento borrador fue enviado a la Oficina de Relacionamiento el 23 de marzo.</t>
  </si>
  <si>
    <t>PAI_DIRPEN_16.2</t>
  </si>
  <si>
    <t>Un (1) taller de métodos de implementación de marcos deaseguramiento de calidad</t>
  </si>
  <si>
    <t>PAI_DIRPEN_17</t>
  </si>
  <si>
    <t>Fortalecer las competencias de los servidores en cuanto a los principios y riesgos éticos del proceso estadístico</t>
  </si>
  <si>
    <t>Un (1) sistema de ética estadística, implementado</t>
  </si>
  <si>
    <t>PAI_DIRPEN_17.1</t>
  </si>
  <si>
    <t xml:space="preserve">Veinticinco (25) piezas comunicacionales para el fortalecimiento y apropiación del marco ético  en el DANE realizadas </t>
  </si>
  <si>
    <t>Como punto de partida para dar a conocer el Sistema de Ética Estadística del DANE, el grupo base SETE desarrolló durante el primer trimestre de la vigencia 2021 la estrategia para instaurar de forma oficial el Sistema de Ética Estadística del DANE (SETE); para ello, formuló y diseñó un total ocho piezas comunicacionales. De este modo, preparó una serie de piezas que iniciaron con material propio del SETE como sello de identidad (formatos en Word y Power Point con marca SETE) para el envío de comunicaciones, estas piezas se desarrollaron en el mes de enero con el apoyo del grupo DICE. Posteriormente se empezó a trabajar en el evento de instauración del SETE a través de un webinar denominado "La ética en la producción de información estadística: Baluarte de la democracia. Instauración del Sistema de Ética Estadística del DANE" a ser llevado a cabo el 15 de abril de 2021. Para la promoción de este evento se desarrollaron las siguientes piezas comunicacionales:  Brochure SETE en versiones español e ingles; póster del evento; nota conceptual del evento (para ser divulgada ante Comité Directivo y a los invitados a participar en el panel); encabezado de publicidad para divulgación del evento a grupos de interés; y encabezado para divulgación del evento en el canal YouTube DANE Colombia.  Estas piezas tuvieron varias versiones y se desarrollaron en colaboración con el equipo de DICE.  Se anexan como soporte las versiones finales aprobadas por el equipo de Comunicaciones del DANE.</t>
  </si>
  <si>
    <t>PAI_DIRPEN_17.2</t>
  </si>
  <si>
    <t>Ocho (8) operaciones estadísticas en el componente ético evaluadas.</t>
  </si>
  <si>
    <t>PAI_DIRPEN_17.3</t>
  </si>
  <si>
    <t>Un (1) documento con lineas estratégicas de articulación elaborado</t>
  </si>
  <si>
    <t>PAI_DIRPEN_18</t>
  </si>
  <si>
    <t>Tiene un aporte directo al PEI_E22, dado que los resgistros administrativos permiten una interacción y aprovechamiento de los mismos con los proveeedores de datos para la producción de estadísticas, mejorando la comunicación y fortaleciendo la relación.</t>
  </si>
  <si>
    <t>Tres (3) registros administrativos para la elaboración de estadísticas, integrados</t>
  </si>
  <si>
    <t>PAI_DIRPEN_18.1</t>
  </si>
  <si>
    <t>Un (1) proceso de gestión de proveedores implementado</t>
  </si>
  <si>
    <t>Se diseñó el prceso Gestión de Proveedores de Datos con sus subprocesos y se realizó el cargue en el sistema ISOLUCION de la caracterización del proceso.</t>
  </si>
  <si>
    <t>PAI_DIRPEN_18.2</t>
  </si>
  <si>
    <t>Tres (3) registros administrativos para aprovechamiento estadístico gestionados</t>
  </si>
  <si>
    <t>Se solicitaron registros de ayudas institucionales como registros de familias en acción, remesas (formatos 1809 y 1812 del banco de la republica ) y el PAEF</t>
  </si>
  <si>
    <t>El GIT de Prospectiva y Analisis de Datos con el trabajo liderado por su equipo de Ingenieros desarrolladores y diseñador han avanzado en el desarrollo del aplicativo CUOC, El visor Federado SDMX y módulo de revisiones Sistémicas así como en el mantenimiento permanente de la página web sen 2.0.   Se presentan retrasos en el cronograma de trabajo de 2 semana derivados de restrasos en la contratacion del equipo de ingenieros y el inicio de un nuevo proceso de seleccion para el diseñador, esto dado que la persona seleccionada inicialmente desistio del contrato.</t>
  </si>
  <si>
    <t>Restraso en el inicio del desarrollo informático derivado de demoras en la contratación de tres ingenieros de sistemas  y un diseñador.</t>
  </si>
  <si>
    <t>El GIT de Prospectiva y Análisis de Datos, con el trabajo realizado por su equipo líder en diagnósticos de Registros Administrativos (RRAA) avanzó en la identificación de los RRAA que requieren priorización en 2021, de este ejercicio se cuenta con un listado de 14 RRAA a fortalecer, de estos  se ha podido tener avance en 4 RRAA con las entidades con las que el DANE tiene convenio actualmente, para los otros RRAA se remitió comunicación a través de la Dirección General solicitando insumos para el proceso, Solo se ha tenido repuesta de la Fiscalía General en forma negativa a iniciar un diagnóstico de sus registros.</t>
  </si>
  <si>
    <t>El GIT de Prospectiva y Análisis de Datos, con el trabajo realizado por su equipo líder en Analítica de datos, avanzó en la identificación de 15 temas de investigación aplicada que involucran un trabajo integrado con otras áreas del DANE. De estos proyectos se avanzó en la definición de 5 fichas resumen de los proyectos con las áreas involucradas. La propuesta de proyectos fue presentada al comité técnico de la entidad del cual se espera una aprobación y priorización de los 8 que se pueden adelantar en la presente vigencia.</t>
  </si>
  <si>
    <t>A partir de Abril se realizarà la gestión de las instancias de coordinación, nota se debe ajustar el % de avance de la siguiente manera: II trimestre: 30; III trimestre: 60; IV trimeste: 100</t>
  </si>
  <si>
    <t>Se cuenta con el documento metodologico del ICET, así mismo con base del levantamiento de informacón del necesidades de las territoriales y la metodoliga del ICET, se tiene el documento preliminar de dimensiones del Índice de capacidades para Territoriales del DANE (sedes y subsedes)</t>
  </si>
  <si>
    <t>En el primmer trimestre se dispusieron 3 cursos en la plataforma: Fortalecimiento de RRAA para su aprovechamiento estadístico, 2. Proceso estadístico y 3 condiciones para la evaluación de la calidad estadística.  
De igual forma se definieron los cursos que se desarrollaran en el 2021, entre los cuales están: 
1. Enfoque diferencial e intersecciones en la producción estadística
2. Sistema de Ética Estadística del DANE (SETE)
3. Curso Política de Gestión de la Información Estadística
4.Clasificaciones estadísticas económicas
5. Clasificaciones estadísticas sociales
Por otra parte, se ha cumplido con el cronograma de plan de capacitaciones
Por último el DANE a dado respuesta a los compromisos solicitados por el DAFP en el marco de la política.</t>
  </si>
  <si>
    <t xml:space="preserve">Inicio de la etapa precontractual con 7 entidades del Sistema Estadístico Nacional,para el desarrollo de las evaluaciones de calidad (IDEAM, Mincultura, CAMACOL. DIMAR, FEDEGAN, Minciencias, SIC),  se conformaron las ternas de expertos temáticos para la evaluación de las operaciones estadísticas: Balance de Masa Glaciar y  Estadística de monitoreo y seguimiento RUA manufacturero en Colombia. Adicionalmente se realiza ajuste de formato de identificación de evidencias, documento de condiciones y formato de informe de análisis de archivos de datos 
</t>
  </si>
  <si>
    <t>Revisión de formularios e informe de la revisión sistémica del esquema CITUR - SITUR y evaluaciones de la calidad año 2019 para las operaciones estadísticas Impo, Expo y Zonas Francas para construcción y ajustes de la revisión sistémica del componente de comercio exterior.</t>
  </si>
  <si>
    <t>El porcentaje de avance cualitativo es menor al avance esperado dado que el inicio de la actividad y la conformación del equipo de trabajo inició en el mes de marzo de 2021.</t>
  </si>
  <si>
    <t xml:space="preserve">Se inició el desarrollo informático para el formato de identificación del problema del instrumento de revisiones focalizadas, así mismo se realizaron ajustes en el documento conceptual y en la herramienta de apoyo al análisis </t>
  </si>
  <si>
    <t xml:space="preserve">Se avanza en la estrategia para fortalecer el Marco de Aseguramiento de la Calidad para Colombia, para ser implementada basada en el desarrollo de las buenas prácticas, iniciativas e instrumentos tomando los estándares internacionales (NQAF UN, Canada, Euroestad, Ecuador y Jamaica) y en los resultados de la implementación en el DANE en su rol rol de coordinador del SEN y gracias a su amplia experiencia como productor de estadisticas oficiales, con el objeto de que sirva de marco de referencia para la aplicación de las demás entidades del SEN que producen estadísticas oficiales. </t>
  </si>
  <si>
    <t>Se realizaron los ajustes, pruebas e instalación del software aplicativo (Pentaho Data Integration) para generar los archivos insumo para el indicador sintético de calidad. De igual manera, se implementron las visualizaciones en Power Bi para las operaciones evaluadas en 2020</t>
  </si>
  <si>
    <t>Se realiza la primera versión de la documentación técnica para le fortalecimiento de la producción estadística de las guías nombradas en el avance cualitativo del hito T1.
Para la clasificaciones la CUOC, CISO se encuentran finalizadas y en proceso de oficialización y la CCFI - COICOP 2018 se encuentra en adaptación.
Se publicó la CPC 2.1 A.C. APSP y tres correlativas asociadas a clasificacines economicas</t>
  </si>
  <si>
    <t xml:space="preserve">En este trimestre se ha ejecutado el plan de capacitación  2021 dando cumplimiento a cada una de las capacitaciones establecidas para lineamientos, normas y estándares estadísticos en el Sistema Estadístico Nacional SEN  </t>
  </si>
  <si>
    <t xml:space="preserve">NO APLICA </t>
  </si>
  <si>
    <t xml:space="preserve">En cumplimineto de la meta en el primer trimstre el  equipo de Conceptos ha trabajado junto con las responsables de cada una de las temáticas: 
Estadísticas Vitales 
Encuesta Nacional Agropecuaria  
Encuesta Mensual de Alojamiento
Encuesta de Educación Formal
Cartera Hipotecaria de Vivienda
Censo Económico
Registros Administrativos 
</t>
  </si>
  <si>
    <t>La funcionaria y la contratista encargadas de la DT realizaron la propuesta de cuestionario  adaptado para los paises de la región  en versión definitiva junto con un instruvo de diligenciamiento para el mismo, los cuales fueron entregados a la DT el 26 de marzo.
A su vez durante el primer trimestre se avanzó con el desarrollo de la  matriz preliminar de consolidación de resultados de la aplicación del cuestionario en los paises de la región. Hasta el momento se cuenta con los resultados de 7 países; se espera a 30 de mayo tener los resultados de aproximadamente 15 países.</t>
  </si>
  <si>
    <t>La funcionaria y la contratista encargadas de la DT realizaron el avance de los capitulos 1 y 4 para la guía con los lineamientos para la implementación de un marco de aseguramiento de la calidad cuyo avance (documento borrador fue enviado a la Oficina de Relacionamiento el 23 de marzo. A la fecha se esta avanzando en la recopílacion dela informacion para el contenido del capitulo 2.</t>
  </si>
  <si>
    <t>Como punto de partida para dar a conocer el Sistema de Ética Estadística del DANE, el grupo base SETE desarrolló durante el primer trimestre de la vigencia 2021 la estrategia para instaurar de forma oficial el Sistema de Ética Estadística del DANE (SETE); para ello, formuló y diseñó un total ocho piezas comunicacionales. De este modo, preparó una serie de piezas que iniciaron con material propio del SETE como sello de identidad (formatos en Word y Power Point con marca SETE) para el envío de comunicaciones, estas piezas se desarrollaron en el mes de enero con el apoyo del grupo DICE. Posteriormente se empezó a trabajar en el evento de instauración del SETE a través de un webinar denominado "La La ética en la producción de información estadística: Baluarte de la democracia. Instauración del Sistema de Ética Estadística del DANE" a ser llevado a cabo el 15 de abril de 2021. Para la promoción de este evento se desarrollaron las siguientes piezas comunicacionales:  Brochure SETE en versiones español e ingles; póster del evento; nota conceptual del evento (para ser divulgada ante Comité Directivo y a los invitados a participar en el panel); encabezado de publicidad para divulgación del evento a grupos de interés; y encabezado para divulgación del evento en el canal YouTube DANE Colombia.  Estas piezas tuvieron varias versiones y se desarrollaron en colaboración con el equipo de DICE.  Se anexan como soporte las versiones finales aprobadas por el equipo de Comunicaciones del DANE.</t>
  </si>
  <si>
    <t xml:space="preserve">Dentro del proceso para garanizar coherencia y calidad en las estadisticas basadas en registreos, se requiere fortalecer la gestión de proveedores, que permite tener acceso a la información y abre un canal de retroalimentación, la estandarización de tratamiento de datos y el módulo de gestión de calidad. El avance que se presentó en este trimestre establece roles, responsabilidades, procesos y subprocesos. </t>
  </si>
  <si>
    <t>La etapa de desarrollo se encuentra finalizada, el aplicativo actualmente se encuentra en entorno  de pruebas a la espera de la resolución que respalde la salida del aplicativo a  entorno productivo</t>
  </si>
  <si>
    <t>El aplicativo se encuentra en servidor de pruebas para que el  Git de Regulación realice la respectiva revisión y se realicen los ajustes que se requieran</t>
  </si>
  <si>
    <t>Se inicia levantamiento de requerimientos con el  Git de Planificación</t>
  </si>
  <si>
    <t>Se inicia el levantamiento de requerimientos con el GIT de Calidad</t>
  </si>
  <si>
    <t>Se hacen pruebas de despliegue y configuración en el servidor bremen01.dane.gov.co</t>
  </si>
  <si>
    <t>Se inicia el levantamiento de requerimientos con el GIT de Calidad y se inicia el proceso de desarrollo de la plataforma base en DJango</t>
  </si>
  <si>
    <t>Se hace la carga, edición de contenido y actualización de los archivos solicitados por los GIT de DIRPEN</t>
  </si>
  <si>
    <t>Se cuenta con listado de registros administrativos priorizados para diagnostico. En el trimestre se incluyen registros a cargo del IDEAM y Ministerio de Cultura, asociados con los sistemas de economía circular y economía naranja respectivamente.</t>
  </si>
  <si>
    <t>Se avanza en el diligenciamiento de los instrumentos de diagnostico documental y de bases de datos de los registros administrativos de las siguientes entidades: Superintendencia de servicios públicos, Instituto Nacional de Salud, IDEAM.</t>
  </si>
  <si>
    <t>Listado de 15 propuestas de proyectos de los cuales se prioriza la realización de 8 de estos en la presenté vigencia.</t>
  </si>
  <si>
    <t>Diligenciamiento de 7 fichas resumen de proyectos de analítica en desarrollo en 2021.</t>
  </si>
  <si>
    <t>Durante el segundo trimestre se desarrollaron las siguientes mesas estadísticas:  1. Agropecuaria, 2. Economía circular; 3. Educación; 4. Minero energetica. De igual manera, se inicio gestión para la reactivar la mesa de transporte, así como la mesa de servicios publicos para instalar el 9 Julio.</t>
  </si>
  <si>
    <t>En el segundo trimestre se realizaron reuniones en las 5 salas especializadas, en la cuales se determinaron los temas a trabajar durante el 2021 y tambien se presento a los expertos los avances obtenidos de las recomendaciones realizadas en el 2020</t>
  </si>
  <si>
    <t>Se asistió a los comités internos de las operaciones publicadas ente abril y junio de 2021 y realizo las actas respectivas.</t>
  </si>
  <si>
    <t>Se estructuro la metodologia para realizar el seguimiento al plan estadístico, en el mes de julio se enviarán a los responsables de implementación los formularios para que reporten el avance en las acciones del PEN con corte 30 de junio.</t>
  </si>
  <si>
    <t>Se cuenta con los inventarios actualizados de OOEE y RRAA administrativos con corte 30 de junio de 2021</t>
  </si>
  <si>
    <t xml:space="preserve">Se trabajo con subdirección, logística y Oplan, para la consecuención de los recursos para desarrollar el operativo 2021, de igual manera se avanzo en la construcción de los directorios , en los formularios y el manual de dilienciamiento, que serán usados en el proceso de recolección de la información. </t>
  </si>
  <si>
    <t>Se desarrollaron diferentes propuestas conforme a la estructura del índice de capacidad territoriales del dane. En este sentido se desarrollaron 3 propuestas con respecto a las dimensiones y subindices de dicho índice. Estas propuestas serán compartidas con el equipo de dirpen para establecer cuál es el mejor enfoque y desarrollarlo</t>
  </si>
  <si>
    <t>En el segundo trimestre se realizó la preparación para disponer para inscripción de los 5 cursos que se elaboraron en el 2020. de esta manera ente el 7 al 09 julio serán las inscripciones, entre el 12 al 14 se realizará la depuración y consolidación de personas inscritas, del 15 al 19 se enviarán los usarios y las contraseñas a los inscritos, para que puedan inciar los cursos a apartir del 19 de julio. los curso a desarrollaran son: 1.Planificación Estadística, Formulación y Ejecución de Planes Estadísticos; 2.Proceso Estadístico; 3.Fortalecimiento de Registros Administrativos para su aprovechamiento estadístico; 4. Condiciones para la Evaluación de la Calidad Estadística y 5.Diseño y construcción de indicadores</t>
  </si>
  <si>
    <t xml:space="preserve">Finalización de adecuación diseño  y maquetación del curso enfoque diferencia e intreseccional en la producción estadística, el cual será lanzado el 7 de julio al SEN. Se realizó la entrega del material del curso de la política de gestión de información estadística, para su adecuación, para el curso de Sistema de Etica estadística se entrego los insumos de los modulos 1, 2 y 3.
</t>
  </si>
  <si>
    <t>En el marco del plan de capacitiaciones de realizaron las siguientes capacitaciones: 
1. Capacitación Política: Sector hacienda en abril, 27 de mayo y 28 de junio
2. Capacitación en Planificación estadísticas: 19 de mayo
3. Diseño de indicadores: 2 de junio
4. LBI: 20 de mayo</t>
  </si>
  <si>
    <t>Se realizó la revisión del pivote de resultados, el cual es insumo del icet.</t>
  </si>
  <si>
    <t>Se desarrolló el proceso contractual con las entidades del SEN que conforman el PECE 2021(CAMACOL,  Mincultura e IDEAM), teniendo como resultado la firma de los contratos y se adelantan procesos precontractuales con FEDEGAN, MinTiC, Superintendencia de Industria y Comercio, DIMAR, Superinetendencia de Servicios Públicos Domiciliarios y Observatorio de Ciencia y Tecnología.</t>
  </si>
  <si>
    <t>Se realiza proceso de convocatoria, recepción de hojas de vida , entrevista para calificación de criterios de competencia de candidatos y contratación de expertos temáticos, expertos en proceso, expertos estadísticos y evaluador líder para el proceso de evaluación de la calidad estadística en consideración con el PECE 2021.</t>
  </si>
  <si>
    <t>Se inició proceso de evaluación para las operaciones estadísticas:  Estadística de monitoreo y seguimiento RUA manufacturero en Colombia y Balance de Masa Glaciar del IDEAM que incluye la formulación del plan de evaluación, la recepción de evidencias y el inicio de la etapa documental.
Adicionalmente, se formuló el Plan de Evaluación para las operaciones estadísticas: Censo de Coordenda Urbana y Estadísticas del sector de los espectaculos públicos de las artes escenicas.</t>
  </si>
  <si>
    <t xml:space="preserve">Se inició etapa de revisión documental para las operaciones estadísticas:  Estadística de monitoreo y seguimiento RUA manufacturero en Colombia y Balance de Masa Glaciar del IDEAM </t>
  </si>
  <si>
    <t>Se revisan y ajustan los formularios para cada una de las dimensiones y el modulo de usuarios (5 formularios) de acuerdo con el análisis de aplicabilidad para las estadísticas de Comercio Exterior y las sesiones de retroalimentación que se desarrollaron al interior del equipo que desarrollará la revisión sistémica.</t>
  </si>
  <si>
    <t xml:space="preserve">Construcción de la primera versión del documento de requerimientos para el desarrollo del aplicativo de revisiones sistémicas </t>
  </si>
  <si>
    <t xml:space="preserve">Desarrollo informático (pendiente la fase de pruebas), del formato de identificación del problema, que organiza las preguntas en  forma de pestañas, incluye campo de selección de las operaciones estadísticas y se estructura  por módulos. </t>
  </si>
  <si>
    <t>Ajustes al documento metodológico en cuanto a las fases del proceso de revisión focalizada, actividades, gráficos</t>
  </si>
  <si>
    <t>Elaboración de la guía de la herramienta de apoyo al análisis y de la guía del formato del problema</t>
  </si>
  <si>
    <t>Se finalizó la construcción del documento del Marco de Aseguramiento de la Calidad el cual consta de cuatro niveles y diecinueve principios de calidad, cada nivel define un tema de gestión de la calidad. Los principios se desarrollan en tres partes: la descripción, introduce conceptos que se desarrollarán, define términos relevantes y proporciona contexto e información de fondo; la evaluación, enumera los elementos esenciales para la aplicación de cada principio, tomando como base el cuestionario NQAF de las Naciones Unidas y por último la implementación, describe las buenas prácticas, iniciativas e instrumentos que dan respuesta a los elementos esenciales de la evaluación.</t>
  </si>
  <si>
    <t>Revisión del documento e instrumentos (indicadores y listas de chequeo) los cuales desarrollan el proceso de Autoevaluación, alineado con buenas prácticas que buscan garantizar la calidad de la información estadística. De igual manera se construyó la guía para el uso del visor del instrumento de autoevaluación.</t>
  </si>
  <si>
    <t>Se construyó presentación inicial del Marco de Aseguramiento de la Calidad para el Grupo de Trabajo de Calidad Esatdística de la CEPAL</t>
  </si>
  <si>
    <t>Al segundo trimestre se tienen publicados 2 documentos
*Guía informes finales pruebas
*Formato Plan de Pruebas
Se avanzó en los documentos
*Lineamientos para el intercambio de registros administrativos
*Guía para diseñar Sistemas de Información
*Guía para mantenimiento de la CUOC</t>
  </si>
  <si>
    <t>Se publicó la clasificación
*Clasificación Internacional de la Situación en la Ocupación Adptada para Colombia (CISO 18 A.C.)
Se avanzó en el proceso de la clasificación:
*Clasificación Única de Ocupaciones Adaptada para Colombia (CUOC)</t>
  </si>
  <si>
    <t>Se avanzó en el proceso de mantenimiento de CIIU Rev. 4 A.C (2020) y CPC 2.1 A.C</t>
  </si>
  <si>
    <t>Al segundo trimestres se tienen publicadas las correlativas: 
*CPC 2.1 A.C. vs CPC 2.1. Internacional
*CPC 2.1 Internacional vs CPC 2.1 A.C.
*Arancel vs SCN versión 41
Se avanzó en las correlativas 
*Matriz IPC (Base 2016) vs CPC 2.1 A.C. vs COICOP vs CIIU 4.0 2020
*Tablas correlativas de las clasificaciones estadísticas de la temática ambiental
*ICCS Internacional vs ICCS A.C. 
*Correspondencia ICCS A.C. vs Código penal colombiano</t>
  </si>
  <si>
    <t>Se avanzó en  proceso de diagnóstico de implementación de Regulación Estadística</t>
  </si>
  <si>
    <t>Se han realizado las capacitación con forme al plan de capacitación para la Regulación Estadística</t>
  </si>
  <si>
    <t>Al segundo trimestre se han cargado un total de 135 conceptos nuevos</t>
  </si>
  <si>
    <t>Al segundo trimestre se han cargado un total de 21 conceptos actualizados</t>
  </si>
  <si>
    <t>La funcionaria y la contratista de la DT encargadas, completaron la matriz de consolidación de resultados de la aplicación del cuestionario en los paises de la región</t>
  </si>
  <si>
    <t xml:space="preserve">Las funcionarias y  la contratista encargadas, realizaron el avance y ajuste de los capitulos 1, 2 y 4 de un total de 6 capitulos que contiene la guía con los lineamientos para la implementación de un marco de aseguramiento de la calidad. </t>
  </si>
  <si>
    <t>El 15 da abril se llevó a cabo el evento de instauración del SETE denominado: "La  ética en la producción de información estadística: Baluarte de la democracia. Instauración del Sistema de Ética Estadística del DANE". Este evento contó con la participación de expertos en ética aplicada y en producción estadística. El evento se transmitió por el canal YouTube del DANE; con previa divulgación e invitación en la intranet del DANE y en la página del SEN.  Posterior al  evento se publicó una noticia en la intranet del DANE en la que se contó de forma breve, sobre los participantes y sobre los temas  debatidos en el webinar. El SETE cuenta con un espacio de consulta permanente en la página del SEN, el cual, se creó como mecanismo de divulgación y promoción. El siguiente enlace remite al contenido del Sistema de Ética Estadística del DANE: https://www.sen.gov.co/conozca-el-sen/instancias/sete. El conjunto de piezas comunicacionales para promocionar el SETE en el segundo trimestre comprende: Vídeo de instauración SETE colgado en la página YouTube del DANE https://www.youtube.com/results?search_query=dane+balaurte+de+la+democracia; divulgación webinar en TwitterWebinar SETE; noticia Webinar SETE Instauración_en Intranet1; noticia Webinar SETE Instauración_en Intranet2; noticia Webinar SETE Instauración_en SEN; y, SETE en el SEN.
De otra parte y con ocasión de la sesión Plenaria No. 69 de la Conferencia de Estadístico Europeos (CES) convocada por UNECE y que se llevó a cabo en la última semana de junio, el Director del DANE dio a conocer a la comunidad internacional el Sistema de Ética Estadística de la entidad, como instancia que promueve la incorporación y aplicación de principios éticos en las producción de estadísticas del departamento. Para este evento se elaboró el documento preparatorio: Aportes del SETE-DANE, evento previo a la Sesión Plenaria No. 69 de la Conferencia de Estadístico Europeos (CES) convocada por UNECE, a partir de reflexiones alrededor de mantener los valores fundamentales de las estadísticas oficiales durante la pandemia mundial; el cual, se acompañó de un resumen sobre el SETE.</t>
  </si>
  <si>
    <t>Durante el segundo trimestre de la vigencia se evaluaron dos operaciones estadísticas: la Encuesta longitudinal de Colombia y la Encuesta de comportamientos y factores de riesgos en niños, niñas y adolescentes escolarizados. Las dos operaciones tuvieron una etapa de revisión documental, autoevaluación ética, proceso de deliberación y evaluación por parte del Comité de Ética y de la Sala de Apelaciones.</t>
  </si>
  <si>
    <t>Se realizó un piloto con el proveedor PILA y dentro del piloto se realizaron evaluaciones de la calidad que permitieron divulgar hallazgos a través de las variables utilizadas por los diferentes usuarios del SEN y del DANE. Se evaluó el instrumento de necesidades a partir de la solicitud que se hace desde el DANE sobre el RRAA del RUNT.</t>
  </si>
  <si>
    <t>Estimación de pobreza motetaria con la integración de la GEIH y los RRAA de ayudas institucionales, (ingreso solidario, jovenes en acción, familias en acción y PILA</t>
  </si>
  <si>
    <t>El GIT de Prospectiva y Análisis de Datos con el trabajo liderado por su equipo de Ingenieros desarrolladores y diseñador entregan el desarrollo del aplicativo de consulta CUOC, y avanzan en el desarrollo del aplicativo de consulta CPC, El visor Federado SDMX y módulo de revisiones Sistémicas así como en el mantenimiento permanente de la página web sen 2.0.</t>
  </si>
  <si>
    <t>GCI</t>
  </si>
  <si>
    <t>El GIT de Prospectiva y Análisis de Datos, con el trabajo realizado por su equipo líder en diagnósticos de Registros Administrativos (RRAA) avanzó en la actualización de los RRAA que requieren priorización en 2021, incluyendo los registros requeridos por los sistemas de economía naranja y economía circular.  En el trimestre se avanza con el diagnostico de los registros administrativos de las siguientes entidades: Superintendencia de Servicios Públicos domiciliarios, IDEAM e Instituto Nacional de Salud.</t>
  </si>
  <si>
    <t>GPD</t>
  </si>
  <si>
    <t>El GIT de Prospectiva y Análisis de Datos, con el trabajo realizado por su equipo líder en Analítica de datos, cuenta con 15 propuestas de temas de investigación aplicada los cuales  involucran trabajo integrado con otras dependencias del DANE. De estos proyectos se avanzó en la definición de 7 fichas base de los proyectos sobre las cuales se ha avanzado en su desarrollo.</t>
  </si>
  <si>
    <t>Se desarrollaron las mesas estadísticas de economía circular, Eduación, Mineroenergetica y agropecuria.  Tambien se realizó gestión para retomar mesa de transporte e instalar la de servicios publicos. De igual manera, se realizaron las reuniones en las 5 salas especilizadas y se definieron las líneas a trabajar en el 2021.  
Se cuenta con los inventarios actualizados de ooee y rraa con corte 30 de junio, el cual se desarrollo en el marco del SICODE. y</t>
  </si>
  <si>
    <t>Se tiene contemplando instalar los comites en el tercer semestre del 2021</t>
  </si>
  <si>
    <t>El porcentaje es menor, en la medida que el seguimiento se debe realizar con corte 30 de junio del 2021, por ello no se tiene el primer seguimiento 2021.</t>
  </si>
  <si>
    <t>Este producto debe ser revisado junto con el grupo de GEDi y estructurase de acuerdo al trabajo que vienen desarrollando</t>
  </si>
  <si>
    <t>En el segundo semestre se elaboró el  costeo de los posibles escenarios del operativo de recolección del ICET, se consolidó el directorio de alcaldías y gobernaciones , el directorio de entidades usuarias de información estadística territorial y se realzaron los Ajustes al cuestionarios de recolección ICET y elaboración de manuales de diligenciamiento.  de igual manera, se estructuró la  propuesta de medición de dicho índice de capactidades para las territoriales, con dimensiones y sin dimensiones</t>
  </si>
  <si>
    <t>La preparación de los cursos, implico la revisión y ajustes del curso de planificación estadística y el de diseño de indicadores, así como incluir estos cursos en la nueva plataforma de aprendanet.  De igual manera, se realizo el desarrollo de las piezas graficas para realizar la promoción de los mismo y la construcción del listado del correos al cual se le enviará la invitación a participar en los cursos.
Se desarrollo el Curso de EDIPE, el cual se pondrá a disposición del SEN a partir del 7 de julio, de igual manera se entrego el material por parte de los expertos para los cursos de politica GES y SETE.
De igual manera se realizaron las capacitaciones establecidas en el plan de capacitación.  De igual manera se continuó brindado asistencia técnica con los territorios que se tienen acuerdo y se elaboraron propuestas técnico económicos para a través de convenios interadministrativos con recursos, se brinden las asistencias.</t>
  </si>
  <si>
    <t>Durante el segundo trimestre del año se ha continuado gestionando el proceso contractual y de selección de expertos para el desarrollo de las evaluaciones de la calidad estadística, dando como resultado la firma de tres contratos interadministraivos y la selección de expertos para los ciclos 2 y 3 de evaluación (8 operaciones estadísticas). Adicionalmente, se inició la etapa documental de las evaluaciones del ciclo 2 que corresponden a 2 OE del IDEAM: Balance de Masa Glaciar y Estadísticas de Monitoreo y Segumiento del RUA Manufacturero en Colombia</t>
  </si>
  <si>
    <t>Durante el segundo trimestre se finalizaron los ajustes en los formularios de las cuatro dimensiones de la revisión sistémica de Comercio Exterior, así como la encuesta a usuarios</t>
  </si>
  <si>
    <t>Para las revisones focalizadas, durante el segundo trimeste se desarrolló el formato de identificación del problema quedando listo para pruebas y se construyó la primera versión de las guías para el diligenciamiento del formato de reporte del problema y de uso de la herramienta de apoyo al análisis</t>
  </si>
  <si>
    <t>Finalización del documento del Marco de Aseguramiento de la Calidad del Sistema Estadístico Nacional, revisión del documento e instrumentos de autoevaluación para ejecutar el esquema de acompañamiento y construcción de la guía de uso del visor de autoevaluación</t>
  </si>
  <si>
    <t>Al segundo trimestre se tienen publicados
*Guía informes finales pruebas
*Formato Plan de Pruebas
*Clasificación Internacional de la Situación en la Ocupación Adptada para Colombia (CISO 18 A.C.)
*Correativa CPC 2.1 A.C. vs CPC 2.1.Internacional
*CorreltativaCPC 2.1 Internacional vs CPC 2.1 A.C.
*Correlativa Arancel vs SCN versión 41
Se avanzó en 
*Lineamientos para el intercambio de registros administrativos
*Guía para diseñar Sistemas de Información
*Guía para mantenimiento de la CUOC
*Clasificación Única de Ocupaciones Adaptada para Colombia (CUOC)
*el proceso de mantenimiento de CIIU Rev. 4 A.C (2020) y CPC 2.1 A.C
*Matriz IPC (Base 2016) vs CPC 2.1 A.C. vs COICOP vs CIIU 4.0 2020
*Tablas correlativas de las clasificaciones estadísticas de la temática ambiental
*Coorelativa ICCS Internacional vs ICCS A.C. 
*Correspondencia ICCS A.C. vs Código penal colombiano</t>
  </si>
  <si>
    <t>REG</t>
  </si>
  <si>
    <t>Se avanzó en  proceso de diagnóstico de implementación de Regulación Estadística y se realizadon las capacitaciones con forme al plan de capacitación para la Regulación Estadística</t>
  </si>
  <si>
    <t>Se cargaron un total de 135 nuevos conceptos y 21 concpetos actualizados</t>
  </si>
  <si>
    <t>La funcionaria y la contratista de la DT encargadas, completaron en su totalidad la  matriz de consolidación de resultados de la aplicación del cuestionario en los paises de la región. Se contó con los resultados de 8 países en total.</t>
  </si>
  <si>
    <t>Aun no se ha iniciado este hito debido a que se encuentra en revisión la redaccion del diagnostico que se realiza en conjunto con el grupo coordinador en el capitulo 4 del documento Guia con los lineamientos para la implementación de un marco de aseguramiento de la calidad</t>
  </si>
  <si>
    <t>Las funcionarias y  la contratista encargadas, realizaron el avance y ajuste de los capitulos 1, 2 y 4 de un total de 6 capitulos que contiene la guía con los lineamientos para la implementación de un marco de aseguramiento de la calidad. A la fecha se esta avanzando en la recopílacion dela informacion para el contenido del capitulo 3.</t>
  </si>
  <si>
    <t>Para fortalecer las competencias de los servidores en cuanto a los principios y riesgos éticos del proceso estadístico; durante el segundo trimestre se trabajó en varios frentes: el primero se relaciona con la instauración oficial del Sistema de Ética Estadística, evento que se realizó el 15 de abril, con una etapa de sensibilización previa y posterior al evento.  El segundo se relaciona con la presentación del SETE  a nivel internacional por parte del Director del DANE con ocasión de la 69 de la Conferencia de Estadístico Europeos (CES) convocada por UNECE y que se llevó a cabo en la última semana de junio.
De otra parte, se inició la evaluación ética de las operaciones estadísticas priorizadas, iniciando con la Encuesta longitudinal de Colombia y la Encuesta de comportamientos y factores de riesgos en niños, niñas y adolescentes escolarizados.  Las dos operaciones tuvieron una etapa de revisión documental, autoevaluación ética (etapa que se trabajó con el área temática a cargo de las operaciones estadísticas y trabajando con ellas, la herramienta de autoevaluación), proceso de deliberación y evaluación por parte del Comité de Ética y de la Sala de Apelaciones.</t>
  </si>
  <si>
    <t>Se realizaron pruebas piloto y se han retroalimentado a los proveedores con la retroalimentación de pares y se están evaluando las posibles recomendaciones y lineamientos dentro del DANE para garantizar la calidad que garanticen  coherencia para  las estadísticas producidas por los integrantes del SEN</t>
  </si>
  <si>
    <t>PAI_DIG_1</t>
  </si>
  <si>
    <t>Los Directorios aportarán al 100% del indicador Operaciones estadísticas nuevas o rediseñadas que atienden necesidades del país</t>
  </si>
  <si>
    <t>Tres (3) publicaciones del directorio estadístico de empresas y una (1) del sector público versión 2.0, actualizadas.</t>
  </si>
  <si>
    <t>PAI_DIG_1.1</t>
  </si>
  <si>
    <t>Tres (3) bases de datos del directorio estadístico cuatrimestral para las investigaciones de acuerdo con las bases de datos de las entidades actualizadas y dispuestas.</t>
  </si>
  <si>
    <t>Se diseño el plan de trabajo, en el cual se avanzo en la gestión, análisis y control de calidad de la información de las entidades proveedoras del Directorio Estadístico.</t>
  </si>
  <si>
    <t>PAI_DIG_1.2</t>
  </si>
  <si>
    <t>Una (1)  base de datos del directorio del sector público del país articulado, con la caracterización y clasificación institucional de las entidades para los análisis por parte de los usuarios dispuesta.</t>
  </si>
  <si>
    <t>se avanza en la actualización de la clasificación historica para ser incluida en el geoportal. Y con el trabajo conjunto con el DAFP se avaza en la estrategia de esquema colaborativo, para ampliar la base de entidades públicas.</t>
  </si>
  <si>
    <t>PAI_DIG_2</t>
  </si>
  <si>
    <t>El Marco Geoestadistico Nacional aportará al 100% con información al cumplimiento de las operaciones estadisticas nuevas o rediseñadas que atienden a las necesidades del país.</t>
  </si>
  <si>
    <t>Una (1) base de datos del Marco Geoestadistico Nacional cartografico y temático, actualizado.</t>
  </si>
  <si>
    <t>PAI_DIG_2.1</t>
  </si>
  <si>
    <t>Un (1) marco geoestadistico nacional en sus componentes cartográficos, temáticos y de la sectorización rural actualizado.</t>
  </si>
  <si>
    <t>Se avanzo en la actualización y estructuración de los niveles de manzana de cabeceras municipales del MGN</t>
  </si>
  <si>
    <t>PAI_DIG_2.2</t>
  </si>
  <si>
    <t>Ochenta mil (80.000) productos cartográficos para las operaciones estadísticas generados</t>
  </si>
  <si>
    <t>Se avanzo en la generación de productos cartográficos análogos y digitales.</t>
  </si>
  <si>
    <t>PAI_DIG_3</t>
  </si>
  <si>
    <t>El Marco Maestro Rural Agropecuario aportará al 100% con información al cumplimiento del indicador de Operaciones estadísticas con atributos de relevancia, oportunidad, exactitud y precisión fortalecidos</t>
  </si>
  <si>
    <t>Una (1) base de datos del Marco Maestro Rural y Agropecuario cartográficamente, actualizado.</t>
  </si>
  <si>
    <t>PAI_DIG_3.1</t>
  </si>
  <si>
    <t>Treinta mil (30.000) conglomerados del Marco Maestro Rural y Agropecuario actualizados</t>
  </si>
  <si>
    <t>Se avanza en la actualización de conglomerados de acuerdo a la programación de la ENA</t>
  </si>
  <si>
    <t>PAI_DIG_4</t>
  </si>
  <si>
    <t>E. Gestión pública admirable</t>
  </si>
  <si>
    <t>La participación en iniciativas nacionales e internacionales aportarán en 20% en la  articulación de  la producción de la información estadística a nivel nacional.
Los talleres aportarán al 40% de la modernización de la gestión territorial del DANE en su indicador Aumentar el conocimiento de los servidores respecto a la misionalidad de la entidad..
La participacoón de grupos focales le aportara 50% al intercambio de conocimientos, misiones y eventos por entidades y organismos internacionales.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</si>
  <si>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</si>
  <si>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PAI_DIG_4.1</t>
  </si>
  <si>
    <t>Cuatro (4) listados y boletines  con  la codificación de la División Político-Administrativa de Colombia - DIVIPOLA, a partir de las solicitudes internas y externas recibidas, actualizados y generados.</t>
  </si>
  <si>
    <t>Se realizo la publicación del boletin del listado de la DIVIPOLA</t>
  </si>
  <si>
    <t>PAI_DIG_4.2</t>
  </si>
  <si>
    <t>Participación en al menos una (1) iniciativa nacional y una (1) internacional, referentes al uso e integración de la información estadística y geoespacial en agendas globales y temáticas definidas</t>
  </si>
  <si>
    <t>Se aprobo la propuesta de disposición de geoservicios, en el marco de MEGA.</t>
  </si>
  <si>
    <t>PAI_DIG_4.3</t>
  </si>
  <si>
    <t>Cinco (5) talleres temáticos para el fortalecimiento en las territoriales, sobre el uso y manejo de información geoespacial dentro del proceso estadístico realizados.</t>
  </si>
  <si>
    <t>Se avanza en la programación y articulación con los enlaces cartográficos de las DT</t>
  </si>
  <si>
    <t>PAI_DIG_4.4</t>
  </si>
  <si>
    <t>A demanda participar como punto focal, en los grupos e iniciativas nacionales e internacionales definidos para la integración de información estadística y geoespacial en la gestión de riesgo de desastres, adelantados.</t>
  </si>
  <si>
    <t>En el marco del PNGRD 2015 - 2025, se identificacrón las metas y avances vigentes del sector de estadística.</t>
  </si>
  <si>
    <t>PAI_DIG_5</t>
  </si>
  <si>
    <t>Las estadísticas  le aportará 50% asegurar la calidad estadística que  contempla acciones de innovación, tecnología y comunicación orientadas a optimizar la atención de las necesidades de nuestros grupos de interés.</t>
  </si>
  <si>
    <t>Estadísticas requeridas a partir de datos geoespaciales aprovechando los datos de equipamientos, CNPV y Marcos Geoestadísticos, generadas.</t>
  </si>
  <si>
    <t>PAI_DIG_5.1</t>
  </si>
  <si>
    <t>Análisis y modelados espaciales requeridos para soportar los procesos de producción estadística y la generación de valor agregado a los resultados obtenidos, realizados.</t>
  </si>
  <si>
    <t xml:space="preserve">Se avanza en la propuesta preliminar de indicadores a partir de prioridades definidas por el GIT del Marco Geoestadístico Nacional.
</t>
  </si>
  <si>
    <t>PAI_DIG_5.2</t>
  </si>
  <si>
    <t xml:space="preserve">Un (1) indicador de los Objetivos de Desarrollo Sostenible - ODS, a través del uso y procesamiento y análisis de información geoespacial generado </t>
  </si>
  <si>
    <t xml:space="preserve">Se esta trabajando en el indicador: 11.7.1: Delimitación de espacios públicos abiertos en las áreas construidas urbanas.
</t>
  </si>
  <si>
    <t>PAI_DIG_5.3</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</si>
  <si>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</si>
  <si>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 xml:space="preserve">Se avanza en la Propuesta Metodológica para el fortalecimiento
del Marco Maestro Rural Agropecuario (MMRA)
</t>
  </si>
  <si>
    <t>PAI_DIG_6</t>
  </si>
  <si>
    <t>Accesibilidad</t>
  </si>
  <si>
    <t>El nuevo geovisor le aportará 50% al objetivo estratégico de asegurar la calidad estadísitica en procesos y resultados.</t>
  </si>
  <si>
    <t xml:space="preserve">Geoportal y herramientas colaborativas demandadas para la actualización de los marcos, desarrollados. </t>
  </si>
  <si>
    <t>PAI_DIG_6.1</t>
  </si>
  <si>
    <t>Un (1) nuevo visor del sector público publicado</t>
  </si>
  <si>
    <t>Se avanza en su actualización</t>
  </si>
  <si>
    <t>PAI_DIG_6.2</t>
  </si>
  <si>
    <t>Servicios Web Geográficos a demanda generados</t>
  </si>
  <si>
    <t>Se generaron servicios conforme a las necesidades de la entidad</t>
  </si>
  <si>
    <t>PAI_DIG_6.3</t>
  </si>
  <si>
    <t>Una (1) aplicación móvil  para consulta de CNPV2018 utilizando tecnología de realidad aumentada desarrollada</t>
  </si>
  <si>
    <t>PAI_DIG_7</t>
  </si>
  <si>
    <t>La herramienta le aportará 50% a la accesibilidad que  contempla acciones de innovación, tecnología y comunicación orientadas a optimizar la atención de las necesidades de nuestros grupos de interés.</t>
  </si>
  <si>
    <t>Un (1) modelo de transformación digital y de gestión del cambio implementado en el marco de la política de gobernanza de datos de la DIG.</t>
  </si>
  <si>
    <t>PAI_DIG_7.1</t>
  </si>
  <si>
    <t>Una (1) herramienta de edición concurrente del Marco Geoestadístico implementada</t>
  </si>
  <si>
    <t>Se avanza en la implementación de la  Edición concurrente del Marco Geoestadístico</t>
  </si>
  <si>
    <t>PAI_DIG_7.2</t>
  </si>
  <si>
    <t>Un (1) proyecto de gestión de datos implementado</t>
  </si>
  <si>
    <t>Se trabaja para contar con una solución para el almacenamiento y procesamiento de la información proveniente de las fuentes de datos</t>
  </si>
  <si>
    <t>PAI_DIG_7.3</t>
  </si>
  <si>
    <t>Un (1) sistema gestión  de información actualizado e  Implementado</t>
  </si>
  <si>
    <t>Se trabaja en la actualización e Implementación del Sistema Gestión  de información</t>
  </si>
  <si>
    <t>PAI_DIG_8</t>
  </si>
  <si>
    <t>El SIGESCO le aportará 50% a la accesibilidad frente a nuevos canales de interacción con los grupos de interés.</t>
  </si>
  <si>
    <t xml:space="preserve">Dos (2) módulos de SIGESCO maestro y servcios asociados al sistema de información de estratificación socioeconómica, desarrollados. </t>
  </si>
  <si>
    <t>PAI_DIG_8.1</t>
  </si>
  <si>
    <t>Un (1) módulo de SIGESCO maestro desarrollado</t>
  </si>
  <si>
    <t>Se avanza en su desarrollo conforme al diseño</t>
  </si>
  <si>
    <t>PAI_DIG_8.2</t>
  </si>
  <si>
    <t>Un (1) módulo de servicios desarrollado</t>
  </si>
  <si>
    <t xml:space="preserve">Durante el primer trimestre del año 2021, se cuenta con el Plan de trabajo estructurado en el diagnostico y aprovechamiento de nuevas fuentes de información interna y externa. Asi mismo, se cuenta con una primera base de datos actualizada. 
En temas de economía naranja, se elaboro el marco empresarial naranja como insumo básico del RELAB y la construcción de indicadores de demografía empresarial. 
Frente al Directorio del sector público en su versión 2.0, con el trabajo conjunto con DAFP se busca ampliar la base de entidades públicas. Y se adelantó la actualización y mantenimiento del directorio con información a cierre del 2020. Actividades adelantadas por el Grupo Interno de Trabajo del Directorio Estadístico de la DIG.
</t>
  </si>
  <si>
    <t xml:space="preserve">Durante el primer trimestre del año 2021, se avanzo en la actualización MGN: en la actividad de actualización y estructuración de: 32.210 manzanas y estructuración cartográfica de 45. Así mismo, se reporto novedades cartográficas de los conteo de 15.633. 
De otra parte, de la generación de productos cartográficos se tienen 34.173 productos para las operaciones estadísticas de GEIH tradicional, GEIH Paralela, CEED, EGIT, ECSC y EMICRON. Actividades adelantadas por el Grupo Interno de Trabajo del MGN de la DIG.
</t>
  </si>
  <si>
    <t>Durante el primer trimestre del año 2021, se avanzo en la actualización  de los conglomerados del MMRA con la información espacial de vías y ríos de la base geográfica del IGAC.
Y se avanza en la edición de los límites de los lotes o fincas enviados por FEDEARROZ para los municipios de Aipe, Garzón, Gigante, Hobo, Iquira, Neiva, Paicol, Rivera, Campoalegre y Baraya del departamento del Huila. Actividad adelantada por el Grupo Interno de Trabajo del MGN de la DIG.</t>
  </si>
  <si>
    <t xml:space="preserve">Durante el primer trimestre del año 2021, se avanzo en las actividades de: Identificación de las metas vigentes del sector estadísticas y de su avance de cumplimiento, en el marco del Plan Nacional de Gestión del Riesgo y Desastres 2015-2025,  Consolidación y entrega de documento borrador del Marco Metodológico Armonizado en el Grupo de Trabajo de Estadísticas RRD CEA-CEPAL, en MEGA se aprobó la propuesta de disposición de geoservicios, se participó en el  grupo de observaciones de la Tierra para  para la producción de estadísticas de agricultura.
Así mismo, se publico el listados DIVIPOLA trimestral. Actividades adelantadas por el Grupo Interno de Trabajo de Investigación y Desarrollo de la DIG.
</t>
  </si>
  <si>
    <t>Durante el primer trimestre del año 2021, se avanza en la propuesta de análisis y modelados espaciales y en la Propuesta Metodológica para el fortalecimiento del Marco Maestro Rural Agropecuario (MMRA). Actividad adelantada por el Grupo Interno de Trabajo de Investigación y Desarrollo de la DIG.</t>
  </si>
  <si>
    <t xml:space="preserve">Durante el primer trimestre del año 2021, se avanzo en las actividades de: 1. Se generó el prototipo del visor del sector público version 2.0, 2. Se generaron servicios web de acuerdo a las solicitudes de las diferentes áreas de la entidad y se han ido publicando en el Geoportal y 3. Se avanza en la aplicación movil de consulta del CNPV2018, donde se viene actualizando las capas de información, como es los datos anonimizados por manzana del CNPV2018. Actividad adelantada por el Grupo Interno de Trabajo de Geoinformación de la DIG. 
</t>
  </si>
  <si>
    <t xml:space="preserve">Durante el primer trimestre del año 2021, en el proyecto de transformación digital se avanzo los proyectos de edición concurrente y de gestión de datos e información, donde se han levantado requerimientos y en algunos se han generado propuestas preliminares. Actividad adelantada por el Grupo Interno de Trabajo de Geoinformación de la DIG. 
</t>
  </si>
  <si>
    <t>Se avanzo en la construcción del documento de contextualización de las diferentes metodologías y criterios de calidad aplicados en las diferentes etapas de análisis de la información de las entidades.
Como del Documento con el modelo de datos geográfico y diccionario de datos.
Se adelanto la actualización de los manuales de actualización del directorio de empresas. Asi mismo se adelanto la actualización de las bases de datos del directorio de educación  (DIREDU) y el directorio agropecuario.   Y se avanza en la gestión, análisis y control de calidad de la información de las entidades proveedoras del Directorio Estadístico.</t>
  </si>
  <si>
    <t xml:space="preserve"> Se genero la base de datos con la construcción y depuración de datos de entidades del sector público, incluyendo las entidades que no son parte del universo de Entidades contables públicas y que entraron al directorio este mes, debido a las investigaciones concernientes al ICET, además de los resultados parciales de cruces con las demás bases de datos que reposan en el directorio.  Y con el trabajo conjunto con el DAFP se avaza en el esquema colaborativo, para ampliar la base de entidades públicas.</t>
  </si>
  <si>
    <t>Se avanzo en la generación de 8866 productos cartográficos análogos y digitales,  para las operaciones estadísticas de GEIH Paralela, CEED, EGIT, EMICRON y GEIH Tradicional.</t>
  </si>
  <si>
    <t>Se avanza en la actualización con la información entregada por FEDEARROZ y de fuentes secundarias como FEDEGAN-FNG.</t>
  </si>
  <si>
    <t>Se realizo la publicación correspondiente del boletin del listado de la DIVIPOLA</t>
  </si>
  <si>
    <t>Se ha participado en MEGA y UN-GGIM, en el diligenciamiento de puntos focales.</t>
  </si>
  <si>
    <t>Se adelanto taller  de articulación con los enlaces cartográficos de las DT</t>
  </si>
  <si>
    <t>En el marco del PNGRD 2015 - 2025, genero el reporte correspondiente del  primer semestre de 2021.  de las metas y avances vigentes del sector de estadística.</t>
  </si>
  <si>
    <t xml:space="preserve">Se generaron los productos geoespaciales temáticos y geoanalíticos requeridos.
</t>
  </si>
  <si>
    <t>Se continua en el indicador: 11.7.1: Delimitación de espacios públicos abiertos en las áreas construidas urbanas.</t>
  </si>
  <si>
    <t xml:space="preserve">Se avanza en la Propuesta Metodológica para la identificación y priorización de áreas susceptibles de actualización en el Marco Geoestadístico Nacional a partir de indicadores de dinámica urbana
</t>
  </si>
  <si>
    <t>Se avanza en los ajustes de acuerdo con requerimientos temáticos del Directorio estadístico DEST y se adiciona el tema de categorización de Entidades.</t>
  </si>
  <si>
    <t>Se avanza en su actualización de la interfaz de usuario mockup.</t>
  </si>
  <si>
    <t>Se avanza en la implementación de la  Edición concurrente  conforme a las requerimientos del Marco Geoestadístico</t>
  </si>
  <si>
    <t>Se trabaja para contar con una solución para el almacenamiento y procesamiento de la información proveniente de las fuentes de datos (lago de datos, bus de servicios)</t>
  </si>
  <si>
    <t>Se trabaja en la actualización e Implementación del Sistema Gestión  de información, Con el objetivo de catalogar, distribuir y facilitar su uso.</t>
  </si>
  <si>
    <t>Se avanza en su desarrollo conforme al diseño y con ajustes de acuerdo a nuevos requerimientos, en mejora de los módulos.</t>
  </si>
  <si>
    <t xml:space="preserve">Se adelanto la actualización de los manuales de actualización del directorio de empresas. Asi mismo se adelanto la actualización de las bases de datos del directorio de educación  (DIREDU) y el directorio agropecuario.   Y se avanza en la gestión, análisis y control de calidad de la información de las entidades proveedoras del Directorio Estadístico.
</t>
  </si>
  <si>
    <t xml:space="preserve">Durante el segundo trimestre del año 2021, se avanzo en la actualización MGN: en las actividades de actualización y estructuración de manzanas, estructuración cartográfica de centros poblados, y se realizó el cargue de recuentos de áreas geograficas de las investigaciones GEIH_PARALELA, EGIT, ENUT y GEIH continua, MULTIPROPOSITO y ECSC, para la actualización de la variable vivienda.
De otra parte, se generaron de productos cartográficos para las operaciones estadísticas de GEIH tradicional, GEIH Paralela, CEED, EGIT, ECSC y EMICRON. Actividades adelantadas por el Grupo Interno de Trabajo del MGN de la DIG.
</t>
  </si>
  <si>
    <t>Durante el segundo trimestre del año 2021, se avanzo en la actualización  de los conglomerados del MMRA con las fuentes de FEDEARROZ y FEDEGAN - FNG. Actividad adelantada por el Grupo Interno de Trabajo del MGN de la DIG.</t>
  </si>
  <si>
    <t xml:space="preserve">Durante el segundo trimestre del año 2021, se genero el reporte a nivel de sector estadísticas de su avance de cumplimiento, en el marco del Plan Nacional de Gestión del Riesgo y Desastres 2015-2025,  se participo en las encuentas de MEGA.  Asi mismo, se publico el listados DIVIPOLA trimestral. Actividades adelantadas por el Grupo Interno de Trabajo de Investigación y Desarrollo de la DIG.
</t>
  </si>
  <si>
    <t>Durante el primer semestre del año 2021, Se avanza en la Propuesta Metodológica para la identificación y priorización de áreas susceptibles de actualización en el Marco Geoestadístico Nacional a partir de indicadores de dinámica urbana; se avanza en el calculo del indicador ODS 11.7.1 para las ciudades selecionadas y se generaron los análisis espaciales demandados. Actividad adelantada por el Grupo Interno de Trabajo de Investigación y Desarrollo de la DIG.</t>
  </si>
  <si>
    <t xml:space="preserve">Durante el primer semestre del año 2021, se avanza en las actividades de: 1. Ajustes del visor del sector público version 2.0, 2. Se generaron servicios web de acuerdo a las solicitudes de las diferentes áreas de la entidad y se han ido publicando en el Geoportal y 3. Se avanza en la aplicación movil de consulta del CNPV2018, se genero la interfaz de usuario Mochup. Actividad adelantada por el Grupo Interno de Trabajo de Geoinformación de la DIG. 
</t>
  </si>
  <si>
    <t xml:space="preserve">Durante el segundo trimestre del año 2021, en el proyecto de transformación digital se avanzo los proyectos de edición concurrente y de gestión de datos e información, de manera articulado con la oficina de sistemas, en el marco d elas politicas de MINTIC. Actividad adelantada por el Grupo Interno de Trabajo de Geoinformación de la DIG. 
</t>
  </si>
  <si>
    <t>PAI_DCD_1</t>
  </si>
  <si>
    <t>E. Capacidad Metodológica</t>
  </si>
  <si>
    <t>Operaciones estadísticas que ampliaron su desagregación geográfica a nivel departamental o municipal. Esta meta aporta de manera DIRECTA  al desarrollo del entregable: Una metodología para identificar la cobertura de las estadísticas vitales.</t>
  </si>
  <si>
    <t>1. Especificación de necesidades</t>
  </si>
  <si>
    <t>Un (1) levantamiento de requerimientos para el intercambio de información con la Registraduría Nacional del Estado Civil -RNEC bajo el marco de  interoperabilidad del MINTIC, de tal forma que permita la identificación de hechos vitales no reportados en el RUAF-ND a nivel nacional de manera segura y eficiente, finalizado</t>
  </si>
  <si>
    <t>PAI_DCD_1.1</t>
  </si>
  <si>
    <t>Cuatro (4) reuniones entre el equipo de ingenieros de EEVV y el equipo de Gestión de Información de la Oficina de Sistemas para  el levantamiento de requerimientos de acuerdo con el modelo de interoprabilidad del MINTIC, realizadas</t>
  </si>
  <si>
    <t>PAI_DCD_1.2</t>
  </si>
  <si>
    <t>Un (1) informe con el levantamiento de requerimientos, finalizado</t>
  </si>
  <si>
    <t>PAI_DCD_2</t>
  </si>
  <si>
    <t>Generación de información estadística en proyectos de gran impacto a partir del uso de registros administrativos. Esta meta impacta de manera DIRECTA el entregable: Series de población de corto plazo a nivel municipal</t>
  </si>
  <si>
    <t>Un (1) aplicativo piloto para la puesta en práctica del método de componentes de cohortes, desarrollado.</t>
  </si>
  <si>
    <t>PAI_DCD_2.1</t>
  </si>
  <si>
    <t>Una (1) programación del aplicativo para la puesta en práctica del método de componentes de cohortes desarrollado.</t>
  </si>
  <si>
    <t>Revisión bibliográfica y de antecedentes técnicos en la aplicación del método de componentes a través del aplicativo desarrollado por el Instituto de Andalucía (IECA)</t>
  </si>
  <si>
    <t>PAI_DCD_2.2</t>
  </si>
  <si>
    <t>Un (1) diseño del aplicativo piloto para la puesta en práctica del método de componentes de cohortes desarrollado</t>
  </si>
  <si>
    <t>PAI_DCD_3</t>
  </si>
  <si>
    <t>Operaciones estadísticas que ampliaron su desagregación geográfica a nivel departamental o municipal. Esta meta impacta de manera DIRECTA el siguiente entregable:  Información resultante del Censo Nacional de Población y Vivienda (estudios postcensales).</t>
  </si>
  <si>
    <t>Seis (6) estudios postcensales, diseñados y realizados</t>
  </si>
  <si>
    <t>PAI_DCD_3.1</t>
  </si>
  <si>
    <t>Un (1) estudio de la migración interna para población étnica y no étnica, como parte del estudio de caracterización étnica, realizado.</t>
  </si>
  <si>
    <t>Se avanzó con la caracterización de la ficha técnica, en donde se definen los objetivos específicos del estudio, así como los tiempos requeridos para su implementación. Se están gestionando los recursos con UNFPA para su implementación</t>
  </si>
  <si>
    <t>PAI_DCD_3.2</t>
  </si>
  <si>
    <t>Un (1) estudio de autorreconocimiento fase 2, como parte del estudio de caracterización étnica, realizado.</t>
  </si>
  <si>
    <t>PAI_DCD_3.3</t>
  </si>
  <si>
    <t>Un (1) estudio postcensales wayuu realizado (sentencia T-302- de 2017), para contribuir al aseguramiento del goce efectivo a los derechos fundamentales de las niñas y niños de la comunidad Wayuu, realizado.</t>
  </si>
  <si>
    <t>PAI_DCD_3.4</t>
  </si>
  <si>
    <t>Un (1) estudio postcensales de migración internacional, realizado.</t>
  </si>
  <si>
    <t>PAI_DCD_3.5</t>
  </si>
  <si>
    <t>Un (1) estudio postcensales de dinámica demográfica, realizado.</t>
  </si>
  <si>
    <t>PAI_DCD_3.6</t>
  </si>
  <si>
    <t>Un (1) estudio postcensales de mortalidad indígena, realizado.</t>
  </si>
  <si>
    <t>PAI_DCD_4</t>
  </si>
  <si>
    <t>Esta meta impacta de manera DIRECTA el indicador: Generación de información estadística en proyectos de gran impacto a partir del uso de registros administrativos.</t>
  </si>
  <si>
    <t>14. Gestión del conocimiento y la innovación</t>
  </si>
  <si>
    <t>Un (1) sistema de información de registros administrativos y su transformación en un sistema de registros estadísticos, como soporte y fuente de validación de la información de las operaciones censales futuras, actualizado.</t>
  </si>
  <si>
    <t>PAI_DCD_4.1</t>
  </si>
  <si>
    <t>Validación de fuentes para la actualización de registro Estadístico Base de Población -REBP.</t>
  </si>
  <si>
    <t>Se han analizado los resultados generales obtenidos de la integración del REBP 2019, a estas actividades se les suma la generación de la base de identificadores en donde se encuentra la población integrada con todas las direcciones de residencia y teléfonos reportados por los proveedores de información. Así mismo, se han realizado reuniones periodicas del equipo técnico sobre temas específicos acerca de metodologías de cruces de información y de variables al interior del REBP en constraste con CNPV 2018.</t>
  </si>
  <si>
    <t>PAI_DCD_4.2</t>
  </si>
  <si>
    <t>Un (1) registro Estadístico Base de Población -REBP actualizado</t>
  </si>
  <si>
    <t>Gestión con proveedores de información para integración del REBP 2020 e incorporación de nuevas bases de datos de registros</t>
  </si>
  <si>
    <t>PAI_DCD_4.3</t>
  </si>
  <si>
    <t>Un (1) diagnóstico del registro como fuente para el conteo de población, producido.</t>
  </si>
  <si>
    <t>Complementos a los análisis estadísticos y demográficos de diagnóstico e identificación de la completitud del REBP</t>
  </si>
  <si>
    <t>PAI_DCD_4.4</t>
  </si>
  <si>
    <t>Un (1) documento metodológico para el aprovechamiento del REBP como fuente principal del conteo de población, elaborado</t>
  </si>
  <si>
    <t>Adelantos en el proceso de documentación del proceso estadístico del REBP</t>
  </si>
  <si>
    <t>PAI_DCD_4.5</t>
  </si>
  <si>
    <t>Un (1) informe final con los resultados del conteo poblacional a partir del REBP, en el año censal 2018, producido.</t>
  </si>
  <si>
    <t>Consensos técnicos para la presentación de resultados de la conformación de conteos poblacionales con base en el REBP y su comparación frente al gold standard (CNPV)</t>
  </si>
  <si>
    <t>PAI_DCD_4.7</t>
  </si>
  <si>
    <t>Un (1) Indicador de vulnerabilidad, diseñado.</t>
  </si>
  <si>
    <t>Adelantos en la documentación técnica y difusión del indicador</t>
  </si>
  <si>
    <t>PAI_DCD_4.8</t>
  </si>
  <si>
    <t>Definición de población para transferencias de consumo y transición demográfica CNT, elaborada.</t>
  </si>
  <si>
    <t>Reuniones de entendimiento lideradas con el equipo de la DSCN para el diseño y seguimiento del plan de trabajo CSTI</t>
  </si>
  <si>
    <t>PAI_DCD_5</t>
  </si>
  <si>
    <t>Esta meta impacta de manera DIRECTA el indicador : Operaciones estadísticas que ampliaron su desagregación geográfica a nivel departamental o municipal.</t>
  </si>
  <si>
    <t>Un (1) propuesta metodológica del registro de población étnica, diseñada.</t>
  </si>
  <si>
    <t>PAI_DCD_5.1</t>
  </si>
  <si>
    <t>Una (1) propuesta metodológica: cuestionario, conceptos estandarizados, operativo de recolección, control de cobertura y calidad; para la implementación del registro y uso estadístico, diseñado.</t>
  </si>
  <si>
    <t>Se han realizado reuniones técnicas periódicas con el Miniterio del Interior para la detección y análisis de requerimientos. Actualmente contamos con documento preliminar con dichos requerimientos.</t>
  </si>
  <si>
    <t>PAI_DCD_5.2</t>
  </si>
  <si>
    <t xml:space="preserve">Una (1) propuesta metodológica para la recolección de la información de los listados censales de las Comunidades NARP e indígenas, diseñada. </t>
  </si>
  <si>
    <t>PAI_DCD_5.3</t>
  </si>
  <si>
    <t>Un (1) proceso de concertación con la comunidades étnicas, desarrollado.</t>
  </si>
  <si>
    <t>PAI_DCD_5.4</t>
  </si>
  <si>
    <t>Talleres de socialización de resultados del CNPV 2018 con resguardos indígenas, realizados.</t>
  </si>
  <si>
    <t>PAI_DCD_5.5</t>
  </si>
  <si>
    <t>Un (1) informe de caracterización de la población víctima con enfoque étnico, elaborado.</t>
  </si>
  <si>
    <t>PAI_DCD_6</t>
  </si>
  <si>
    <t>Esta meta impacta de manera DIRECTA el indicador: Operaciones estadísticas nuevas o rediseñadas que atienden necesidades del país.</t>
  </si>
  <si>
    <t>Un (1) censo habitantes de la calle en articulación con las administraciones municipales, para facilitar el diseño de politicas públicas en este grupo especial de población, realizado. Censo en 444 municipios: 6 municipios con población de mas de 500 HC, 10 municipio de entre 201 y 500 HC, 87 municipios de entre 1 y 200 HC; 341 municipios que no reportan HC</t>
  </si>
  <si>
    <t>PAI_DCD_6.1</t>
  </si>
  <si>
    <t xml:space="preserve">Un (1) documento metodológico del Censo Habitantes de la Calle ajustado para  las ciudades intermedias definidas por la Dirección General. 
</t>
  </si>
  <si>
    <t xml:space="preserve">En el primer triestre de 2021, se realizó actualización del documento metodoógico del Censo Habitante de la Calle para las Para  las ciudades intermedias definidas por la Dirección General y de acuerdo a los lineamientos establecidos por DIRPEN 
</t>
  </si>
  <si>
    <t>PAI_DCD_6.2</t>
  </si>
  <si>
    <t xml:space="preserve">Cuadros de resultado del Censo Habitantes de la Calle 
</t>
  </si>
  <si>
    <t>Esta meta impacta de manera DIRECTA el indicador : Operaciones estadísticas nuevas o rediseñadas que atienden necesidades del país, y el entregable: Censo Minero Nacional</t>
  </si>
  <si>
    <t>Un (1) diseño de la fase operativa del Censo Minero Nacional, finalizada.</t>
  </si>
  <si>
    <t>PAI_DCD_7.1</t>
  </si>
  <si>
    <t>Un (1) documento metodológico del Censo Minero de acuerdo a las evidencias resultantes de las pruebas focalizadas, actualizado.</t>
  </si>
  <si>
    <t xml:space="preserve">Se actualizó diseño operativo del Censo Minero en el marco del convenio 006 de 2020 con la UPME. </t>
  </si>
  <si>
    <t>PAI_DCD_7.2</t>
  </si>
  <si>
    <t>Un (1) documento de ruta metodológica del proceso de participación del Censo Minero con los grupos étnicos, finalizado</t>
  </si>
  <si>
    <t>Actualmente se está en trabajando en la estrategia de consecución de recursos junto con OPLAN.</t>
  </si>
  <si>
    <t>PAI_DCD_7.3</t>
  </si>
  <si>
    <t>Un (1) documento con el diseño operativo del Censo Minero con la inclusión de la recolección en físico, Web y por DMC, actualizado.</t>
  </si>
  <si>
    <t>PAI_DCD_7.4</t>
  </si>
  <si>
    <t>Un (1) documento con el diseño del sistema de monitoreo y control.</t>
  </si>
  <si>
    <t>PAI_DCD_7.5</t>
  </si>
  <si>
    <t>Una (1) ficha metodológica del Censo Minero actualizada de acuerdo a las evidencias resultantes de las pruebas focalizadas.</t>
  </si>
  <si>
    <t>PAI_DCD_7.6</t>
  </si>
  <si>
    <t>Un (1) documento con el modelo funcional del Censo Minero</t>
  </si>
  <si>
    <t>PAI_DCD_7.7</t>
  </si>
  <si>
    <t>Cuadros de salida del Censo Minero</t>
  </si>
  <si>
    <t>PAI_DCD_7.8</t>
  </si>
  <si>
    <t>Un (1) documento con el presupuesto del Censo Minero desagregado por costos según fase</t>
  </si>
  <si>
    <t>PAI_DCD_8</t>
  </si>
  <si>
    <t>Fortalecimiento de las Estadísticas Vitales - EEVV</t>
  </si>
  <si>
    <t>PAI 2020</t>
  </si>
  <si>
    <t>PAI_DCD_8.1</t>
  </si>
  <si>
    <t xml:space="preserve">Un (1) ambiente de producción del aplicativo SIGEV, aplicativo para el mejoramiento de la producción de información de estadísticas vitales con su correspondiente documentación técnica y de usuario, </t>
  </si>
  <si>
    <t xml:space="preserve">Convenio DANE-BLOOMBERG - Fase3: Durante el primer semestre se avanzó en el desarrollo de nuevas funcionalidades y ajustes del sistema en el servidor  "lima01.dane.gov.co", en pruebas de rendimiento con datos en volumenes reales - que indicaron se requiere un servidor más robusto en cuanto a memoria se refiere, en la creación y ajustes de documentación, en la configuración del servidor y redes, para la puesta en marcha del módulo específico para el manejo de hechos vitales para personas pertenecientes a grupos étnicos "EtnicODK". Este componente del sistema ya se encuentra en el servidor de producción DANE: atenas02.dane.gov.co, con dominio e IP publica: etnicodk.dane.gov.co, 170.238.64.57 respectivamente. </t>
  </si>
  <si>
    <t>PAI_DCD_9</t>
  </si>
  <si>
    <t>Esta meta contribuye  de manera DIRECTA al indicador: Operaciones estadísticas nuevas o rediseñadas que atienden necesidades del país.</t>
  </si>
  <si>
    <t>Realizar exploración metodológica para la generación de Cuentas Nacionales de Transferencia Intergeneracional (DSCN-DIMPE-DCD)</t>
  </si>
  <si>
    <t>PAI_DCD_9.1</t>
  </si>
  <si>
    <t>Una (1) socialización con la Dirección de Técnica de Censo y Demografía del documento Análisis de Contexto de la Fecundidad</t>
  </si>
  <si>
    <t>El GIT de Proyecciones de Población y Análisis Demográfico realizó la socialización con la Dirección de Técnica de Censo y Demografía del documento Análisis de Contexto de la Fecundidad</t>
  </si>
  <si>
    <t>PAI_DCD_10</t>
  </si>
  <si>
    <t xml:space="preserve">Dos (2) Proyecciones de población NARP  e Indígena a Nivel Nacional </t>
  </si>
  <si>
    <t>PAI_DCD_10.1</t>
  </si>
  <si>
    <t>Una (1) base de datos, población base (2018) NARP e indígena, actualizada.</t>
  </si>
  <si>
    <t>Exploraciones metodológicas para la distribución de la omisión censal en población étnica a nivel subnacional</t>
  </si>
  <si>
    <t>PAI_DCD_10.2</t>
  </si>
  <si>
    <t>Una (1) propuesta documento metodológico, elaborado.</t>
  </si>
  <si>
    <t>Documentación del diseño metodológico de estimaciones de población étnica</t>
  </si>
  <si>
    <t>PAI_DCD_10.3</t>
  </si>
  <si>
    <t>Cuadros de resultados con la proyección de población NARP, elaborados.</t>
  </si>
  <si>
    <t>Desarrollo y aplicación de técnicas estadísticas para las estimaciones de base de las proyecciones de población NARP</t>
  </si>
  <si>
    <t>PAI_DCD_10.4</t>
  </si>
  <si>
    <t>Cuadros de resultados con la proyección de la población Indígena Nacional, elaborados.</t>
  </si>
  <si>
    <t>Implementación de técnicas de estimación para el acercamiento a la población que se autoreconoce indígena</t>
  </si>
  <si>
    <t>PAI_DCD_10.5</t>
  </si>
  <si>
    <t>Cuadros de resultados con la proyección de la población indígena en resguardos, elaborados.</t>
  </si>
  <si>
    <t>Gestión de intercambio de información de territorios de reserva étnica y articulación de procesos técnicos con la ANT</t>
  </si>
  <si>
    <t>PAI_DCD_11</t>
  </si>
  <si>
    <t xml:space="preserve">Esta meta impacta de manera DIRECTA el siguiente indicador: Operaciones estadísticas que ampliaron su desagregación geográfica a nivel departamental o municipal; y el desarrollo de los siguientes entregables: Tablas resumen de la migración inter e interdepartamental, Tablas resumen de la migración inter e intermunicipal  y  Tabulados con los agregados de migración internacional. </t>
  </si>
  <si>
    <t>Dieciséis (16) boletines publicables mensualmente con información sociodemográfica, generados.</t>
  </si>
  <si>
    <t>PAI_DCD_11.1</t>
  </si>
  <si>
    <t>Seis (6) boletines periódicos con los resultados del (CNPV-2018) con :Caracterización de poblaciones especiales; fecundidad, incluye adolescente; Mortalidad, incluye infantil; Migraciones y desplazamiento, vía RUV; caracterización por ciclo de vida; cambio demográficos 2005-2018; mujer indígena, elaborados.</t>
  </si>
  <si>
    <t>Procesos de diseño temático</t>
  </si>
  <si>
    <t>PAI_DCD_11.2</t>
  </si>
  <si>
    <t>Un (1) boletín periódico étnicos a partir de encuestas, producidos.</t>
  </si>
  <si>
    <t>Acompañamiento técnico al grupo de temas étnicos del GIT CyEE - DCD</t>
  </si>
  <si>
    <t>PAI_DCD_11.3</t>
  </si>
  <si>
    <t>Dos (2) boletines de análisis sociodemográficos a partir de encuestas: fecundidad y migración, producidos.</t>
  </si>
  <si>
    <t>Esta meta impacta de manera INDIRECTA el siguiente indicador: Operaciones estadísticas que ampliaron su desagregación geográfica a nivel departamental o municipal.</t>
  </si>
  <si>
    <t>PAI_DCD_11.4</t>
  </si>
  <si>
    <t>Un (1) boletín de creación de municipios, producido.</t>
  </si>
  <si>
    <t>PAI_DCD_11.5</t>
  </si>
  <si>
    <t>Seis (6) boletines de la dinámica de grandes grandes ciudades y sus áreas metropolitana, en seis (6) ciudades, producidos.</t>
  </si>
  <si>
    <t>PAI_DCD_12</t>
  </si>
  <si>
    <t>Esta meta impacta de manera DIRECTA  el indicador : Operaciones estadísticas nuevas o rediseñadas que atienden necesidades del país.</t>
  </si>
  <si>
    <t>Un (1) diseño de los sistemas de producción y flujos de trabajo de la Cuenta Satélite de transferencias intergeneracionales.</t>
  </si>
  <si>
    <t>PAI_DCD_12.1</t>
  </si>
  <si>
    <t>Un (1) Plan General del sistemas de producción y flujos de trabajo de la Cuenta Satélite de transferencias intergeneracionales, elaborado.</t>
  </si>
  <si>
    <t>Se han gestionado fuentes de información para el análisis de perfiles de consumo de la población.</t>
  </si>
  <si>
    <t>PAI_DCD_12.2</t>
  </si>
  <si>
    <t>Un (1) documento metodológico sistemas de producción y flujos de trabajo de la Cuenta Satélite de transferencias intergeneracionales, elaborado.</t>
  </si>
  <si>
    <t>PAI_DCD_13</t>
  </si>
  <si>
    <t>Instrumentos de recolección de información en el marco del Proceso de Restitución de Derechos Territoriales, elaborados.</t>
  </si>
  <si>
    <t>PAI_DCD_13.1</t>
  </si>
  <si>
    <t>Un (1) documento de diagnóstico de los instrumentos de recolección de información en el marco del Proceso de Restitución de Derechos Territoriales, elaborado</t>
  </si>
  <si>
    <t>PAI_DCD_13.2</t>
  </si>
  <si>
    <t>Un (1) documento final descriptivo de los instrumentos de recolección de información en el marco del Proceso de Restitución de Derechos Territoriales, elaborados</t>
  </si>
  <si>
    <t xml:space="preserve">Avance esperado para otro trimestre </t>
  </si>
  <si>
    <t>Se realizó durante el primes trimestre de 2021 por pate del GIT de Proyecciones de Población y Análisis Demográfico revisión bibliográfica y de antecedentes técnicos en la aplicación del método de componentes</t>
  </si>
  <si>
    <t>Se avanzó con la caracterización de la ficha técnica, en donde se definen los objetivos específicos del estudio, así como los tiempos requeridos para su implementación. Se están gestionando los recursos con UNFPA para su implementació</t>
  </si>
  <si>
    <t>Se han analizado los resultados generales obtenidos de la integración del REBP 2019, además se ha realizado gestión con proveedores de información para integración del REBP 2020, consensos técnicos para la presentación de resultados de la conformación de conteos poblacionales con base en el REBP y reuniones de entendimiento lideradas con el equipo de la DSCN para el diseño y seguimiento del plan de trabajo CSTI</t>
  </si>
  <si>
    <t xml:space="preserve">Se realizó actualización del documento metodoógico del Censo Habitante de la Calle para las Para  las ciudades intermedias definidas por la Dirección General y de acuerdo a los lineamientos establecidos por DIRPEN </t>
  </si>
  <si>
    <t>En el primer trimestre se finalizó el convenio con la UPME; lo cual no quiere decir que la documentación del Censo Minero esté en estado definitivo, pues se deben incorporar ajustes técnicos y operativos resultantes de los hallazos en la prueba focalizada vía web. Adicionalmente, se está construyendo la estrategia para conseguir financiación del conteo, consulta previa y del operativo censal</t>
  </si>
  <si>
    <t>El aplicativo SIGEV+ODK continúa progresando, y el avance en el hito va de la mano con el avance de la meta que es lograr el fortalecimiento de las Estadísticas Vitales. Los módulos que saldrán en vivo en el ambiente de producción se ubican en varias de las etapas críticas del proceso de la investigación como son el "Acopio" y el "Procesamiento" con actividades encaminadas a revisiones de calidad en diferentes momentos.</t>
  </si>
  <si>
    <t xml:space="preserve">Se realizó a la Directora Técnica y Coordinador del Censos y Estudios Demográficos la socialización del documento Análisis de Contexto de la Fecundidad
</t>
  </si>
  <si>
    <t xml:space="preserve">
El GIT de proyecciones de Población y Análisis Demográfico ha realizado exploraciones metodológicas para la distribución de la omisión censal en población étnica a nivel subnacional, se ha iniciado con documentación del diseño metodológico de estimaciones de población étnica  y a realizado  desarrollo y aplicación de técnicas estadísticas para las estimaciones de base de las proyecciones de población NARP
</t>
  </si>
  <si>
    <t xml:space="preserve">El GIT de proyecciones de Población y Análisis Demográfico ha realizado acompañamiento técnico al grupo de temas étnicos del GIT CyEE – DCD </t>
  </si>
  <si>
    <t>Durante el primer trimestre del 2021, el GIT de Proyecciones de Población y Análisis Demográfico ha gestionado las fuentes de información para el análisis de perfiles de consumo de la población.</t>
  </si>
  <si>
    <t>En diseño y revisión de experiencias internacionales</t>
  </si>
  <si>
    <t>Avances en la validación técnico - editorial del estudio de migración interna como parte de la caracterización étnica</t>
  </si>
  <si>
    <t>Se realizó la propuesta técnico económica para la gestión de recursos con cooperación internacional (UNFPA)</t>
  </si>
  <si>
    <t>Se avanzó realizando el boletín de caracterización sociodemográfica del pueblo wayuu, el cual se encuentra en revisión y ajustes para publicación en julio de 2021</t>
  </si>
  <si>
    <t>Adaptación de ficha técnica y elaboración de estudios previos en el marco del plan de acción DANE  - UNFPA</t>
  </si>
  <si>
    <t>Se elaboraron los términos de referencia (estudios previos) del estudio postcensal.</t>
  </si>
  <si>
    <t>Gestión de proveedores y refuerzo a las sinergias interinstitucionales fuentes de información</t>
  </si>
  <si>
    <t>Informe de resultados y consolidación del análisis para su validación como estadística experimental</t>
  </si>
  <si>
    <t>Elaboración y actualización del diagnóstico de desagregación de estadístias a nivel subnacional</t>
  </si>
  <si>
    <t>Estructuración del plan general y documentación metodológica en el marco del proceso estadístico de la entidad bajo el modelo GSBPM</t>
  </si>
  <si>
    <t>Diseño y elaboración del boletín técnico (nota técnica) para difusión</t>
  </si>
  <si>
    <t>Revisión de estrategias de diseño en complemento al indicador de vulnerabilidad sociodemográfica por covid-19 a nivel de manzanas</t>
  </si>
  <si>
    <t>Participación en el taller liderado por Cepal y en las mesas técnicas de trabajo interno con la coordinación de DSCN</t>
  </si>
  <si>
    <t>Se diseñó una propuesta metodologica que se encuentra en constante revisión y complemento por parte del equipo temático</t>
  </si>
  <si>
    <t>Se realizó la planeación del taller de difusión con el pueblo Kogui. El taller se realizará en agosto de 2021. Adicionalmente, se asitió a mesa de trabajo con el Consejo Regional Indígena del Huila, en donde se presentaron los resultados de los resguardos indígenas del departamentos</t>
  </si>
  <si>
    <t>En el segundo trimestre del año 2021, se continuó ajustando de acuerdo a los lineamientos establecidos por DIRPEN, el documento metodológico de la operación estadística  "Censo Habitantes de la Calle".
Se incluyó en el númeral 2.2.3  Cobertura geografica, el anexo N° 1 Municipios CHC 2021,  donde se referencian todos los  444 municipios que hacen parte del universo de estudio.</t>
  </si>
  <si>
    <t>Inicialmente se realiza el ajuste del documento DSO-CHC-CSA-OO1 Diseño de cuadros de salida CHC (1), donde se describen los cuadros  de los datos recolectados, debidamente organizados y diseñados con el propósito de satisfacer los requerimientos de los usuarios.</t>
  </si>
  <si>
    <t xml:space="preserve">Revisión e identificación de secciones que necesitan actualización de acuerdo a los resultados de las pruebas </t>
  </si>
  <si>
    <t xml:space="preserve">Se elaboró el protocolo de Consulta Previa y Relacionamiento con grupos étnicos 
para el conteo de unidades mineras. Adicionalmente,
Se está construyendo el borrador que se le pasará al ministerio solicitando el concepto de viabilidad para realizar una eventual consulta previa </t>
  </si>
  <si>
    <t>En reuniones de trabajo se revisó todo el operativo y se identificaron aspectos que no fueron documentados en la versión inicial del documento, se procede a realizar las actualizaciones correspondientes</t>
  </si>
  <si>
    <t xml:space="preserve">En reunión con los directores técnicos y jefes de grupo para establecer los acuerdos de negocio se solicitó a la oficina de sistemas </t>
  </si>
  <si>
    <t xml:space="preserve">Se está corrigiendo la sección de variables para ajustarlo a los requerimientos del lineamiento DIRPEN y sea coherente con el desarrollo de los indicadores </t>
  </si>
  <si>
    <t>se realizaron los diagramas nivel  1 para empezar con la realización del documento de descripcion de modelo funcional del Censo Minero</t>
  </si>
  <si>
    <t>Todos los días se realizan reuniones de revisión de cuadros de salida en donde se revisa la viabilidad y se proponen ajustes, mejoras y nuevos cuadros</t>
  </si>
  <si>
    <t xml:space="preserve">Se pasó propuesta por fases y de acuerdo al presupuesto que se asigne al proyecto por parte de las entidades del sector minero se realizarán los ajustes pertinentes, para la asignación de presupuesto se está trabajando con las oficinas de planeación de las entidades pendiente reunión con el Ministerio de Minas  </t>
  </si>
  <si>
    <t>El aplicativo SIGEV + ETNICODK -convenio DANE-BLOOMBERG- para el mejoramiento de la producción de la información de estadísticas vitales, 
se encuentra instalado y funcionando en el ambiente de producción, con el siguiente detalle de infraestructura de servidores: 
Aplicativo y bases de datos
 1-lima02.dane.gov.co - dominio: https://sigev.dane.gov.co/SIGEV
 2-sige-scan.dane.gov.co - BD ORACLE
 3-atenas02.dane.gov.co - dominio: https://etnicodk.dane.gov.co/#/login?next=%2F - BD PostgreSQL 
El aplicativo SIGEV fue adicionado al sistema de monitoreo de aplicativos del DANE (WebInject).
La documentación del aplicativo y de la solicitud de paso a producción se encuentra en aplicativo DANE GitLab(CodeVersion)</t>
  </si>
  <si>
    <t>Está actividad culmino en el primer trimestre</t>
  </si>
  <si>
    <t>Presentación de estadísticas experimentales para grupos étnicos</t>
  </si>
  <si>
    <t>Elaboración de función de producción para cada producto teniendo en cuenta la edición de DICE y la producción de mapas de la DIG. Seguimiento semanal</t>
  </si>
  <si>
    <t>Cronograma de trabajo de CNT</t>
  </si>
  <si>
    <t>Desarrollo y adaptación de algoritmos de cálculo y estimación de las CNT por perfiles etareos</t>
  </si>
  <si>
    <t>Se diseñó una propuesta metodologica que se encuentra en constante revisión y complemento por parte del equipo temático. Adicionalmente, se realizó acompañamiento técnico al consejo comunitario La Toma: 
Un documento (PDF) que recoge sugerencias técnicas 
Un formato para la prueba piloto (Excel) que incluye ejemplos y una sugerencia de estructura por componentes para el cuestionario y énfasis en las preguntas (por ejemplo, para el tema de restitución de tierras)
Un documento (PDF) guía que nos ha servido como ejemplo para estas sugerencias, y que puede ser útil también para ustedes como lineamientos para la aplicación de pruebas.
Un archivo (EXCEL) con algunas instrucciones y definiciones en el marco de la definición de un plan de pruebas.</t>
  </si>
  <si>
    <t>Se han identificado diferentes fuentes de mejoramiento del software de proyecciones demográficas para su implementación con técnicas probabilísticas en R</t>
  </si>
  <si>
    <t>Los estudios postcensales se realizarán en el marco del acuerdo de cooperación con UNFPA. Actualmente se está cerrando el plan operativo para posteriormente poner en marcha el desarrollo de los estudios postcensales mediante la contratación de los expertos senior.</t>
  </si>
  <si>
    <t>Se implementaron y socializaron las estimaciones de base que incluyen la omisión censal en grupos poblacionales y territorios étnicos (indígenas y NARP), como resultado de técnicas experimetales, resultados disponibles en la web institucional. Así mismo, se completaron los procesos de certificación de población del primer semetre del año</t>
  </si>
  <si>
    <t>Se avanzó significativamente en la estructuración de la propuesta de registro de población étnica, la cual tiene como insumo principal la metodología que busca fortalecer los autocensos indígenas y de comunidades negras.</t>
  </si>
  <si>
    <t>Se realizó la actualización el documento metodológico de la operación estadística  "Censo Habitantes de la Calle", igualmente se ajusto el documento DSO-CHC-CSA-OO1 Diseño de cuadros de salida CHC (1), con los niveles de desagregación geográfica y temática.</t>
  </si>
  <si>
    <t xml:space="preserve">SE avanza en la actualización de la documentación metodológica de acuerdo a resultados de las pruebas focalizadas y correcciones concertadas con la coordinación de acuerdo al conocimiento de los funcionarios en la realización de censos </t>
  </si>
  <si>
    <t>El Sistema de Información y Gestión de las Estadísticas Vitales - SIGEV, desarrollado en convenio con BLOOMBERG/Vital Strategies, automatiza, unifica y facilita actividades de las fases de acopio, producción, análisis de los datos suministrados por las fuentes, a través de los registros administrativos de nacimientos y defunciones ocurridos en el país.
Las estadísticas vitales se fortalecen con el uso del sistema y su madurez y estabilización en el tiempo.</t>
  </si>
  <si>
    <t>Se implementaron y socializaron las estimaciones de base que incluyen la omisión censal en grupos poblacionales y territorios étnicos (indígenas y NARP), como resultado de técnicas experimetales, resultados disponibles en la web institucional. Así mismo, se completaron los procesos de certificación de población del promer semetre del año</t>
  </si>
  <si>
    <t>Se priorizaron los boletines a ser producidos, a los cuales se les hizo función de producción teniendo en cuenta la edición de DICE y la producción de mapas de la DIG. Dos boletines ya están en edición por parte de DICE y dos boletines están en manos de los revisores internos de la DCD. Cada semana, todos los miércoles, se hace una reunión para revisar y dar aportes a los boletines por parte del equipo de la DCD</t>
  </si>
  <si>
    <t>Participación en talleres de capacitación CNT</t>
  </si>
  <si>
    <t xml:space="preserve">Se cuenta con un instrumento de recolección de información para los procesos de restitución de derechos territoriales. No osbtante, se debe seguir aterrizando a las necesidades de cada proceso judicial. </t>
  </si>
  <si>
    <t>Proceso PES</t>
  </si>
  <si>
    <t>PAI_DSCN_1</t>
  </si>
  <si>
    <t>Aporta de manera indirecta al PEI ya que al ser parte de la oferta de información estadística que requiere el país, contribuye a la formulación y evaluación de la política pública y la toma de decisiones.</t>
  </si>
  <si>
    <t>Una (1) ampliación de la publicación de la matriz insumo producto 2017 para ampliar la capacidad analítica del instrumento, finalizada</t>
  </si>
  <si>
    <t>PAI_DSCN_1.1</t>
  </si>
  <si>
    <t>Un (1) archivo de trabajo con el procesamiento de la información analizada, para la matriz insumo producto, finalizado</t>
  </si>
  <si>
    <t>PAI_DSCN_1.2</t>
  </si>
  <si>
    <t>Un (1) boletín técnico y los anexos de publicación respectivos, para la matriz insumo producto finalizados</t>
  </si>
  <si>
    <t>PAI_DSCN_2</t>
  </si>
  <si>
    <t>El aporte al PEI, está relacionado con la calidad del proceso de producción estadística de la DSCN a través del diseño de dicho indicador para las OOEE a cargo de esta dirección</t>
  </si>
  <si>
    <t>Un (1) diseño de indicador de calidad para las OOEE del Sistema de Cuentas Nacionales, finalizado.</t>
  </si>
  <si>
    <t>PAI_DSCN_2.1</t>
  </si>
  <si>
    <t>Un (1) archivo de trabajo con las variables (dimensiones) para diseñar e implementar un indicador de calidad para las OOEE de cuentas nacionales, finalizado .</t>
  </si>
  <si>
    <t>Se elaboró un (1) archivo de trabajp definiendo las variables que se van a tener en cuenta en el diseño del incicador, así como la primera versión de la asignación de porcentajes propuestos para cada fase del modelo GSBPM e igualmente se elaboró el borrador de la HV del indicador.</t>
  </si>
  <si>
    <t>PAI_DSCN_2.2</t>
  </si>
  <si>
    <t>Un (1) documento con las variables y fórmula de cálculo definido, asi como pilotos de resultados para dos de las OOEE de cuentas nacionales, finalizado.</t>
  </si>
  <si>
    <t>PAI_DSCN_2.3</t>
  </si>
  <si>
    <t>Una (1) Hoja de vida o ficha técnica del indicador, finalizado.</t>
  </si>
  <si>
    <t>PAI_DSCN_3</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</si>
  <si>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</si>
  <si>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Un (1) diseño de la medición de la economía digital en Colombia y la capacidad analítica del sector, finalizado</t>
  </si>
  <si>
    <t>PAI_DSCN_3.1</t>
  </si>
  <si>
    <t>Un (1) cronograma de actividades finalizado</t>
  </si>
  <si>
    <t>Se elaboró el cronograma de actividades porvisional para el diseño de la medición de la economía digital</t>
  </si>
  <si>
    <t>PAI_DSCN_3.2</t>
  </si>
  <si>
    <t xml:space="preserve">Un (1) plan general finalizado </t>
  </si>
  <si>
    <t>Se estructuró el plan general en versión provional, para el diseño de la medición de la economía digital</t>
  </si>
  <si>
    <t>PAI_DSCN_3.3</t>
  </si>
  <si>
    <t>Un (1) documento metodológico y 1 ficha metodológica finalizados</t>
  </si>
  <si>
    <t>PAI_DSCN_4</t>
  </si>
  <si>
    <t>Una (1) ampliación de la publicación de la matriz de contabilidad social 2017, para ampliar la capacidad analítica del instrumento, finalizada</t>
  </si>
  <si>
    <t>PAI_DSCN_4.1</t>
  </si>
  <si>
    <t>Un (1) archivo de trabajo con el procesamiento de la información analizada, para la matriz de contabilidad social finalizado.</t>
  </si>
  <si>
    <t>PAI_DSCN_4.2</t>
  </si>
  <si>
    <t>Un (1) boletín técnico y los anexo de publicación respectivos, para la matriz de contabilidad social finalizados.</t>
  </si>
  <si>
    <t>PAI_DSCN_5</t>
  </si>
  <si>
    <t>Un (1) piloto de procesamiento y resultados de los indicadores trimestrales de actividad económica por departamentos</t>
  </si>
  <si>
    <t>PAI_DSCN_5.1</t>
  </si>
  <si>
    <t>Un (1) archivo con la planeación, diseño y diagnóstico, finalizado</t>
  </si>
  <si>
    <t>PAI_DSCN_5.2</t>
  </si>
  <si>
    <t>Una (1) base con el acopio, compilación y centralización  de estadística básica, finalizada</t>
  </si>
  <si>
    <t>PAI_DSCN_5.3</t>
  </si>
  <si>
    <t>Un (1) informe con ejercicios y resultados para un piloto de 8 departamentos (cálculos preliminares), finalizado</t>
  </si>
  <si>
    <t>PAI_DSCN_6</t>
  </si>
  <si>
    <t>Un (1) diseño de la Cuenta Satélite de Transferencias Intergeneracionales para extender y ampliar la capacidad analítica del envejecimiento poblacional y el crecimiento económico, finalizado</t>
  </si>
  <si>
    <t>PAI_DSCN_6.1</t>
  </si>
  <si>
    <t>Se elaboró el cronograma de actividades de la Cuenta Satélite de Transferencias Intergeneracionales</t>
  </si>
  <si>
    <t>PAI_DSCN_6.2</t>
  </si>
  <si>
    <t>Se avanzó en el plan general de la Cuenta Satélite de Transferencias Intergeneracionales, en los componentes de identificación de necesidades y conceptos</t>
  </si>
  <si>
    <t>PAI_DSCN_6.3</t>
  </si>
  <si>
    <t>Un (1) documento metodológico y una (1) ficha metodológica finalizados</t>
  </si>
  <si>
    <t>PAI_DSCN_7</t>
  </si>
  <si>
    <t>Un (1) diseño de la Cuenta Satélite de Bioeconomía para identificar y medir su participación en el Producto Interno Bruto, finalizado</t>
  </si>
  <si>
    <t>Conpes 3934 de 2018</t>
  </si>
  <si>
    <t>PAI_DSCN_7.1</t>
  </si>
  <si>
    <t>Un (1) cronograma finalizado</t>
  </si>
  <si>
    <t>Se elaboró el cronograma de actividades de la Cuenta Satélite de Bioeconomía</t>
  </si>
  <si>
    <t>PAI_DSCN_7.2</t>
  </si>
  <si>
    <t>PAI_DSCN_7.3</t>
  </si>
  <si>
    <t>Un (1) documento metodológico y una (1) ficha metodológica de la Cuenta Satélite de Bioeconomía, finalizados</t>
  </si>
  <si>
    <t>PAI_DSCN_8</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</si>
  <si>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</si>
  <si>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PAI_DSCN_8.1</t>
  </si>
  <si>
    <t>Se elaboró el cronograma de actividades para el desarrollo de los temas asociados a la Cuenta Satélite de Economía del Cuidado</t>
  </si>
  <si>
    <t>PAI_DSCN_8.2</t>
  </si>
  <si>
    <t>Dos (2) informes de gestión de la Ley 1413 de 2010 publicados</t>
  </si>
  <si>
    <t>Se realizól la publicación del XX informe de gestión de la Ley 1413 en página web</t>
  </si>
  <si>
    <t>PAI_DSCN_8.3</t>
  </si>
  <si>
    <t>Un (1) documento de diseño metodológico y resultados preliminares de la matriz de contabilidad social ampliada, finalizado</t>
  </si>
  <si>
    <t>Se realizó reunión de socialización de avances en la matriz de contabilidad social ampliada a la economía del cuidado, por parte de la Universidad Javeriana y se avanzó en la revisión de documentos teóricos relacionados con la Matriz de Contabilidad Social Ampliada</t>
  </si>
  <si>
    <t>PAI_DSCN_9</t>
  </si>
  <si>
    <t>Un (1) diseño de la Cuenta Satélite de Economía Circular para identificar y medir su participación en el Producto Interno Bruto, finalizado</t>
  </si>
  <si>
    <t>PAI_DSCN_9.1</t>
  </si>
  <si>
    <t>Se elaboró el cronograma de actividades de la Cuenta Satélite de Economía Circular</t>
  </si>
  <si>
    <t>PAI_DSCN_9.2</t>
  </si>
  <si>
    <t>PAI_DSCN_9.3</t>
  </si>
  <si>
    <t>Un (1) documento metodológico y una (1) ficha metodológica de la Cuenta Satélite de Economía Circular, finalizados</t>
  </si>
  <si>
    <t>PAI_DSCN_10</t>
  </si>
  <si>
    <t>Un (1) diseño de la Cuenta Satélite de Instituciones sin fines de lucro para extender y ampliar la capacidad analítica del sector, finalizado</t>
  </si>
  <si>
    <t>PAI_DSCN_10.1</t>
  </si>
  <si>
    <t>Se elaboró el cronograma de actividades de la Cuenta Satélite de Instituciones sin Fines de Lucro</t>
  </si>
  <si>
    <t>PAI_DSCN_10.2</t>
  </si>
  <si>
    <t>Se avanzó en el plan general de la Cuenta Satélite de Instituciones sin Fines de Lucro, en los componentes de identificación de necesidades y conceptos</t>
  </si>
  <si>
    <t>PAI_DSCN_10.3</t>
  </si>
  <si>
    <t>La DSCN elaboró un(1) borrador con la propuesta del indicador que medirá  la calidad de la información generada por la Dirección, este indicador tiene en cuenta cada una de las ocho (8) fases del modeloGSBPM así como cada una de las operaciones estadísticas que pertenecen a la DT, cada fase tiene asignado un % y unas variables que permiten la medición objetiva del mismo. También se inición el borrador de la HV del indicador.</t>
  </si>
  <si>
    <t>Durante el primer trimestre de 2021 el equipo técnico de la DSCN, elaboró el cronograma de trabajo para el diseño de la medición de la economía digital. Así, mismo se estructuró el plan de trabajo para el diseño de la medición de la economía digital en versión provisional.</t>
  </si>
  <si>
    <t>El proceso se ha visto afectado por circunstancias de fuerza mayor, relacionadas con el bienestar del profesional a cargo (consecuencia de dos intervenciones quirúrgicas).  Este documento está en revisión por parte de la dirección técnica.</t>
  </si>
  <si>
    <t>El proceso se ha visto afectado por circunstancias de fuerza mayor, relacionadas con el bienestar del profesional a cargo (consecuencia de dos intervenciones quirúrgicas). Este documento está en revisión por parte de la dirección técnica.</t>
  </si>
  <si>
    <t>Se elaboró el cronograma de actividades de la Cuenta Satélite de Transferencias Intergeneracionales, que incluye las fases del proceso estadístico según el GSBPM, las actividades, productos y responsables, y se avanzó en el plan general, en los componentes de identificación de necesidades y conceptos</t>
  </si>
  <si>
    <t>Se elaboró el cronograma de actividades de la Cuenta Satélite de Bioeconomía, que incluye las fases del proceso estadístico según el GSBPM, las actividades, productos y responsables</t>
  </si>
  <si>
    <t>En el marco del desarrollo de la Cuenta Satélite de Economía del Cuidado, se elaboró el cronograma de actividades para el año 2021, se realizó la publicación del XX informe de gestión de la Ley 1413 y se avanzó en la conceptualización de la Matriz de Contabilidad Social Ampliada</t>
  </si>
  <si>
    <t>Se elaboró el cronograma de actividades de la Cuenta Satélite de Economía Circular, que incluye las fases del proceso estadístico según el GSBPM, las actividades, productos y responsables</t>
  </si>
  <si>
    <t>Se elaboró el cronograma de actividades de la Cuenta Satélite de Instituciones sin Fines de Lucro, que incluye las fases del proceso estadístico según el GSBPM, las actividades, productos y responsables, y avanzó en el plan general, en los componentes de identificación de necesidades y conceptos</t>
  </si>
  <si>
    <t>Se acopia la información de los cuadros oferta y utilización, así como también se transforma la información a matrices cuadradas. Se calcula de forma matricial del modelo para las estimaciones. Se verifica la consistencia de la información.</t>
  </si>
  <si>
    <t>Se definieron las variables para el indicador de calidad para las OOEE de cuentas nacionales</t>
  </si>
  <si>
    <t>Se construyó la propuesta de hoja de vida y fórmula del indicador de calidad para las OOEE de cuentas nacionales</t>
  </si>
  <si>
    <t>Avance del documento metodológico de medición de la economía digital, siguiendo los parámetros y contenidos institucionales definidos en la guía para la elaboración del documento metodológico de operaciones estadísticas.</t>
  </si>
  <si>
    <t>Documentos con los lineamientos del proyecto ITAED (Indicadores trimestrales de actividad económica departamental) en donde se detalla el deber ser, los aspectos metodológicos, la planeación y el diagnóstico.</t>
  </si>
  <si>
    <t>Se elaboró el plan general de la cuenta satélite de transferencias intergeneracionales, de acuerdo a los lineamientos del proceso estadístico</t>
  </si>
  <si>
    <t>Se avanzó en el documento metodológico de la cuenta satélite de transferencias intergeneracionales en el componente de diseño temático</t>
  </si>
  <si>
    <t>Se elaboró el plan general de la cuenta satélite de bioeconomía, de acuerdo a los lineamientos del proceso estadístico</t>
  </si>
  <si>
    <t>Se avanzó en el documento metodológico de la cuenta satélite de bioeconomía en los componentes de diseño temático, diseño estadístico, y diseño de acopio y procesamiento</t>
  </si>
  <si>
    <t>Se elaboró el XXI informe de gestión de la Ley 1413 con corte a 30 de junio y se encuentra en proceso de revisión por parte de la DSCN</t>
  </si>
  <si>
    <t>Con el fin de avanzar en la elaboración del diseño temático para el desarrollo metodológico de la matriz de contabilidad social ampliada, se realizaron las siguientes dos actividades: 1) cuatro capacitaciones (COU´s, CEI y Matrices Quién a Quién, Matriz Insumo Producto y Matriz de Contabilidad Social) en los meses de abril y mayo; 2) avance en la revisión de documentos teóricos relacionados con la Matriz de Contabilidad Social Ampliada.</t>
  </si>
  <si>
    <t>Se elaboró el plan general de la cuenta satélite de economía circular, de acuerdo a los lineamientos del proceso estadístico</t>
  </si>
  <si>
    <t>Se avanzó en el documento metodológico de la cuenta satélite de economía circular en los componentes de diseño temático, diseño estadístico, y diseño de acopio y procesamiento</t>
  </si>
  <si>
    <t>Se elaboró el plan general de la cuenta satélite de instituciones sin fines de lucro, de acuerdo a los lineamientos del proceso estadístico</t>
  </si>
  <si>
    <t>Se avanzó en el documento metodológico de la cuenta satélite de instituciones sin fines de lucro en el componente de diseño temático</t>
  </si>
  <si>
    <t>Los archivos de infomación acopiada se encuentra dentro de:
1. Trabajo equivalente a tiempo completo ciiu 4 para multiplicadores de empleo.xlsx y Matriz MN_2015_Ofer_Corr.xlsm
2. La transfomación de las bases de encuentra en modelo D.R
3. El procesamiento de las bases se encuentra en  acopio.RData</t>
  </si>
  <si>
    <t>Se elaboró la propuesta del indicador de Calidad para las OOEE de la DSCN y se socializó con los coordinadores y la dirección técnica.</t>
  </si>
  <si>
    <t xml:space="preserve">El avance logrado refleja el contenido metodológico relacionado con elementos centrales del diseño de la operación estadística entre los que se destacan la consolidación de necesidades de información digital, la formulación de objetivos y alcance de la operación estadística, el marco teórico y conceptual, los referentes de medición, los estándares estadísticos así como avances en la desagregación temática, la exploración de las fuentes de datos y la exploración metodológica que determinaría el proceso de cálculo de estos resultados, principalmente. </t>
  </si>
  <si>
    <t>Los indicadores de coyuntura son una herramienta importante e indispensable para las instituciones nacionales y locales en relación con la economía, por lo cual genera estadísticas para contar con información relevante para sus proyecciones futuras, toma de decisiones acertadas y políticas de mayor calidad. El documento de planeación, diseño y diagnóstico del ITAED (Indicadores trimestrales de actividad económica departamental) recogen los lineamientos y aspectos metodológicos a seguir para el desarrollo del proyecto; para elo se hizo una investigación de referentes nacionales e internacionales, diagnóstico de información existente y faltante, y en términos generales de la hoja de ruta a seguir.</t>
  </si>
  <si>
    <t>Se elaboró el plan general de la cuenta satélite de transferencias intergeneracionales, de acuerdo a los lineamientos del proceso estadístico y se avanzó en el documento metodológico en los componentes de diseño temático y diseño estadístico</t>
  </si>
  <si>
    <t>Se elaboró el plan general de la cuenta satélite de bioeconomía, de acuerdo a los lineamientos del proceso estadístico y se avanzó en el documento metodológico en los componentes de diseño temático, estadístico, del acopio y del procesamiento</t>
  </si>
  <si>
    <t>En el marco del desarrollo de la Cuenta Satélite de Economía del Cuidado, se elaboró el XXI informe de gestión de la Ley 1413 de 2010 y se encuentra en proceso de revisión por parte de la DSCN para publicación en el mes de julio; se avanzó en la conceptualización de la Matriz de Contabilidad Social Ampliada(MSCA) por medio de reuniones para analizar temáticas relacionadas con la MCSA y en revisión de literatura.</t>
  </si>
  <si>
    <t>Se elaboró el plan general de la cuenta satélite de economía circular, de acuerdo a los lineamientos del proceso estadístico y se avanzó en el documento metodológico en los componentes de diseño temático, estadístico, del acopio y del procesamiento</t>
  </si>
  <si>
    <t>Se elaboró el plan general de la cuenta satélite de instituciones sin fines de lucro, de acuerdo a los lineamientos del proceso estadístico y se avanzó en el documento metodológico en el componente de diseño temático</t>
  </si>
  <si>
    <t>PAI_DIMPE_1</t>
  </si>
  <si>
    <t>El reporte a cargo del país para la transmisión a la OECD permite la incorporación de Colombia en el cálculo de los PPA - Programas de paridad de poder adquisitivo.</t>
  </si>
  <si>
    <t>Un (1) reporte a cargo del país para la transmisión a la OECD y que permita la incorporación de Colombia en el cálculo de los PPA - Programas de paridad de poder adquisitivo, finalizado.</t>
  </si>
  <si>
    <t>PAI_DIMPE_1.1</t>
  </si>
  <si>
    <t>Un (1) documento para el diseño/ rediseño ajustado.</t>
  </si>
  <si>
    <t>Se desarrolló el Manual de recolección de la canasta de Mobiliario y salud, adaptado los lineamientos y canasta internacional, al mercado colombiano</t>
  </si>
  <si>
    <t>PAI_DIMPE_1.2</t>
  </si>
  <si>
    <t>Un (1) desarrollo de requerimientos , ajustes y pruebas de los diferentes componentes que integran el proceso.</t>
  </si>
  <si>
    <t>Se generaron las especificaciones para adaptar el sistema que permite la recolección del IPC a la canasta de mobiliario y salud</t>
  </si>
  <si>
    <t>PAI_DIMPE_1.3</t>
  </si>
  <si>
    <t xml:space="preserve">Una (1) base de datos de registros recolectados o acopiados. </t>
  </si>
  <si>
    <t>Se inició la recolección de la información remitida correspondientes a I trimestre.</t>
  </si>
  <si>
    <t>PAI_DIMPE_1.4</t>
  </si>
  <si>
    <t>Un (1) procesamiento de la información finalizado.</t>
  </si>
  <si>
    <t>Finalizado el procesamiento de información de Servicios correspondientes a I trimestre. El procesamiento de esta actividad hace realación   a varias canastas remitidas de acuerdo a la OECD. La canasta de servicios es una de ella, pero hay otras canastas por procesar en la medida que ingresen a campo, según el cronograma acordado con la OCED</t>
  </si>
  <si>
    <t>PAI_DIMPE_1.5</t>
  </si>
  <si>
    <t xml:space="preserve">Un (1) proceso de análisis terminado </t>
  </si>
  <si>
    <t>Finalizado el proceso de análisis para remitir información a OECD correspondientes a I trimestre. Las tareas de análisis se refieren a las canastas requeridas por la OCED (son varias recolectadas, procesadas y analizadas en diferentes meses del año, segun el requerimiento OECD). En el primer trimetre se finalizaron las tareas para una de esas canastas, la de servicios</t>
  </si>
  <si>
    <t>PAI_DIMPE_2</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</si>
  <si>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</si>
  <si>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Una (1) operación estadística (IPI) que implementa acciones de mejora en la metodología (procesos e instrumentos) y resultados, cumpliendo un 40% de avance para la vigencia 2021.</t>
  </si>
  <si>
    <t>PAI_DIMPE_2.1</t>
  </si>
  <si>
    <t>Un (1) procesamiento de datos.</t>
  </si>
  <si>
    <t xml:space="preserve">Se realizaron ejercicios preliminares para los inflactores de los sectores acueducto, energía, carbón y petróleo del IPI </t>
  </si>
  <si>
    <t>PAI_DIMPE_2.2</t>
  </si>
  <si>
    <t>Una (1) publicación de datos en términos nominales.</t>
  </si>
  <si>
    <t xml:space="preserve"> No se presentan avances .Se solicita ajustes a la OPLAN dado que se ajustan tiempos de acuerdo al cronograma de trabajo del IPI</t>
  </si>
  <si>
    <t>PAI_DIMPE_3</t>
  </si>
  <si>
    <t>Cálculo y reporte de ingresos disponibles con base en la encuesta de hogares, aporta indirectamente al objetivo estratégico dado que permite obtener información estadística con atributos de relevancia, oportunidad, exactitud y precisión fortalecidos.</t>
  </si>
  <si>
    <t xml:space="preserve">Un (1) cálculo y reporte de ingresos disponibles con base en la encuesta de hogares </t>
  </si>
  <si>
    <t>PAI_DIMPE_3.1</t>
  </si>
  <si>
    <t>Una (1) elaboración del documento conceptual y metodológico</t>
  </si>
  <si>
    <t xml:space="preserve"> NO APLICA</t>
  </si>
  <si>
    <t>PAI_DIMPE_3.2</t>
  </si>
  <si>
    <t xml:space="preserve"> Un (1) cálculo preliminar de ingresos disponibles con base en la encuesta de hogares, finalizado</t>
  </si>
  <si>
    <t>PAI_DIMPE_3.3</t>
  </si>
  <si>
    <t>Un (1) cálculo definitivo de ingresos disponibles con base en la encuesta de hogares, finalizada.</t>
  </si>
  <si>
    <t>PAI_DIMPE_4</t>
  </si>
  <si>
    <t>Las mejoras realizadas a la operación de SIPSA en cumplimiento de la  de la NTC PE 1000: 2020, aporta indirectamente a la estrategía dado que permite obtener información estadística con atributos de relevancia, oportunidad, exactitud y precisión fortalecidos.</t>
  </si>
  <si>
    <t>Una (1) preparación para la certificación SIPSA</t>
  </si>
  <si>
    <t>PAI_DIMPE_4.1</t>
  </si>
  <si>
    <t>Una (1) documento con la relación de las mejoras realizadas a la operación de SIPSA en cumplimiento a la nueva norma técnica.</t>
  </si>
  <si>
    <t>Se realizó  avances sobre el  documento que relaciona las mejoras realizadas a la operación del SIPSA</t>
  </si>
  <si>
    <t>PAI_DIMPE_5</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</si>
  <si>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t>
  </si>
  <si>
    <t>Un (1) aprovechamiento de registros administrativos en convenio con FEDEGAN para mejorar marcos y  producir nueva información.</t>
  </si>
  <si>
    <t>PAI_DIMPE_5.1</t>
  </si>
  <si>
    <t>Un (1) procesamiento de las bases de datos</t>
  </si>
  <si>
    <t xml:space="preserve">Se han desarrollado reuniones de trabajo conjunto con FEDEGAN FNG.
Se conforma un grupo interno para la identificación de necesidades de información relacionadas a los registros administrativos del gremio (Directorios, Marco Maestro Rural, Proyecto CAF, Marco de Leche)  </t>
  </si>
  <si>
    <t>PAI_DIMPE_5.2</t>
  </si>
  <si>
    <t>Una (1) muestra seleccionada a partir del marco muestral actualizado con el registro administrativo</t>
  </si>
  <si>
    <t>PAI_DIMPE_5.3</t>
  </si>
  <si>
    <t>Un (1) cuadros de salida con nuevos resultados a partir de los registros administrativos</t>
  </si>
  <si>
    <t>PAI_DIMPE_6</t>
  </si>
  <si>
    <t>La operación estadística ECSC que implementa un módulo de ciberdelitos, aporta indirectamente al PEI permitiendo obtener información estadística con atributos de relevancia, oportunidad, exactitud y precisión fortalecidos.</t>
  </si>
  <si>
    <t>Una (1) operación estadística ECSC (Encuesta de Convivencia y Seguridad Ciudadana) que implementa un módulo de ciberdelitos para entregar información estadística</t>
  </si>
  <si>
    <t>PAI_DIMPE_6.1</t>
  </si>
  <si>
    <t>Durante el primer trimestre se avanzó en la elaboración de los ajustes requeridos al documento metodológico, de acuerdo con las mejoras realizadas al instrumento de recolección de la encuesta con la inclusión del módulo de ciberdelitos.</t>
  </si>
  <si>
    <t>PAI_DIMPE_6.2</t>
  </si>
  <si>
    <t>Un (1) desarrollo de normas de validación y consistencia</t>
  </si>
  <si>
    <t>Durante el primer trimestre se elaboraron las normas de validación para la realización de la prueba piloto de la inclusión del módulo de ciberdelitos en la Encuesta de Convivencia y Seguridad Ciudadana.</t>
  </si>
  <si>
    <t>PAI_DIMPE_6.3</t>
  </si>
  <si>
    <t xml:space="preserve">Una (1) base de datos recolectados o acopiados. </t>
  </si>
  <si>
    <t>PAI_DIMPE_6.4</t>
  </si>
  <si>
    <t>Un (1) procesamiento de cuadros de salida finalizados</t>
  </si>
  <si>
    <t>PAI_DIMPE_6.5</t>
  </si>
  <si>
    <t xml:space="preserve">Un (1) boletín técnico de resultados terminados </t>
  </si>
  <si>
    <t>PAI_DIMPE_7</t>
  </si>
  <si>
    <t>La operación estadística (IPP) permite estandarizar el clasificador con el cual se recolecta y analiza la información aportando alrededor de un 20% las tareas de rediseño.</t>
  </si>
  <si>
    <t>Una (1) operación estadistica (IPP) que implemente en su totalidad el uso de la CPC 2 adaptada para Colombia.</t>
  </si>
  <si>
    <t>PAI_DIMPE_7.1</t>
  </si>
  <si>
    <t xml:space="preserve">Un (1) documento o bases de datos con la revisión codificación asignada a las fuentes relevantes (priorizando registros sin correlativa vigente en CPC 2.0). Definición de su inclusion definitiva en el índice  </t>
  </si>
  <si>
    <t>Se documentó el procedimiento para la selección de la muestra en las procedencias de X e M,que a su vez, permiten definir la actualización de las fuentes y artículos por recolectar, con el fin de depurar la recolección realizada en CPC 1 y continuar con la misma en la codificación CPC 2, asegurando la necesidad de información en el índice</t>
  </si>
  <si>
    <t>PAI_DIMPE_7.2</t>
  </si>
  <si>
    <t>Un (1) documento que contenga la definición de los requerimientos del sistema (Acopio, analisis y cálculo en CPC 2.1)</t>
  </si>
  <si>
    <t>PAI_DIMPE_7.3</t>
  </si>
  <si>
    <t>Un (1) documento o actas que contiene las pruebas de los módulos en sistemas</t>
  </si>
  <si>
    <t>PAI_DIMPE_8</t>
  </si>
  <si>
    <t>El enfoque de informalidad con la GEIH para la  actualización de nuevos estandares internacionales en materia de medición de la informalidad, aporta indirectamente al objetivo dado que permite obtener información estadística con atributos de relevancia, oportunidad, exactitud y precisión fortalecidos.</t>
  </si>
  <si>
    <t>Un (1) enfoque de informalidad con la GEIH para actualización de nuevos estandares internacionales en materia de medición de la informalidad.</t>
  </si>
  <si>
    <t>PAI_DIMPE_8.1</t>
  </si>
  <si>
    <t>PAI_DIMPE_8.2</t>
  </si>
  <si>
    <t>PAI_DIMPE_9</t>
  </si>
  <si>
    <t>El documento preliminar para la de medición de teletrabajo y trabajo en casa.</t>
  </si>
  <si>
    <t>1 Detección y análisis de necesidades</t>
  </si>
  <si>
    <t>Una (1) documento preliminar para la de medición de teletrabajo y trabajo en casa</t>
  </si>
  <si>
    <t>PAI_DIMPE_9.1</t>
  </si>
  <si>
    <t>Una (1) detección y análisis de requerimientos</t>
  </si>
  <si>
    <t>PAI_DIMPE_10</t>
  </si>
  <si>
    <t>El ajuste de la metodología y el formulario permitirá mejorar la consistencia de la información económica reportada por las empresas que hacen parte del régimen cambiario especial.</t>
  </si>
  <si>
    <t xml:space="preserve">Una (1) metodología y formulario de la EAID ajustado para mejorar la información que reportan las empresas de régimen cambiario especial </t>
  </si>
  <si>
    <t>PAI_DIMPE_10.1</t>
  </si>
  <si>
    <t xml:space="preserve">Se han realizado las sesiones de trabajo con el Banco de la República con el fin de conocer la estimación que realiza esta entidad relacionada con las variables de flujos y saldos de inversión del sector minería y petrolero. </t>
  </si>
  <si>
    <t>PAI_DIMPE_10.2</t>
  </si>
  <si>
    <t>1 Desarrollo de requerimientos , ajustes y pruebas de los diferentes componentes que integran el proceso.</t>
  </si>
  <si>
    <t xml:space="preserve">El equipo técnico ha realizado sesiones de trabajo para evaluar los cambios en el formulario de la EAID. </t>
  </si>
  <si>
    <t>PAI_DIMPE_11</t>
  </si>
  <si>
    <t>La implementación de la encuesta de levantamiento de directorio, permitrirá contar con el listado de empresas que serán objeto de la Encuesta Mensual de Comercio Exterior de Servicios en el año 2022.</t>
  </si>
  <si>
    <t>Una (1) encuesta de levantamiento de directorio para comercio exterior de servicios</t>
  </si>
  <si>
    <t>PAI_DIMPE_11.1</t>
  </si>
  <si>
    <t>Un (1) desarrollo de requerimientos, ajustes y pruebas de los diferentes componentes que integran el proceso.</t>
  </si>
  <si>
    <t>PAI_DIMPE_11.2</t>
  </si>
  <si>
    <t>PAI_DIMPE_11.3</t>
  </si>
  <si>
    <t>Un (1) proceso de análisis terminado y definición de directorio</t>
  </si>
  <si>
    <t>PAI_DIMPE_11.4</t>
  </si>
  <si>
    <t>PAI_DIMPE_12</t>
  </si>
  <si>
    <t>La Encuesta Nacional de Situación Nutricional - ENSIN adaptada al DANE según criterios GSBPM, aporta indirectamente al objetivo dado que permite obtener información estadística con atributos de relevancia, oportunidad, exactitud y precisión fortalecidos.</t>
  </si>
  <si>
    <t>Una (1) Encuesta Nacional de Situación Nutricional - ENSIN adaptada al DANE según criterios GSBPM</t>
  </si>
  <si>
    <t>PAI_DIMPE_12.1</t>
  </si>
  <si>
    <t>Un (1) levantamiento de requerimientos y necesidades de información</t>
  </si>
  <si>
    <t>PAI_DIMPE_13</t>
  </si>
  <si>
    <t>El Grupo Interno de Trabajo de Regulación Estadística conformado en la DIMPE, aporta indirectamente a la estrategia de gestión pública admirable</t>
  </si>
  <si>
    <t>Un (1) Grupo Interno de Trabajo de Autorregulación Estadística conformado en la DIMPE</t>
  </si>
  <si>
    <t>PAI_DIMPE_13.1</t>
  </si>
  <si>
    <t>Una (1) resolución de creación del Grupo Interno de Trabajo, firmada</t>
  </si>
  <si>
    <t>PAI_DIMPE_13.2</t>
  </si>
  <si>
    <t>Un (1) Grupo Interno de trabajo conformado</t>
  </si>
  <si>
    <t>PAI_DIMPE_14</t>
  </si>
  <si>
    <t>El comité de autorregulación estadística conformado, aporta indirectamente a la estrategia de capacidad metodológica.</t>
  </si>
  <si>
    <t>Un (1) comité de autorregulación estadística conformado</t>
  </si>
  <si>
    <t>PAI_DIMPE_14.1</t>
  </si>
  <si>
    <t>Actas de comité conformado y sesionando periódicamente</t>
  </si>
  <si>
    <t>Tareas a cargo del GIT de Precios, se procesó y analizó la información de la canasta recolectada de Servicios y se generó la adaptación de los lineamientos internacionales y canasta del PPA OECD para mobiliario y salud, al tiempo que se diseñó la recolección, utilizando el aplicativo IPC
Las tareas se desarrollaron desde el 15 de enero del presente y de manera recuerrente hasta el 30 de marzo de 2021</t>
  </si>
  <si>
    <t>El  Grupo Interno de Trabado de Industria realizó avances nen el  procesamiento cálculo inflactores IPI entre los meses de enero a marzo 2021.</t>
  </si>
  <si>
    <t xml:space="preserve"> No se presentan avances .Se solicita ajustes a la OPLAN dado que se ajustaron tiempos de acuerdo al cronograma de trabajo del IPI</t>
  </si>
  <si>
    <t>El equipo del GIT Temática Agropecuaria realizó y entregó avances en el documento que describe las mejoras de la operación SIPSA en cumplimiento de la nueva norma técnica</t>
  </si>
  <si>
    <t xml:space="preserve">
El Grupo Temático de la  GIT Temática Agropecuaria realizó la identificación de variables de interés asociadas a las necesidades de información DANE, asi como ejercicios de caracterización inicial de las bases de Excel que contienen la Encuesta de Caracterización Ganadera para 1er y 2do semestre de 2020. Adicionalmente, Grupo de Diseños Muestrales realizó ejercicios de identificación de variables y comprensión de la base de datos entregada por FEDEGAN FNG, que contiene las tablas correspondientes a los registros administrativos RUV y APNV, junto con la Encuesta de Caracterización Ganadera. Ademas se trabajó en el aprovechamiento de la información para generar la muestra para el 1er Ciclo de Vacunación 2021.
"-Para la entrega de la actualización de la información con la actualización del II Ciclo de vacunación 2020, FEDEGAN FNG requirió de un tiempo adicional para verificar la consistencia y completitud de la entrega de la información.
-En DANE Central, se presentan retrasos asociados al número de tablas entregadas por FEDEGAN (aproximadamente 300 tablas). Adicionalmente, esta información venía en formato Oracle, por lo cual requirió un tiempo adicional para incorporar la información en DANE central. "</t>
  </si>
  <si>
    <t>"-Para la entrega de la actualización de la información con la actualización del II Ciclo de vacunación 2020, FEDEGAN FNG requirió de un tiempo adicional para verificar la consistencia y completitud de la entrega de la información.
-En DANE Central, se presentan retrasos asociados al número de tablas entregadas por FEDEGAN (aproximadamente 300 tablas). Adicionalmente, esta información venía en formato Oracle, por lo cual requirió un tiempo adicional para incorporar la información en DANE central. "</t>
  </si>
  <si>
    <t>El equipo de temática social de la ECSC, en articulación con las áreas de logística y muestras realizaron los ajuates requeridos al documento metodológico de la ECSC durante el primer trimestre. Igualmente, el equipo temático elaboró las normas de validación y consistencia para el desarrollo del aplicativo de captura de la prueba piloto de la inclusión del módulo de ciberdelitos.</t>
  </si>
  <si>
    <t>Esta pendiente la revisión por parte de OPLAN.</t>
  </si>
  <si>
    <t>NO APLICA,  No se presentan avances .Se solicita ajustes a la OPLAN dado que se ajustaron tiempos de acuerdo al cronograma de trabajo del GIT</t>
  </si>
  <si>
    <t>Tareas a cargo del GIT de PRecios y diseños  muestrales.  Con el fin de depurar el directorio de fuentes, sin afectar la comunicación con las mismas, se ha desarrollado la estratégia de actualizar las fuentes y artículos que deben ser recolectados por el índice y permitir que logistica se comunique con las fuentes para continuar con las tomas de precios de artículos en CPC 2, sin correr el riesgo de excluirlas del proceso cuando verdaderamente deben estarse incluyendo.  Tareas de revisión de la documentación y sistemátización de todo el proceso de selección realizadas en el primer trimestre del año.</t>
  </si>
  <si>
    <t>El equipo técnico de la Encuesta Anual de Inversión Directa realizó las sesiones de trabajo con el Banco de la República con el fin de conocer la estimación que realiza esta entidad relacionada con las variables de flujos y saldos de inversión del sector minería y petrolero esto se llevó a cabo durante el I trimestre del 2021.</t>
  </si>
  <si>
    <t>En desarrollo del Manual de recolección de la canasta de Alimentos y bebidas, adaptado los lineamientos y canasta internacional, al mercado colombiano</t>
  </si>
  <si>
    <t>Se generaron las especificaciones para adaptar el sistema que permite la recolección del IPC a la canasta de alimentos</t>
  </si>
  <si>
    <t>Se finalizó la recolección de la información remitida correspondientes a II trimestre.</t>
  </si>
  <si>
    <t xml:space="preserve">Finalizado el procesamiento de información de muebles y artículos de la salud, correspondientes al II trimestre. El procesamiento de esta actividad hace relación   a varias canastas remitidas de acuerdo a la OECD. </t>
  </si>
  <si>
    <t>Durante el segundo trimestre de 2021 el equipo de temática en conjunto con el equipo de deflactores viene trabajando en la construcción de los inflactores necesarios para obtener las cifras del IPI en términos nominales.
-Se realizo ejercicio de inflactor de petróleo con información de exportaciones suministrada por logística comercio exterior del DANE, el cual fue presentado ante la Doctora Dora asesora de dirección quien solicito que se amplié la información de precios de petróleo que es utilizado para consumo interno; para cumplir con esto se realizo solicitud de información de petróleo a la oficina de índices específicamente a IPP
-Se realizo ejercicio del inflactor de carbón con información de exportaciones suministrada por logística de comercio exterior del DANE el cual fue presentado ante la Doctora Dora asesora de dirección quien dio su aprobación para dicho inflactor con una cobertura del 94%
-Por medio de la Oficina de DIRPEN y bajo el acuerdo entre el DANE  gestor de gas se nos asigno usuarios y contraseña para acceder a la plataforma de SEGAS
-Se realizo solicitud de directorio de fuentes de acueducto y gas a IPC y de petróleo y gas a IPP</t>
  </si>
  <si>
    <t>Se realizó  avances sobre el  documento que relaciona las mejoras realizadas a la operación del SIPSA, durante el segundo trimestre 2021</t>
  </si>
  <si>
    <t xml:space="preserve">Se han desarrollado reuniones de trabajo conjunto con FEDEGAN FNG.
Se ha revisado semanalmente los reportes entregado por FEDEGAN, del I Ciclo de vacunación 2021 .
Se genera una propuesta de validación para la encuesta de caracterización ganadera.
 </t>
  </si>
  <si>
    <t>Se han adelantado ejercicios de caracterización para determinar estructuras de conformación del hato bovino en relación con la orientación.</t>
  </si>
  <si>
    <t>Durante el segundo trimestre se avanzó en  el proceso de revisión de pares y ajustes a las observaciones por parte de DIRPEN y Subdirección. Esta pendiente la revisión por parte de OPLAN.</t>
  </si>
  <si>
    <t>Con los ajustes realizados tras la prueba piloto se elaboraron las especificación de validación y consistencia al instrumento de recolección de ECSC</t>
  </si>
  <si>
    <t>Se inicio la recolección de información de la encuesta a partir del 1 de junio de 2021</t>
  </si>
  <si>
    <t>Se documentó el procedimiento para la selección de la muestra en las procedencias de X e M,que a su vez, permiten definir la actualización de las fuentes y artículos por recolectar, con el fin de depurar la recolección realizada en CPC 1 y continuar con la misma en la codificación CPC 2, asegurando la necesidad de información en el índice. (El procedimiento fue objeto de ajuste teniendo en cuenta la dificultad de trabajar con el SA en comercio exterior)</t>
  </si>
  <si>
    <t>La Oficina de Sistemas procesó la información y dispuso las bases de datos preliminares de enero a mayo de 2021 del Paralelo de la GEIH (marco 2018) durante el mes de junio, teniendo en cuenta las preguntas que se incluyeron en el Formulario de Recolección para la clasificación de la población ocupada, en el marco de la actualización de nuevos estándares internacionales en materia de medición de la informalidad.</t>
  </si>
  <si>
    <t>Se realiza trabajo coordinado con el banco de la republica entorno a la finalización de la encuesta y con base a los resultados para verificar la coherencia de los datos para establecer las lecciones aprendidas del diseño de la OE, Lo anterior, es insumo para la construcción de los documentos metodológicos</t>
  </si>
  <si>
    <t>El equipo técnico realizó los ajustes generales y el desarrollo de especificaciones de los  requerimientos y  ajustes  del aplicativo para el  formulario de la EAID de las empresas de régimen cambiario especial,  dando cumplimiento a este hito</t>
  </si>
  <si>
    <t xml:space="preserve">El equipo temático de la Muestra Trimestral de Comercio Exterior de Servicios- MTCES, realizó los archivos de especificaciones necesarios para el diseño del formulario de la Encuesta de Levantamiento de directorio, lo cual es parte de los productos entregables al momento del los desembolso del convenio para la realización del operativo . </t>
  </si>
  <si>
    <t>Revisión de los estudios previos para suscripción de un convenio marco entre MINSALUD, INS, ICBF y el DANE para la ENSIN. Se están realizando reuniones entre las área técnicas y administrativas y los delegados de estas entidades para evaluar las viabilidad de condiciones de participación del DANE en la operación estadística.</t>
  </si>
  <si>
    <t>No se presenta avance</t>
  </si>
  <si>
    <t>Tareas a cargo del GIT de Precios, se procesó y analizó la información de la canasta recolectada de muebles y artículos de la salud y se generó la adaptación de los lineamientos internacionales y canasta del PPA OECD para alimentos, al tiempo que se diseñó la recolección, utilizando el aplicativo IPC
Las tareas se desarrollaron desde abril y hasta el ultimo día hábil de junio de 2021</t>
  </si>
  <si>
    <t>Durante el primer semestre de 2021 el equipo de temática en conjunto con el equipo de deflactores viene trabajando en la construcción de los inflactores necesarios para obtener las cifras del IPI en términos nominales.
-Se realizo ejercicio preliminar del inflactor de  energía con información de XM, el cual fue presentado ante la Doctora Dora asesora de dirección quien solicito ejercicios adicionales.
-Se realizo ejercicio de inflactor de petróleo con información de exportaciones suministrada por logística comercio exterior del DANE, el cual fue presentado ante la Doctora Dora asesora de dirección quien solicito que se amplié la información de precios de petróleo que es utilizado para consumo interno; para cumplir con esto se realizo solicitud de información de petróleo a la oficina de índices específicamente a IPP
-Se realizo ejercicio del inflactor de carbón con información de exportaciones suministrada por logística de comercio exterior del DANE el cual fue presentado ante la Doctora Dora asesora de dirección quien dio su aprobación para dicho infractor con una cobertura del 94%
-Por medio de la Oficina de DIRPEN y bajo el acuerdo entre el DANE  gestor de gas se nos asigno usuarios y contraseña para acceder a la plataforma de SEGAS
-Se realizo ejercicio de infractor de acueducto con información de EAAB, EPM y EMCALI, el cual fue presentado ante la Doctora Dora asesora de dirección quien solicito que se amplié la cobertura; para cumplir con esto se realizo solicitud del directorio de fuentes de información oficina de índices específicamente a IPC</t>
  </si>
  <si>
    <t>Se han venido haciendo los ejercicios en conjunto con el grupo de pobreza usando los datos de la ECV y de la GEIH y que aún no tenemos resultados concluyentes.</t>
  </si>
  <si>
    <t>Se han venido haciendo los ejercicios en conjunto con el grupo de pobreza usando los datos de la ECV y de la GEIH y que aún no tenemos resultados concluyentes.
los avances del desarrollo de este Hito se reportarán a partir del siguiente trimestre.</t>
  </si>
  <si>
    <t>"-El grupo de Diseños Muestrales y el grupo de Diseño Temático han realizado el seguimiento y análisis a los registros administrativos y a la encuesta correspondientes al I ciclo de vacunación bovino y bufaino de 2021, como resultado de esta actividad se han relacionado a FEDEGAN los hallazgos encontrados en relación con duplicados RUV, APNV y Encuesta de Caracterización Ganadera.  También se han relacionado posibles inconsistencias registradas en la Encuesta, sobre este particular el DANE ha desarrollado una propuesta de validación para la Encuesta que debe ser analizada por FEDEGAN e ICA, para posteriormente tomar las decisiones correspondientes. 
-Se verificó la completitud de las tablas y fue generada una solicitud a la Oficina de Sistemas del DANE para realizar un cotejo porque las longitudes de las tablas eran diferentes a las entregadas por FEDEGAN
-El grupo de Directorios y la DIG realizaron la actualización correspondiente al Marco Maestro Rural Agropecuario y Directorios de las demás operaciones estadística. "</t>
  </si>
  <si>
    <t>Durante el segundo trimestre, el equipo técnico de la ECSC realizó los ajustes requeridos al documento metodológico a partir de la prueba piloto, así como al formulario de recolección con la inclusión del modulo de ciberdelitos y las preguntas para el convenio de la policía. En articulación con los equipos de sistemas, muestras, logistica,y dice, se realizó el proceso de convocatoria, aprendizaje, selección y contratación de personal para el inicio del operativo de campo, el cual comenzó desde el 1 de junio.</t>
  </si>
  <si>
    <t>Se encuentra pendiente la revisión por pares de la OPLAN para dar  continuidad al proceso de actualización</t>
  </si>
  <si>
    <t>Tareas a cargo del GIT de Precios y diseños  muestrales.  Con el fin de depurar el directorio de fuentes, sin afectar la comunicación con las mismas, se ha desarrollado la estrategia de actualizar las fuentes y artículos que deben ser recolectados por el índice y permitir que logística se comunique con las fuentes para continuar con las tomas de precios de artículos en CPC 2, sin correr el riesgo de excluirlas del proceso cuando verdaderamente deben estarse incluyendo.  Tareas de revisión de la documentación y verificación de resultados generados durante el segundo trimestre de este año, encontrando que el uso de la posición arancelaria representó un reto a la hora de valorar lo pesos por artículo, en las canastas de importados y exportados</t>
  </si>
  <si>
    <t>La Oficina de Sistemas procesó la información y dispuso las bases de datos preliminares de enero a mayo de 2021 del Paralelo de la GEIH (marco 2018) durante el mes de junio, teniendo en cuenta las preguntas que se incluyeron en el Formulario de Recolección para la clasificación de la población ocupada, en el marco de la actualización de nuevos estándares internacionales en materia de medición de la informalidad. Estos resultados parciales han sido revisados por los GIT Temática Mercado Laboral y Diseños Muestrales y presentados en el comité semanal.</t>
  </si>
  <si>
    <t xml:space="preserve">El GIT de comercio durante el II semestre trabajó en la finalización de la encuesta con base a los resultados, esto permitirá verificar la coherencia de los datos para establecer las lecciones aprendidas del diseño de la OE, Lo anterior, es insumo para la construcción de los documentos metodológicos, </t>
  </si>
  <si>
    <t>No se cuenta con personal temático que desarrolle los documentos metodológicos de la OOEE</t>
  </si>
  <si>
    <t xml:space="preserve">El equipo Temático de la Muestra Trimestral de Comercio Exterior de Servicios -MTCES ya trabajó y ha avanzado en la realización de los productos entregables estipulados para los desembolsos del convenio que a la fecha esta en revisión de términos y minuta por parte del BID para su firma y por consiguiente la entrega de los productos. El equipo temático de la MTCES ya tiene los archivos de especificaciones necesarias para el desarrollo del del formulario de recolección del operativo de levantamiento de directorio. 
</t>
  </si>
  <si>
    <t xml:space="preserve">Se encuentra a la espera de la firma y por consiguiente los desembolsos del Convenio que financiará la realización del operativo de recolección de la Encuesta de Levantamiento de Directorio de Comercio Exterior de Servicios </t>
  </si>
  <si>
    <t>Se encuentra a la espera de la firma y por consiguiente los desembolsos del Convenio que financiará la realización del operativo de recolección de la Encuesta de Levantamiento de Directorio de Comercio Exterior de Servicios</t>
  </si>
  <si>
    <t xml:space="preserve">A partir del 15 de junio se inicio la revisión de los estudios previos para suscripción de un convenio marco entre MINSALUD, INS, ICBF y el DANE para la ENSIN. Se están realizando reuniones entre las área técnicas y administrativas y los delegados de estas entidades para evaluar las viabilidad de condiciones de participación del DANE en la operación estadística.
</t>
  </si>
  <si>
    <t>El desarrollo de esta meta  y cumplimiento de los hitos 13.1, 13.2  se tienen programadas para el III TRIMESTRE</t>
  </si>
  <si>
    <t xml:space="preserve">El desarrollo de esta meta  y cumplimiento del hito 14.1 se tienen programadas para el III TRIMESTRE
</t>
  </si>
  <si>
    <t>PAI_DT_1</t>
  </si>
  <si>
    <t>La meta aporta al objetivo de modernizar la gestión territorial del DANE, dado que el esquema de seguimiento de actividades permite fortalecer los procesos y proyectos suministrando información oportuna para la tomas de decisiones.</t>
  </si>
  <si>
    <t>Un (1) esquemas de seguimiento de las actividades de las Direcciones Territoriales</t>
  </si>
  <si>
    <t>PAI_DT_1.1</t>
  </si>
  <si>
    <t>Un (1) documento con el análisis de referentes (benchmarking) y la identificación de los requerimientos, finalizado</t>
  </si>
  <si>
    <t>Las direcciones territoriales realizaron un análisis de los procesos que mayor desgaste generan en las territoriales con el fin de buscar desarrollar una herramienta tecnológica que permita llevar un mayor control sobre el flujo del trabajo.  Con base en este análisis proyectaron un requerimiento al área de sistemas, el cual se viene ajustando en conjunto con base en lo que actualmente se tiene disponible</t>
  </si>
  <si>
    <t>PAI_DT_1.2</t>
  </si>
  <si>
    <t>Un (1) documento de diseño del esquema, finalizado</t>
  </si>
  <si>
    <t>Las direcciones territoriales realizaron una propuesta de esquema como Diagrama de Flujo de la herramienta a desarrollar a la oficina de sistemas, el cual también está siendo usado como insumo en los análisis que se vienen realizando</t>
  </si>
  <si>
    <t>PAI_DT_1.3</t>
  </si>
  <si>
    <t xml:space="preserve">Una (1) fase del diseño, implementada </t>
  </si>
  <si>
    <t>PAI_DT_2</t>
  </si>
  <si>
    <t>El ciclo de capacitaciones aporta directamente a la meta PEI_E21, aumentando el conocimiento de los servidores respecto a la misionalidad de la entidad.</t>
  </si>
  <si>
    <t>Un (1) ciclo de capacitaciones en las Direcciones Territoriales, realizado.</t>
  </si>
  <si>
    <t>PAI_DT_2.1</t>
  </si>
  <si>
    <t>Una (1) matriz de identificación de las necesidades de capacitación y grupos de interés, finalizado</t>
  </si>
  <si>
    <t>Las direcciones territoriales fueron convocadas por OPLAN y el área de GH para presentar las necesidades de capacitación o refuerzos de conceptos que se observan en el personal de las territoriales.  Estas necesidades fueron remitidas oportunamente y están sirviendo como insumo en la consolidación de un plan de capacitación único para las territoriales
DT_Manizales:  Internamente en la Dirección Territorial Centro Occidente, se realizó una indagación acerca de las necesidades de capacitación vs. el Plan Institucional de
 Capacitación - PIC, establecido en la Entidad.
DT Cali: La DTN encuestó a responsables de procesos y demas personal de la DTN, determinando las necesidades de capacitación bajo las dos ópticas y por grupos de interés.</t>
  </si>
  <si>
    <t>PAI_DT_2.2</t>
  </si>
  <si>
    <t>Asistencia del personal de las territoriales al ciclo de capacitación agendado por DANE Central, cumplido</t>
  </si>
  <si>
    <t>PAI_DT_2.3</t>
  </si>
  <si>
    <t>Evidencias del ciclo de capacitaciones, cumplido</t>
  </si>
  <si>
    <t>PAI_DT_3</t>
  </si>
  <si>
    <t>Aporta indirectamente al PEI_E15, con lo cual se pretende crear espacios de cooperación institucional que brinden a las partes beneficios de carácter misional y operativo</t>
  </si>
  <si>
    <t xml:space="preserve">Catorce (14) acuerdos con universidades o centros culturales, para fortalecer actividades operativas de las sedes en el territorio, formalizados.  </t>
  </si>
  <si>
    <t>PAI_DT_3.1</t>
  </si>
  <si>
    <t>Dos (2) convenios realizado por la Dirección Territorial Centro - Bogotá</t>
  </si>
  <si>
    <t>Se trabajó en el establecimiento de los lineamientos para la generación de convenios entre las territoriales y OPLAN, así mismo, se generaron comunicaciones con entidades en Villavicencio y Tunja</t>
  </si>
  <si>
    <t>PAI_DT_3.2</t>
  </si>
  <si>
    <t>Tres (3) convenios realizados por la Dirección Territorial Sur Occidental - Cali</t>
  </si>
  <si>
    <t>PAI_DT_3.3</t>
  </si>
  <si>
    <t>Dos (2) convenios realizados por la Dirección Territorial Centro Occidente - Manizales</t>
  </si>
  <si>
    <t>PAI_DT_3.4</t>
  </si>
  <si>
    <t>Cuatro (4) convenios realizados por la Dirección Territorial Noroccidente - Medellín</t>
  </si>
  <si>
    <t>PAI_DT_3.5</t>
  </si>
  <si>
    <t>Un (1)  convenio realizado por la Dirección Territorial Centro Oriente - Bucaramanga</t>
  </si>
  <si>
    <t>DT Bucaramanga: El 16 de febrero se estableció contacto conla Gobernacion de Santander para desarrollar un Convenio Interadministrativo con el fin fomentar la cultura estadistica en el Dpto y sus usuarios que son los municipios. A partir de alli se han desarrollado (3) reuniones de trabajo con DIRPEN y Banco de Datos DANE CENTRAL con el fin de avanzar en el desarrollo tecnico y juridico del Convenio</t>
  </si>
  <si>
    <t>PAI_DT_3.6</t>
  </si>
  <si>
    <t>Dos (2) convenios realizados por la Dirección Territorial Norte - Barranquilla</t>
  </si>
  <si>
    <t>PAI_DT_4</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</si>
  <si>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</si>
  <si>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Fichas de manual de funciones para las Direcciones Territoriales acordes a los lineamientos establecidos por Gestión Humana, realizadas</t>
  </si>
  <si>
    <t>PAI_DT_4.1</t>
  </si>
  <si>
    <t xml:space="preserve">Un (1) documento de identificación de necesidades de perfiles, competencias y funciones de las Direcciones Territoriales para el cumplimiento de su quehacer, finalizado </t>
  </si>
  <si>
    <t>Las direcciones territoriales presentaron a la Dirección Nacional una propuesta de estructura ideal en las territoriales de acuerdo a las actividades que allí se realizan, la cual está siendo analizada desde GH sin recibir una aprobación.  Teniendo en cuenta dichas necesidades y el trabajo requerido para ajustar los manuales se creo una matriz global que permite articular las necesidades territoriales para ajustar propósito, funciones, competencias y núcleos básico del conocimiento de todos los cargos</t>
  </si>
  <si>
    <t>PAI_DT_4.2</t>
  </si>
  <si>
    <t>Un (1) documento soporte de la revisión de la existencia de la necesidad en las fichas de los manuales existentes, desarrollado</t>
  </si>
  <si>
    <t>En conjunto con todas las territoriales se creo una matriz con la información de las necesidades de ajuste, articulación y normalización del manual requerido teniendo en cuenta las necesidades de personal</t>
  </si>
  <si>
    <t>PAI_DT_4.3</t>
  </si>
  <si>
    <t>Un (1) documento con la propuesta de Fichas de manual de funciones para las Direcciones Territoriales, elaborado</t>
  </si>
  <si>
    <t>Las direcciones territoriales han presentado en conjunto una propuesta a la oficina de sistemas, en la cual se plantea un esquema y un flujograma para el desarrollo de una herramienta que permita hacer gestión en las territoriales.  Esta propuesta está siendo analizada por la oficina de sistemas y venimos trabajando en conjunto para consolidar una propuesta definitiva que sea realizable y en la cual se haga uso de los recursos y herramientas que tenemos disponibles actualmente</t>
  </si>
  <si>
    <t xml:space="preserve">Las direcciones territoriales trabajaron de la mano con OPLAN y GH la identificación de necesidades del personal respecto a capacitaciones y refuerzo de conceptos.  </t>
  </si>
  <si>
    <t>Las direcciones territoriales buscan a través de estos convenios tener alternativas para atender diferentes necesidades que se han evidenciado, a la vez que se fortalecen las relaciones con otras entidades en el territorio.  Actualmente estamos en acercamientos con las instituciones educativas identificadas mientras se define un formato de acuerdo por parte de todas las áreas del DANE involucradas en este proceso.</t>
  </si>
  <si>
    <t>Las direcciones territoriales presentaron una propuesta de estructura ideal en las territoriales que está siendo analizada por GH.  Adicionalmente, se creo un archivo que articula las necesidades de personal con los manuales actuales para su fortalecimiento</t>
  </si>
  <si>
    <t>El hito no se reporta en un 100% debido a que la propuesta presentada por las direcciones territoriales aún no ha sido aprobada por GH</t>
  </si>
  <si>
    <t>Se presento un avance el I trimestre</t>
  </si>
  <si>
    <t>Los servidores de las Direcciones Territoriales haciendo usos de las TIC, participaron en las capacitaciones programadas por Gestión Humana que tenían como objetivo fortalecer las competencias y habilidades en temas claves de la gestión institucional. Adicionalmente las Direcciones Territoriales realizaron capacitaciones extensivas del SGSST de la Entidad cumpliendo los lineamientos normativos dirigidas a todo el personal.</t>
  </si>
  <si>
    <t xml:space="preserve">Las Direcciones Territoriales adelantaron durante el trimestre a través de un instrumento colaborativo y el planteamiento centrado en la función de producción, un ejercicio con múltiples revisiones que contiene las fichas de manual de todos roles asociados a  las actividades adelantadas en la cadena de valor del proceso administrativo y operativo de las territoriales. Esta actividad contó con la colaboración y acompañamiento de Gestión Humana. </t>
  </si>
  <si>
    <t xml:space="preserve">En cumplimento del ciclo de capacitación definido en articulación con Gestión Humana y OPLAN, las Direcciones Territoriales con el compromiso permanente de lograr que el equipo humano este en constate fortalecimiento de conocimientos y habilidades esenciales para el cumplimiento de su labor, participaron en los diferentes espacios de capacitación organizados por el DANE CENTRAL. </t>
  </si>
  <si>
    <t xml:space="preserve">Las direcciones territoriales buscan a través de estos convenios tener alternativas para atender diferentes necesidades que se han evidenciado, a la vez que se fortalecen las relaciones con otras entidades en el territorio.  Actualmente estamos en acercamientos con las instituciones educativas identificadas para llegar a acuerdos de cooperación. </t>
  </si>
  <si>
    <t xml:space="preserve">Las Direcciones territoriales durante el II trimestre adelantaron un ejercicio colaborativo que permitió como resultado obtener un instrumento de Manual de Funciones Territorial, el cual fue revisado múltiples veces por el equipo asignado y los funcionarios de Gestión Humana delegados con el objetivo de garantizar armonía, estandarización y una visión sistemática territorial.  </t>
  </si>
  <si>
    <t>PAI_DT CALI_1</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</si>
  <si>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</si>
  <si>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Un (1) aplicativo para el control de inventario de elementos devolutivos asignados a contratistas desarrollado e implementado</t>
  </si>
  <si>
    <t>PAI_DT CALI_1.1</t>
  </si>
  <si>
    <t>Un (1) documento de especificaciones para la realización de pruebas funcionales al aplicativo elaborado</t>
  </si>
  <si>
    <t>Los profesionales de sistemas de la Dirección Territorial elaboraron un documento de especificaciones para las prubeas funcionales del aplicativo, en donde se explican detalladamente las 16 tareas a desarrollar, los resultados esperados y los pre-requisitos para cada una de ellas. Este documento contiene instrucciones de manejo de la plataforma y campos para el diligenciamiento por parte de los usuarios de prueba.</t>
  </si>
  <si>
    <t>PAI_DT CALI_1.2</t>
  </si>
  <si>
    <t>Un (1) informe de resultado de las pruebas finalizado</t>
  </si>
  <si>
    <t>Los profesionales de sistemas de la Dirección Territorial Sur Occidente seleccionaron aleatoriamente a algunos asistentes técnicos, realizaron un entrenamiento vía videollamada, enviaron el instructivo de pruebas, dieron plazo de dos semanas para su ejecución, recibieron seis informes y elaboraron un documento descriptivo del resultado de las 96 pruebas efectuadas. El documento recoge los hallazgos de correcciones necesarias, sugerencias de usabilidad y ajustes antes de pasar a producción.</t>
  </si>
  <si>
    <t>PAI_DT CALI_1.3</t>
  </si>
  <si>
    <t>Un (1) aplicativo con los ajustes solicitados en las pruebas entregado</t>
  </si>
  <si>
    <t>PAI_DT CALI_1.4</t>
  </si>
  <si>
    <t>Un (1) manual de instalación y uso del aplicativo terminado</t>
  </si>
  <si>
    <t>PAI_DT CALI_1.5</t>
  </si>
  <si>
    <t>Una (1) sesión de entrenamiento en el uso del aplicativo a las demás DT, finalizado</t>
  </si>
  <si>
    <t>PAI_DT CALI_2</t>
  </si>
  <si>
    <t>La herramienta aportará indirectamente al objetivo estratégico de modernizar la gestión territorial del DANE, facilitando el seguimiento al flujo en el proceso de contratación y agilizando la realización de los contratos de PSP en la territorial.</t>
  </si>
  <si>
    <t>Una (1) herramienta para el control del flujo del proceso de contratación implementada</t>
  </si>
  <si>
    <t>PAI_DT CALI_2.1</t>
  </si>
  <si>
    <t>Un (1) documento con accesos compartidos para el personal que participa del proceso de contratación, elaborado</t>
  </si>
  <si>
    <t>La Dirección Territorial SurOccidente, aprovechando las herramientas de Office 365, creó un grupo en MS Teams denominado Contratación DTSO, el cual tiene como integrantes a todos aquellos que participan del proceso pre-contractual y contractual en la territorial. Dentro de este equipo de trabajo se comparten archivos, instructivos, guías y material de apoyo. El profesional de gestión estratégica, diseñó junto al director territorial un flujo de trabajo con listas desplegables y formatos de celdas, que funciona como lista de chequeo a través de todos los pasos que sigue un contrato desde su requerimiento de personal hasta el inicio del mismo.</t>
  </si>
  <si>
    <t>PAI_DT CALI_2.2</t>
  </si>
  <si>
    <t>Tres (3) sesiones de entrenamiento en el uso, acceso y diligenciamiento del formato compartido para control de flujo, realizadas</t>
  </si>
  <si>
    <t>La Dirección Territorial SurOccidente, a través del equipo de trabajo Contratación DTSO en MS Teams, realizó tres sesiones de entrenamiento y sensibilización en el uso de la herramienta dispuesta en el equipo de trabajo, con la participación, sugerencias y retroalimentación de los profesionales que participan del proceso. Se incorporaron sus recomendaciones y ajustaron los campos que generaban dudas o cuellos de botella.</t>
  </si>
  <si>
    <t>PAI_DT CALI_2.3</t>
  </si>
  <si>
    <t>Una (1) plantilla formulada para la automatización en la elaboración de formatos para anticipos, registro ARL, pólizas, idoneidades y otros formatos relacionados al proceso contractual, terminada</t>
  </si>
  <si>
    <t>A través de los ingenieros de sistemas de la Territorial SurOccidente, se han adelantado las validaciones para evaluar la viabilidad de automatizar la generación de informe aprovechando la herramienta que ya está diseñada y puesta en ejecución. Se han propuesto alternativas para el descargue y la consolidación de información que permitirán reducir el tiempo de elaoración de informes tales como el formato de jóvenes (Función Pública), reporte SIRECI (Contraloría), actas de inicio, aprobación de pólizas, etc.</t>
  </si>
  <si>
    <t>PAI_DT CALI_2.4</t>
  </si>
  <si>
    <t>Tres (3) sesiones de entrenamiento en el uso de los aplicativos, ejecutadas.</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</si>
  <si>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con el fin de efectuar los ajustes correspondientes y perfeccionar así la usabilidad de este aplicativo antes de socializarlo con las demás territoriales.</t>
  </si>
  <si>
    <t>La Dirección Territorial SurOccidente ha diseñado un aplicativo para el control de inventario de elementos devolutivos entregados a personal operativo. El mismo fue sometido a pruebas por diferentes usuarios internos, a través de la realización de 16 tareas</t>
  </si>
  <si>
    <t>Los profesionales de sistemas de la Dirección Territorial Sur Occidente efectuaron diferentes ajustes y correcciones al aplicativo, se tuvieron en cuenta las retroalimentaciones propuestas en las pruebas de escritorio. Se han incorporado cambios estéticos, de diseño, de usabilidad y del modelo funcional para garantizar la mejor experiencia de usuario final.</t>
  </si>
  <si>
    <t>Los profesionales de sistemas de la Territorial SurOccidente junto con el profesional de direccionamiento estratégico e integrantes de la MPTMC generaron tres estrategias de automatización: (1) macro para la elaboración de formato de jóvenes (Función Pública) con la información contenida en el tablero de contro, (2) código ejecutable en R para el cruce de información entre el tablero de control y los contratos contenidos y publicados en SECOP II con fines de validar completitud y (3) programa en python para la revisión automática de formatos de entes de control entre los documentos pre contractuales. Además se establecieron nuevos procesos para automatizar, ajustando el hito.</t>
  </si>
  <si>
    <t>La Dirección Territorial SurOccidente ha diseñado un aplicativo para el control de inventario de elementos devolutivos entregados a personal operativo. El mismo fue sometido a pruebas por diferentes usuarios internos, a través de la realización de 16 tareas en la plataforma. Se consolidó la documentación de resultados de dichas pruebas y se entregó a los responsables quienes han estado trabajando en los ajustes correspondientes, perfeccionando así la usabilidad de este aplicativo antes de socializarlo con las demás territoriales.</t>
  </si>
  <si>
    <t>PES, GBS</t>
  </si>
  <si>
    <t>La Dirección Territorial SurOccidente ha puesto en funcionamiento un flujo de control compartido a través de las herramientas de trabajo colaborativo. A partir de diferentes implementaciones se han construido automatizaciones para algunas tareas de revisión de documentación y de elaboración de informes. Con ello se han disminuido los tiempos empleados en la validación de documentos, cruces de bases de datos y extracción de reporte de jóvenes. Se han formulado otras automatizaciones a realizar, con lo cual se solicitó modificación del hito.</t>
  </si>
  <si>
    <t>GBS, GCO, GFI</t>
  </si>
  <si>
    <t>PAI_FONDANE_1</t>
  </si>
  <si>
    <t>Aporta directamente a la estrategia de capacidad metodológica dada que ayuda en el cumplimiento del indicador de operaciones estadísticas nuevas o rediseñadas que atienden necesidades del país</t>
  </si>
  <si>
    <t>Dieciocho (18) convenios y contratos interadministrativos para el sistema estadistico nacional</t>
  </si>
  <si>
    <t>PAI_FONDANE_1.1</t>
  </si>
  <si>
    <t>Doce (12) convenios para el  fortalecimiento de la capacidad de producción de información estadística de las entidades del SEN</t>
  </si>
  <si>
    <t>Se han desarrollado dos (2) convenios con entidades del orden distrital e internacional para adelantar actividades asociadas a la recolección de información estadística en temas de convivencia y seguridad, y de planeación distrital.</t>
  </si>
  <si>
    <t>PAI_FONDANE_1.2</t>
  </si>
  <si>
    <t>Seis (6) contratos interadministrativos para evaluar las entidades del SEN</t>
  </si>
  <si>
    <t>La entidad logró desarrollar convenios de trabajo interinstitucional con entidades del orden distrital e internacional, los cuales buscan aunar esfuerzos entre el DANE/FONDANE y las entidades firmantes para la recolección de información estadística necesaria para el análisis y comprensión de las temáticas objeto de estudio, como son seguridad y convivencia, y planeación y diseño de políticas públicas a nivel distrital.</t>
  </si>
  <si>
    <t>DANE/FONDANE llevó a cabo negociaciones con entidades del orden nacional y distrital como Ministerio del Interior, Unidad de Planeación Minero Energética, Dirección General Marítima e Instituto Distrital de Recreación y Deporte, con el fin de aunar esfuerzos técnicos, administrativos y financieros para el diseño de las respectivas cuentas satélites en los respectivos sectores, no obstante, los procesos han tomado más tiempo toda vez que se han adelantando ajustes a las propuestas de trabajo (documentos técnico-económicos) por parte de las entidades.</t>
  </si>
  <si>
    <t>Durante el II trimestre la entidad adelanto con éxito diferentes negociaciones que permitieron la suscripción de ocho (8) convenios con entidades del orden nacional e internacional, con las cuales se adelantarán diferentes actividades asociadas al Fortalecimiento de la capacidad de producción de información estadística del SEN Nacional</t>
  </si>
  <si>
    <t>Se lograron firmar dos (2) contratos interadministrativos para evaluar operaciones estadísticas de entidades pertenecientes al SEN.</t>
  </si>
  <si>
    <t>Las áreas de la entidad han desarrollado las diferentes actividades que han permitido la suscripción de convenios y/o contratos con entidades del SEN, buscando garantizar la producción de información estadística necesaria, así cómo todo lo referente a las evaluaciones de calidad. Con este avance, se podrán tener diferentes productos estadísticos claves en áreas como mercado laboral, calidad de vida, migración, temas institucionales, entre otros.</t>
  </si>
  <si>
    <t>PES</t>
  </si>
  <si>
    <t>FONDANE</t>
  </si>
  <si>
    <t>Dirección Territorial Suroccidente - Cali</t>
  </si>
  <si>
    <t>Direcciones Territoriales</t>
  </si>
  <si>
    <t>Dirección de Metodología y Producción estadística - DIMPE</t>
  </si>
  <si>
    <t>Dirección de Síntesis y Cuentas Nacionales - DSCN</t>
  </si>
  <si>
    <t>Dirección de Censos y Demografía - DCD</t>
  </si>
  <si>
    <t>Dirección de Geoestadística - DIG</t>
  </si>
  <si>
    <t>Dirección de Regulación, Planeación, Estandarización y Normalización - DIRPEN</t>
  </si>
  <si>
    <t>Dirección de Difusión, Comunicación y Cultura Estadística - DICE</t>
  </si>
  <si>
    <t>GIT de Logística y Producción Estadística</t>
  </si>
  <si>
    <t>Subdirección</t>
  </si>
  <si>
    <t>Secretaria General - GIT Gestiòn Talento Humano</t>
  </si>
  <si>
    <t>Secretaria General - GIT Compras Pùblicas</t>
  </si>
  <si>
    <t>Secretaria General - GIT Financiera</t>
  </si>
  <si>
    <t>Secretaria General - GIT Gestiòn Administrativa</t>
  </si>
  <si>
    <t>Oficina de Sistemas</t>
  </si>
  <si>
    <t>Oficina Asesora Jurídica</t>
  </si>
  <si>
    <t>Oficina de Control Interno</t>
  </si>
  <si>
    <t>Oficina Asesora de Planeación</t>
  </si>
  <si>
    <t>Censo Económico</t>
  </si>
  <si>
    <t>Dirección - GIT Relacionamiento</t>
  </si>
  <si>
    <t>Dirección - GIT GEDI</t>
  </si>
  <si>
    <t>Dirección - GIT Pobreza</t>
  </si>
  <si>
    <r>
      <t xml:space="preserve"> En marzo de 2021 el GIT Servicios Administrativos con el acompañamiento de Secretaria General dió inicio al proceso de actualización de la siguiente forma: </t>
    </r>
    <r>
      <rPr>
        <b/>
        <sz val="12"/>
        <rFont val="Calibri"/>
        <family val="2"/>
        <scheme val="minor"/>
      </rPr>
      <t>18 documentos, equivalentes al 53%</t>
    </r>
    <r>
      <rPr>
        <sz val="12"/>
        <rFont val="Calibri"/>
        <family val="2"/>
        <scheme val="minor"/>
      </rPr>
      <t xml:space="preserve">  ya han sido revisados.  De estos, 3 fueron actualizados ( GTH-070-PDT-008, GTH-070-PDT-003-f-002 y 	GTH-070-PDT-003) y 15 no requieren ser actualizados debido a que a pesar de la entrada en uso del autoservicio, los servidores eventualmente podrían requerir el uso de los documentos, por no autorizar el uso de datos y por ende el autoservicio.
</t>
    </r>
  </si>
  <si>
    <r>
      <t xml:space="preserve">Para el primer semestre del 2021 se han entregado los siguientes visores de datos: 
</t>
    </r>
    <r>
      <rPr>
        <b/>
        <sz val="12"/>
        <color theme="1"/>
        <rFont val="Calibri"/>
        <family val="2"/>
        <scheme val="minor"/>
      </rPr>
      <t xml:space="preserve">I - Trimestre: </t>
    </r>
    <r>
      <rPr>
        <sz val="12"/>
        <color theme="1"/>
        <rFont val="Calibri"/>
        <family val="2"/>
        <scheme val="minor"/>
      </rPr>
      <t xml:space="preserve">
1. Visor de datos del Censo de Habitantes de Calle 
</t>
    </r>
    <r>
      <rPr>
        <b/>
        <sz val="12"/>
        <color theme="1"/>
        <rFont val="Calibri"/>
        <family val="2"/>
        <scheme val="minor"/>
      </rPr>
      <t xml:space="preserve">II- Trimestre. </t>
    </r>
    <r>
      <rPr>
        <sz val="12"/>
        <color theme="1"/>
        <rFont val="Calibri"/>
        <family val="2"/>
        <scheme val="minor"/>
      </rPr>
      <t xml:space="preserve">
2. Visor de datos Población Ocupada por Actividad Económica  
3. Visor SIPSA (en desarrollo, se realizará la entrega en el mes de Julio).</t>
    </r>
  </si>
  <si>
    <r>
      <rPr>
        <sz val="12"/>
        <color theme="1"/>
        <rFont val="Calibri"/>
        <family val="2"/>
        <scheme val="minor"/>
      </rPr>
      <t>En el segundo trimestre se entregó una (1) herramienta de visualización de datos finalizada y otra en desarrollo:</t>
    </r>
    <r>
      <rPr>
        <b/>
        <sz val="12"/>
        <color theme="1"/>
        <rFont val="Calibri"/>
        <family val="2"/>
        <scheme val="minor"/>
      </rPr>
      <t xml:space="preserve">
A. Visor de datos Población Ocupada por Actividad Económica (publicado en sitio web el 18 de junio de 2021): 
</t>
    </r>
    <r>
      <rPr>
        <sz val="12"/>
        <color theme="1"/>
        <rFont val="Calibri"/>
        <family val="2"/>
        <scheme val="minor"/>
      </rPr>
      <t>Los datos que presenta este visor, muestran la información de la población ocupada para el total nacional por trimestres fijos desde el 2015 hasta 2021 junto con su desagregación por sexo. Igualmente presenta la población ocupada de 23 ciudades capitales y sus áreas metropolitanas obtenida a partir de la Gran Encuesta Integrada de Hogares – GEIH. Esta información se encuentra clasificada según la CIIU Rev. 4 A.C., que hace referencia a la «Clasificación Industrial Internacional Uniforme» de todas las actividades económicas.</t>
    </r>
    <r>
      <rPr>
        <b/>
        <sz val="12"/>
        <color theme="1"/>
        <rFont val="Calibri"/>
        <family val="2"/>
        <scheme val="minor"/>
      </rPr>
      <t xml:space="preserve">
</t>
    </r>
    <r>
      <rPr>
        <sz val="12"/>
        <color theme="1"/>
        <rFont val="Calibri"/>
        <family val="2"/>
        <scheme val="minor"/>
      </rPr>
      <t>Soporte: https://sitios.dane.gov.co/poblacion_ocupada/</t>
    </r>
    <r>
      <rPr>
        <b/>
        <sz val="12"/>
        <color theme="1"/>
        <rFont val="Calibri"/>
        <family val="2"/>
        <scheme val="minor"/>
      </rPr>
      <t xml:space="preserve">
B. Visor SIPSA: (en fase de desarrollo para ser publicada en julio). 
</t>
    </r>
    <r>
      <rPr>
        <sz val="12"/>
        <color theme="1"/>
        <rFont val="Calibri"/>
        <family val="2"/>
        <scheme val="minor"/>
      </rPr>
      <t xml:space="preserve">Permite consultar y explorar la información actualizada sobre los precios mayoristas de los principales productos agrícolas que componen la canasta de los alimentos del país a través de gráficos interactivos.
</t>
    </r>
    <r>
      <rPr>
        <b/>
        <sz val="12"/>
        <color theme="1"/>
        <rFont val="Calibri"/>
        <family val="2"/>
        <scheme val="minor"/>
      </rPr>
      <t xml:space="preserve">
</t>
    </r>
    <r>
      <rPr>
        <sz val="12"/>
        <color theme="1"/>
        <rFont val="Calibri"/>
        <family val="2"/>
        <scheme val="minor"/>
      </rPr>
      <t>Soporte: Documento descripción del visor.</t>
    </r>
  </si>
  <si>
    <r>
      <t xml:space="preserve">Se entregó la documentación de la fase de desarrollo para la App SIPSA. Esta información se encuentra en repositorio GitLab (codeversion) espacio asignado por la Oficina de Sistemas para el almacenamiento. 
A. Arquitectura para el desarrollo de software (clean_architecture): son los recursos necesarios para la escabilidad, reusabilidad y pruebas de código. 
B. Guía para la configuración de la APP SIPSA en IMAC e instalación por escritorio remoto.
C. Contenido wiki (medio que permite almacenar la documentación técnica): La  wiki  es  fundamental  porque  permite  evidenciar  y  conservar  el  histórico  de  la  documentación técnica, la cual se va ajustando de forma dinámica y a medida que avanza el proyecto. Al ingresar a la wiki se observará la siguiente estructura y contenido:
• Menú. 
• Alcance. 
• Antecedentes. 
• Datos.
D. Código fuente: El  código  fuente  es  el  corazón  del  proyecto  y  permite  que  futuros desarrolladores  puedan  continuar con  la  modificación  o  adición  de  nuevas funcionales  e  incluso  facilitar  la  fase  de  soporte  y mantenimiento del software. 
</t>
    </r>
    <r>
      <rPr>
        <b/>
        <u/>
        <sz val="12"/>
        <color theme="1"/>
        <rFont val="Calibri"/>
        <family val="2"/>
        <scheme val="minor"/>
      </rPr>
      <t xml:space="preserve">
Nota: Para ingresar al repositorio se solicita un usuario y contraseña, los cuales son asignados al equipo de desarrollo de software. </t>
    </r>
    <r>
      <rPr>
        <sz val="12"/>
        <color theme="1"/>
        <rFont val="Calibri"/>
        <family val="2"/>
        <scheme val="minor"/>
      </rPr>
      <t xml:space="preserve">
</t>
    </r>
  </si>
  <si>
    <r>
      <t xml:space="preserve">Se entregó la propuesta para la implementación de las dos nuevas funcionalidades en el chat virtual el día 24 de marzo de 2021:
</t>
    </r>
    <r>
      <rPr>
        <b/>
        <sz val="12"/>
        <color theme="1"/>
        <rFont val="Calibri"/>
        <family val="2"/>
        <scheme val="minor"/>
      </rPr>
      <t xml:space="preserve">• Funcionalidad módulo de tickets: </t>
    </r>
    <r>
      <rPr>
        <sz val="12"/>
        <color theme="1"/>
        <rFont val="Calibri"/>
        <family val="2"/>
        <scheme val="minor"/>
      </rPr>
      <t xml:space="preserve">Para la resolución de consultas escaladas fuera de línea. Dentro de los Módulos de Atención del sistema de Respuesta Automática, estará el módulo de Tickets que permitirá al DANE brindar una atención detallada y personalizada a cada uno de sus clientes o usuarios tanto internos como externos. El módulo de Tickets que permite enviar respuestas fuera de línea vía correo electrónico a los clientes que no alcanzan a ser atendidos por los Asesores destinados para esta tarea.
</t>
    </r>
    <r>
      <rPr>
        <b/>
        <sz val="12"/>
        <color theme="1"/>
        <rFont val="Calibri"/>
        <family val="2"/>
        <scheme val="minor"/>
      </rPr>
      <t>• Clasificación automática de preguntas no resueltas</t>
    </r>
    <r>
      <rPr>
        <sz val="12"/>
        <color theme="1"/>
        <rFont val="Calibri"/>
        <family val="2"/>
        <scheme val="minor"/>
      </rPr>
      <t>: La clasificación de texto, también conocida como categorización de texto o etiquetado de texto, es la tarea de asignar un conjunto de categorías predefinidas al texto libre. La clasificación de texto permite estructurar el texto de una manera rápida y rentable para mejorar la toma de decisiones y automatizar los procesos.</t>
    </r>
  </si>
  <si>
    <t>Dado que durante el primer semestre el Comité de Expertos en Pobreza ha priorizado las publicaciones de pobreza monetaria (que se llevó a cabo el 29 de abril) y pobreza multidimensional, no fue posible agendar sesiones con el Comité para avanzar en el rediseño del IPM en la primera mitad de este año. No obstante, una vez se culminen las discusiones que conlleven a la publicación del IPM 2020, la prioridad del Comité será avanzar en el rediseño del IPM.</t>
  </si>
  <si>
    <t>% Avance cuantativo del Hito / T2</t>
  </si>
  <si>
    <t>% Avance cuantitativo de la Meta T2</t>
  </si>
  <si>
    <t>% Avance esperado Meta T2</t>
  </si>
  <si>
    <t>Proceso
 (El que se relaciona con la meta)</t>
  </si>
  <si>
    <t>PO_OPLAN_1</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</si>
  <si>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</si>
  <si>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</si>
  <si>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Doce (12) seguimiento a los instrumentos de planeación institucional, modernizada y articulada</t>
  </si>
  <si>
    <t>PO_OPLAN_1.1</t>
  </si>
  <si>
    <t>Doce (12) informes de seguimiento de los instrumentos de planeación realizados.</t>
  </si>
  <si>
    <t>Se brindaron los lineamientos, el acompañamiento y el seguimiento durante la primera semana de cada mes para el reporte de los proyectos de inversión den SPI</t>
  </si>
  <si>
    <t>PO_OPLAN_1.2</t>
  </si>
  <si>
    <t>Veinticinco (25) reportes de entidades externas de seguimiento a los proyectos de inversión realizados</t>
  </si>
  <si>
    <t>Se brindaron lineamientos y seguimiento a los reportes de enero, febrero y marzo de seguimiento a los proyectos de inversión en la plataforma SPI del DNP durante la primera semana de cada mes y se realizó el reporte de enero, febrero y marzo del trazador presupuestal de Grupos Étnicos en el SUIFP DEL DNP.</t>
  </si>
  <si>
    <t>Se brindaron lineamientos y seguimiento a los reportes de abril, mayo y junio de seguimiento a los proyectos de inversión en la plataforma SPI del DNP durante la primera semana de cada mes y se realizó el reporte de abril, mayo y junio del trazador presupuestal de Grupos Étnicos en el SUIFP DEL DNP.</t>
  </si>
  <si>
    <t>PO_OPLAN_2</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</si>
  <si>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</si>
  <si>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Un (1) ejercicio de seguimiento a la ejecución presupuestal del sector para la vigencia 2021, finalizada</t>
  </si>
  <si>
    <t>PO_OPLAN_2.1</t>
  </si>
  <si>
    <t>Una (1) actualización en el aplicativo SUIFP de los proyectos de inversión a Decreto de liquidación 2021 realizada</t>
  </si>
  <si>
    <t>18/01/2021</t>
  </si>
  <si>
    <t>Se brindaron los lineamientos para la actualización de los proyectos de inversión por correo el 19 de enero y se verificó la actualización de todos los proyectos de inversión.</t>
  </si>
  <si>
    <t>PO_OPLAN_2.2</t>
  </si>
  <si>
    <t>Doce (12) reportes mensuales de seguimiento a la ejecución presupuestal de la entidad realizados</t>
  </si>
  <si>
    <t>Se realizó el seguimiento a la ejecución presupuestal mensual de los recursos de funcionamiento y los 13 proyectos de inversión.</t>
  </si>
  <si>
    <t>PO_OPLAN_2.3</t>
  </si>
  <si>
    <t xml:space="preserve">Trámites presupuestales requeridos por las áreas realizados </t>
  </si>
  <si>
    <t>Se realizó el trámite de dos traslados presupuestales. El primer traslado presupuestal fue requerido por el GIT Censo Económico y por Logística, y se radicó en el Ministerio de Hacienda el 25 de febrero de 2021. El segundo traslado presupuestal fue solicitado por Secretaría General y se radicó en el Ministerio de Hacienda el 9 de abril de 2021.</t>
  </si>
  <si>
    <t>Se realizó el trámite de vigencias futuras para el proyecto de inversión de Logística por valor de $31.724.155.489. La solicitud fue aprobada por el Ministerio de Hacienda el 11 de junio de 2021.</t>
  </si>
  <si>
    <t>PO_OPLAN_3</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</si>
  <si>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</si>
  <si>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Un (1) documento de mejora del aplicativo del sistema de gestión (Isolución), realizado.</t>
  </si>
  <si>
    <t>PO_OPLAN_3.1</t>
  </si>
  <si>
    <t>Un (1) diagnóstico de funcionalidades del sistema</t>
  </si>
  <si>
    <t>30/07/2021</t>
  </si>
  <si>
    <t>PO_OPLAN_3.2</t>
  </si>
  <si>
    <t xml:space="preserve">Una (1) propuesta y cronograma de mejora del sistema </t>
  </si>
  <si>
    <t xml:space="preserve">Se inicio la elaboración de la propuesta de mejora del sistema </t>
  </si>
  <si>
    <t>PO_OSIS_1</t>
  </si>
  <si>
    <t>Cuatro (4) grupos de sistemas de información, aplicativos, componentes, módulos para operaciones estadísticas agropecuarias, ambientales, de curso y capital social, de infraestructura, de mercado laboral, de pobreza, y económicas, soportados y mantenidos (SI y OE)</t>
  </si>
  <si>
    <t>Plan de Acción (PA) 2020</t>
  </si>
  <si>
    <t>PO_OSIS_1.1</t>
  </si>
  <si>
    <t>Un (1) grupo de sistemas de información, aplicativos, componentes, módulos para operaciones estadísticas económicas (servicios, industria, comercio) soportados y mantenidos.</t>
  </si>
  <si>
    <t>En el primer trimestre de 2021  la Oficina de Sistemas a través de su GIT realizó ajustes al aplicativo de Comex, mantenimiento y Encuesta de Licores
En el primer trimestre de 2021 la Oficina de Sistemas a través de su GIT realizó ajustes a los diferentes módulos del sistema de la Anual y Mensual de Comercio</t>
  </si>
  <si>
    <t>PO_OSIS_1.2</t>
  </si>
  <si>
    <t>Un (1) grupo de sistemas de información, aplicativos, componentes, módulos para operaciones estadísticas sociales, soportados y mantenidos</t>
  </si>
  <si>
    <t>En el primer trimestre de 2021 la Oficina de Sistemas a través de su GIT  realizó los ajustes solicitados a los siguientes aplicativos:
GEIH, GEIH PARALELA, MULTIPROPOSITO de acuerdo al documento metodológico de las operaciones estadísticas. De igual forma desarrolló el aplicativo de captura para la piloto de la encuesta ESCSC</t>
  </si>
  <si>
    <t>PO_OSIS_1.3</t>
  </si>
  <si>
    <t xml:space="preserve">En el primer trimestre de 2021 la Oficina de Sistemas a través de su GIT Desarrolló los módulos de IPOC, ELIC, IIOC, inicio del desarrollo de Cartera Hipotecaria y Financiación de Vivienda </t>
  </si>
  <si>
    <t>PO_OSIS_1.4</t>
  </si>
  <si>
    <t>En el primer trimestre de 2021 la Oficina de Sistemas a través de su GIT realizó mantenimiento y puesta en producción de la Encuesta Anual Y Mensual de Industria y la Encuesta de Innovación Tecnológica</t>
  </si>
  <si>
    <t>PO_OSIS_2</t>
  </si>
  <si>
    <t>Un (1) sistema de información para el soporte de los procesos administrativo y de apoyo a la gestión de la entidad, soportados y mantenidos</t>
  </si>
  <si>
    <t>PO_OSIS_2.1</t>
  </si>
  <si>
    <t>Un (1) grupo de sistemas de información para el soporte de los procesos administrativo y de apoyo a la gestión de la entidad, soportados y mantenidos</t>
  </si>
  <si>
    <t xml:space="preserve">
En el primer trimestre de 2021 la Oficina de Sistemas a través de su GIT  desarrolló el módulo de monitoreo y control de la encuesta multipropósito.</t>
  </si>
  <si>
    <t xml:space="preserve">La Oficina de Sistemas a través de su GIT   cumplió con los requerimientos solicitados en el  primer trimestre de soporte y mantenimiento. Para la encuesta Anual de Servicios se ajustaron  los requerimientos y se están desarrollando para poner el aplicativo en producción. </t>
  </si>
  <si>
    <t xml:space="preserve">La Oficina de Sistemas a través de su GIT   trabajó en el sistema de monitoreo  de  las operaciones estadísticas. </t>
  </si>
  <si>
    <t>En el segundo trimestre de 2021  la Oficina de Sistemas a través de su GIT realizó soporte y ajustes a los aplicativos de Comercio, Industria, Servicios y mantenimiento a la Encuesta Anual de Servicios.
En el primer trimestre de 2021 la Oficina de Sistemas a través de su GIT realizó ajustes a los diferentes módulos del sistema de la Anual y Mensual de Comercio</t>
  </si>
  <si>
    <t>En el segundo trimestre de 2021 la Oficina de Sistemas a través de su GIT  realizó los ajustes solicitados a los siguientes aplicativos:
GEIH, GEIH PARALELA de acuerdo al documento metodológico de las operaciones estadísticas.</t>
  </si>
  <si>
    <t xml:space="preserve">La Oficina de Sistemas a través de su GIT   cumplió con los requerimientos solicitados en el  segundo trimestre de soporte y mantenimiento de la operaciones estadísticas agropecuarias, ambientales, de curso y capital social, de infraestructura, de mercado laboral, de pobreza, y económicas. Para la encuesta Anual de Servicios se realizaron las pruebas y luego se colocó el sistema en producción. 
</t>
  </si>
  <si>
    <t xml:space="preserve">La Oficina de Sistemas en el  segundo trimestre a través de su GIT   cumplió con los requerimientos solicitados  de soporte y mantenimiento a los procesos administrativos e inició la implementación de los módulos correspondientes a la fase 2. </t>
  </si>
  <si>
    <t>SG_ADMI_1</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</si>
  <si>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</si>
  <si>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Una (1) estrategia para el fortalecimiento administrativo de los procesos de Gestión de Bienes y Servicios, finalizada.</t>
  </si>
  <si>
    <t>Planificación interna</t>
  </si>
  <si>
    <t>SG_ADMI_1.1</t>
  </si>
  <si>
    <t>Un (1) diagnóstico de elementos en bodega consolidado.</t>
  </si>
  <si>
    <t>SG_ADMI_1.2</t>
  </si>
  <si>
    <t>Un (1) archivo de elementos clasificado y proceso de bajas finalizado.</t>
  </si>
  <si>
    <t>SG_ADMI_1.3</t>
  </si>
  <si>
    <t>Un (1) documento de siniestralidad del programa de seguros finalizado.</t>
  </si>
  <si>
    <t>SG_ADMI_1.4</t>
  </si>
  <si>
    <t>Un (1) plan de mantenimiento y sostenibilidad (PMAS) aprobado.</t>
  </si>
  <si>
    <t>SG_ADMI_1.5</t>
  </si>
  <si>
    <t>Un (1) plan de mantenimiento y sostenibilidad (PMAS) ejecutado.</t>
  </si>
  <si>
    <t>SG_ADMI_2</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</si>
  <si>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</si>
  <si>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Un (1) contrato de intermediación comercial con CISA para la enajenación de bienes muebles, de propiedad del DANE - FONDANE, ejecutado.</t>
  </si>
  <si>
    <t>SG_ADMI_2.1</t>
  </si>
  <si>
    <t xml:space="preserve">Un (1) contrato de intermediación suscrito. </t>
  </si>
  <si>
    <t>SG_ADMI_2.2</t>
  </si>
  <si>
    <t xml:space="preserve">Un (1) informe del contrato de intermediación ejecutado. </t>
  </si>
  <si>
    <t xml:space="preserve">El GIT Almacén e Inventarios, de acuerdo con los compromisos adquiridos, en el mes de junio se finalizó el diagnóstico de elementos en bodega consolidado, el cual arrojó un total  de 11.577 Dispositivos Móviles de Captura de las marcas Huawei y Hewlett-Packard (HP) validados por la oficina de sistemas, para ser dados de baja. Adicionalmente, se identificaron por parte del área administrativa 71 elementos del mobiliario que se encuentran en mal estado e inservibles, que se incluyeron en el diagnóstico. </t>
  </si>
  <si>
    <t>El programa de seguros del Área Administrativa, efectuó seguimiento a los siniestros que reportaron las diferentes territoriales durante los meses a corte del mes junio, ésta información fue el insumo para tramitar la reposición ante la aseguradora como resultado se elaboró el informe de siniestralidad del II trimestre 2021.</t>
  </si>
  <si>
    <t>El GIT Servicios Administrativos cumplió con la ejecución de 49 actividades conforme a la programación de mantenimientos locativo y contratación de bienes y servicios en este segundo trimestre ( Abril, Mayo y Junio).</t>
  </si>
  <si>
    <t>En el segundo trimestre del año se adelantaron las gestiones encaminadas a la enajenación de  los  bienes identificados por la entidad para  subastar, como  resultado se suscribió el contrato interadministrativo de comercialización de bienes muebles   No. 010 de 2021 , entre DANE, FONDANE y CISA.</t>
  </si>
  <si>
    <t>SG_FIN_1</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</si>
  <si>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</si>
  <si>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Un (1) proceso de control y seguimiento para la gestión financiera DANE - FONDANE, aplicado.</t>
  </si>
  <si>
    <t>SG_FIN_1.1</t>
  </si>
  <si>
    <t xml:space="preserve">Doce (12) listas de chequeo de la elaboración y presentación de las conciliaciones definidas en el Manual de Políticas Contables, verificadas. </t>
  </si>
  <si>
    <t xml:space="preserve">Se realizó la verificación mediante lista de chequeo de la elaboración y presentación de las conciliaciones contables enviadas por correo electrónico de los periodos correspondientes a Enero, Febrero y Marzo de 2021. </t>
  </si>
  <si>
    <t>SG_FIN_1.2</t>
  </si>
  <si>
    <t>Veinticuatro (24) estados financieros (12 DANE - 12 FONDANE), elaborados.</t>
  </si>
  <si>
    <t xml:space="preserve">Se realizó elaboración  y publicación del Estado Financiero y sus notas contables correspondiente al periodo de Diciembre de la vigencia 2020. </t>
  </si>
  <si>
    <t>SG_FIN_1.3</t>
  </si>
  <si>
    <t>Veinticuatro (24) informes de ejecución presupuestal (12 DANE - 12 FONDANE), elaborados.</t>
  </si>
  <si>
    <t>SG_FIN_1.4</t>
  </si>
  <si>
    <t xml:space="preserve">Doce (12) informes de seguimiento a la programación y ejecución PAC DANE, elaborados. </t>
  </si>
  <si>
    <t>Se elaboraron 3 informes en donde se evidencia la programación y ejecución de PAC correspondientes a los periodos de Enero, Febrero y Marzo de 2021.</t>
  </si>
  <si>
    <t>SG_FIN_2</t>
  </si>
  <si>
    <t>10.   Gestión documental</t>
  </si>
  <si>
    <t>Un (1) proceso de control y seguimiento a PQRSD del proceso de Gestión Financiera, aplicado.</t>
  </si>
  <si>
    <t>SG_FIN_2.1</t>
  </si>
  <si>
    <t xml:space="preserve">Once (11) informes de seguimiento y control a las solicitudes de PQRSD, finalizados. </t>
  </si>
  <si>
    <t xml:space="preserve">Se realizó la verificación mediante lista de chequeo de la elaboración y presentación de las conciliaciones contables enviadas por correo electrónico de los periodos correspondientes a Abril, Mayo y Junio de 2021. </t>
  </si>
  <si>
    <t xml:space="preserve">Se elaboraron y publicaron 10 Estados Financieros correspondientes a los meses de Enero, Febrero, Marzo, Abril y Mayo de 2021. </t>
  </si>
  <si>
    <t xml:space="preserve">Se elaboraron y publicaron 6 informes de ejecución presupuestal 3 DANE y 3 FONDANE correspondientes a los periodos de Abril, Mayo y Junio de 2021. </t>
  </si>
  <si>
    <t xml:space="preserve">Se elaboraron 3 informes en donde se evidencia la programación y ejecución de PAC correspondientes a los periodos de Abril, Mayo y Junio de 2021. </t>
  </si>
  <si>
    <t xml:space="preserve">Se realizó la verificación mediante lista de chequeo de la elaboración y presentación de las conciliaciones contables enviadas por correo electrónico de los periodos correspondientes a Abril, Mayo y Junio de 2021. 
Se elaboraron y publicaron 10 Estados Financieros correspondientes a los meses de Enero, Febrero, Marzo, Abril y Mayo de 2021.
Se elaboraron y publicaron 6 informes de ejecución presupuestal 3 DANE y 3 FONDANE correspondientes a los periodos de Abril, Mayo y Junio de 2021.
Se elaboraron 3 informes en donde se evidencia la programación y ejecución de PAC correspondientes a los periodos de Abril, Mayo y Junio de 2021. 
 </t>
  </si>
  <si>
    <t>Proceso Gestión Financiera - GFI</t>
  </si>
  <si>
    <t>PO_SG_GH_1</t>
  </si>
  <si>
    <t>Un (1) contrato de actividades de formación para fortalecer las competencias y capacidades técnicas de los servidores en temas misionales, ejecutado.</t>
  </si>
  <si>
    <t>Plan Estratégico Institucional (PEI)  2019 – 2022</t>
  </si>
  <si>
    <t>PO_SG_GH_1.1</t>
  </si>
  <si>
    <t>Un (1) documento de los requerimientos técnicos para contratación de la capacitación, elaborado.</t>
  </si>
  <si>
    <t>PO_SG_GH_1.2</t>
  </si>
  <si>
    <t>Un (1) contrato interadministrativo para la prestación de servicios de capacitación perfeccionado.</t>
  </si>
  <si>
    <t>PO_SG_GH_1.3</t>
  </si>
  <si>
    <t>Un (1) informe de la ejecución del contrato elaborado, con el registro de actividades realizadas.</t>
  </si>
  <si>
    <t>El GIT Área de Gestión Humana realizó el documento de requerimientos técnicos para el contrato de actividades de formación para fortalecer las competencias y capacidades técnicas de los servidores en temas misionales, ejecutado.</t>
  </si>
  <si>
    <t>Una vez suscrito el convenio se dio inicio con la recepción de las fichas de los cursos y hojas de vida de los docentes,  estableciendo fechas para la ejecución de los cursos.</t>
  </si>
  <si>
    <t>PO_DICE_1</t>
  </si>
  <si>
    <t>Esta meta contribuye a la reformulación del proyecto de inversión de DIMCE que permita el fortalecimiento de la difusión de la información estadística producida por el DANE Nacional para el 2022</t>
  </si>
  <si>
    <t>1. Planeación Institucional</t>
  </si>
  <si>
    <t>Un (1) proyecto de inversión 2022 de DIMCE, formulado</t>
  </si>
  <si>
    <t>PO_DICE_1.1</t>
  </si>
  <si>
    <t>Un (1) análisis con la identificación de las necesidades para el fortalecimiento de la difusión de la información estadística finalizado</t>
  </si>
  <si>
    <t>Se realizó la entrega del documento "anteproyecto de presupuesto para el proyecto de inversión 2022". En este documento se encuentra la definición de productos, actividades y recursos de inversión necesarios el día 15 de marzo de 2021.</t>
  </si>
  <si>
    <t>PO_DICE_1.2</t>
  </si>
  <si>
    <t xml:space="preserve">Un (1) proyecto de inversión finalizado </t>
  </si>
  <si>
    <t>Se realizan mesas de trabajo con la Oficina Asesora de Planeación para la revisión del anteproyecto para iniciar los tramites respectivos para la aprobación del proyecto por parte del Departamento Nacional de Planeación.</t>
  </si>
  <si>
    <t>PO_DICE_2</t>
  </si>
  <si>
    <t>Tiene como objetivo realizar la planeación anual para el cumplimiento de las metas del Plan Estratégico Institucional.</t>
  </si>
  <si>
    <t>6. Fortalecimiento organizacional y simplificación de procesos</t>
  </si>
  <si>
    <t>Dos (2) planes institucionales, formulados</t>
  </si>
  <si>
    <t>PO_DICE_2.1</t>
  </si>
  <si>
    <t>Una (1) formulación finalizado</t>
  </si>
  <si>
    <t>Se formularon las actividades e indicadores para:
Plan Anticorrupción y Atención al Ciudadano 
Plan de Acción DICE 2021- 2022
Una vez aprobado y por solicitud de la Oficina Asesora de Planeación se realizó la publicación de los planes en la pagina web de la entidad.</t>
  </si>
  <si>
    <t>PO_DICE_2.2</t>
  </si>
  <si>
    <t>Una (1) matriz de seguimiento finalizada</t>
  </si>
  <si>
    <t>Se realiza el primer seguimiento al cumplimiento de las metas del plan de acción, este fue presentado en comité directivo el día martes 20 de abril.</t>
  </si>
  <si>
    <t>PO_DICE_3</t>
  </si>
  <si>
    <t>La meta contribuye al objetivo específico dado que contribuye en la producción del material para el registro de las encuestas realizadas y así  asegurar la calidad estadística en procesos y resultados.</t>
  </si>
  <si>
    <t>Un (1) reporte mensual con la información de las impresiones realizadas en el marco de las operaciones estadísticas producidas por el DANE, finalizado</t>
  </si>
  <si>
    <t xml:space="preserve">Plan Estratégico Institucional (PEI)  2019 – 2022 </t>
  </si>
  <si>
    <t>PO_DICE_3.1</t>
  </si>
  <si>
    <t xml:space="preserve">El  Grupo Interno de Trabajo del Taller de Ediciones realizó la entrega del informe con el reporte de impresiones realizadas durante los meses de enero, febrero y marzo. </t>
  </si>
  <si>
    <t xml:space="preserve">Se realizó la entrega del documento "anteproyecto de presupuesto para el proyecto de inversión 2022". En este documento se encuentra la definición de productos, actividades y recursos de inversión necesarios. </t>
  </si>
  <si>
    <t>Se entregó la formulación de las actividades e indicadores para:
Plan Anticorrupción y Atención al Ciudadano 
Plan de Acción DICE 2021- 2022
Una vez aprobado y por solicitud de la Oficina Asesora de Planeación se realizó la publicación de los planes en la pagina web de la entidad.</t>
  </si>
  <si>
    <t>Se entrega reporte para los meses de enero, febrero y marzo con la información de las impresiones realizadas en el marco de las operaciones estadísticas producidas por el DANE.</t>
  </si>
  <si>
    <t xml:space="preserve">El anteproyecto que tenía como objetivo ampliar el horizonte del proyecto de inversión “FORTALECIMIENTO DE LA DIFUSIÓN DE LA INFORMACIÓN ESTADÍSTICA PRODUCIDA POR EL DANE” hasta el 2022, fue aprobado por el Departamento Nacional de Planeación.  Se entrega como evidencia la Ficha EBI del Sistema Unificado de Inversiones y Finanzas Publicas – SUIFP. </t>
  </si>
  <si>
    <t>Se realizó el segundo seguimiento al cumplimiento de las metas del plan de acción (II trimestre)  y el primer seguimiento a la ejecución de las metas del Plan de Anticorrupción y Atención al Ciudadano (I cuatrimestre).</t>
  </si>
  <si>
    <t>El  Grupo Interno de Trabajo del Taller de Ediciones realizó la entrega del informe con el reporte de impresiones realizadas durante los meses de abril, mayo y junio.</t>
  </si>
  <si>
    <t xml:space="preserve">Se entrega finalizado y aprobada la ampliación del proyecto de inversión hasta el 2022. </t>
  </si>
  <si>
    <t xml:space="preserve">De conformidad con la formulación e implementación de los Planes Institucionales, se entregan las matrices de seguimiento que evidencian las acciones ejecutadas para el cumplimiento de las metas propuestas. </t>
  </si>
  <si>
    <t>Se entrega reporte para los meses de abril, mayo y junio con la información de las impresiones realizadas en el marco de las operaciones estadísticas producidas por el DANE.</t>
  </si>
  <si>
    <t>PO_DIRPEN_1</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</si>
  <si>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</si>
  <si>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Dos (2) bases de microdatos anonimizadas</t>
  </si>
  <si>
    <t>PO_DIRPEN_1.1</t>
  </si>
  <si>
    <t>PO_DIRPEN_2</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</si>
  <si>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</si>
  <si>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Cuarenta (40) operaciones estadísticas con seguimiento de plan de mejoramiento, para identificar el nivel de cumplimiento de las acciones propuestas y subsanar las debilidades del proceso estadístico, realizado</t>
  </si>
  <si>
    <t>Plan Estratégico Institucional PEI 2019-2022</t>
  </si>
  <si>
    <t>PO_DIRPEN_2.1</t>
  </si>
  <si>
    <t>Cuarenta (40) formatos de seguimiento finalizados</t>
  </si>
  <si>
    <t>PO_DIRPEN_3</t>
  </si>
  <si>
    <t>Un (1) tablero de control en planner, elaborado</t>
  </si>
  <si>
    <t>PO_DIRPEN_3.1</t>
  </si>
  <si>
    <t>Una (1) herramienta de tablero de control diseñada</t>
  </si>
  <si>
    <t>Se realizó un diseño de seguimiento de metas en MS Planner, se actualizan las actividades con base en el reporte quincenal</t>
  </si>
  <si>
    <t>PO_DIRPEN_3.2</t>
  </si>
  <si>
    <t>Una (1) prueba piloto de tablero de control implementada</t>
  </si>
  <si>
    <t>Seguimientos Operaciones Estadísticas DANE: 
Durante el primer trimestre de la vigencia 2021 se construyeron y notificaron presentaciones para cada uno de los Grupos Internos de Trabajo de la Dirección de Metodología y Producción Estadística (DIMPE) y para la Dirección de Censos y Demografía (DCD), incluyendo el estado actual y el cronograma detallado de los seguimientos a las operaciones estadísticas certificadas  y el plan de intervención para las operaciones estadísticas no certificadas.
*Se realizaron requerimientos de información para  7 operaciones estadísticas del DANE,
Seguimientos Operaciones Estadísticas Entidades SEN:
*Se realizaron requerimientos de información para 10 operaciones estadísticas certificadas de Entidades SEN,</t>
  </si>
  <si>
    <t>Se realizó diseño de tablero de control en MS Planner, se alimenta con base en los informes quincenales.</t>
  </si>
  <si>
    <t>Se atienden requerimientos de la mesa permanente de concertación indígena para el ajuste de las bases de datos anonimizadas en dicha mesa.  Se avanza con los ejercicios de  anonimización de la muestra de datos del Censo de Población la cual se busca compartir con IPUMS.</t>
  </si>
  <si>
    <t>En el marco del Esquema de Evaluación y Certificación de la Calidad Estadística se ejecuta vigilancia a las operaciones estadísticas certificadas en las vigencias 2018, 2019 y 2020, por medio del seguimiento a los planes de mejoramiento establecidos en los formatos de identificación de evidencias, de la siguiente manera: 
*Entidades SEN: Durante el segundo trimestre del año se finalizó el seguimiento a las operaciones estadísticas IBR, CAPTACIÓN, Deuda externa, Resultado de operaciones de desminado humanitario y Variables hidrológicas.
*DANE: Se realizó seguimiento a los planes de mejoramiento de las operaciones estadísticas EAS, ENAM, ETUP, IPP, ECG, EC, ELIC, CHV, ECV e IIOC, desarrollando mesas de trabajo con los responsables de las operaciones estadísticas y generando reportes a la Dirección General del DANE.</t>
  </si>
  <si>
    <t>Aprobación de la DT, adición de otros componentes como alertas y presupuestos que la aplicación no relaciona directamente a las metas, se está trabajando en la forma de incluirlos</t>
  </si>
  <si>
    <t>PO_DIG_1</t>
  </si>
  <si>
    <t>SISCONPES</t>
  </si>
  <si>
    <t>PO_DIG_1.1</t>
  </si>
  <si>
    <t>Un (1) registro de base de inmuebles conformado y disponible</t>
  </si>
  <si>
    <t>Se avanza en la definición de la metodología de este registro administrativo</t>
  </si>
  <si>
    <t>PO_DIG_2</t>
  </si>
  <si>
    <t>Modelamientos espaciales y análisis postcensales requeridos para soportar los procesos de producción y análisis de información estadística, realizados.</t>
  </si>
  <si>
    <t>Plan Estratégico Institucional</t>
  </si>
  <si>
    <t>PO_DIG_2.1</t>
  </si>
  <si>
    <t xml:space="preserve">Se han generado los productos geoespaciales temáticos y geonaliticos demandados
</t>
  </si>
  <si>
    <t xml:space="preserve">Durante este periodo se avanza en la construcción de la metodología para la integración de la información alfanumérica y geográfica de los dos proveedores de mayor tamaño: SNR y Catastro e inicio de Prueba Piloto de aplicación de criterios de calidad, validación e integración de la información para círculos registrales de Sabanalarga y Cali.
</t>
  </si>
  <si>
    <t xml:space="preserve">Durante el primer trimestre del año 2021, se avanzo en la generación de 226  productos geoanalíticos y geovisores de las operaciones estadísticas: CNPV 2018, GEIH, ESAG, ENAM, EMICRON, CNUE, SIPSA. Y 114 productos de temas como la tasa de desempleo; NBI y miseria; déficit de vivienda.
</t>
  </si>
  <si>
    <t>En este semestre se cuenta con el primer documento en proceso de construcción de conceptualización de diferentes metodologías y criterios de calidad aplicados en las diferentes etapas de análisis de la información del Supernotariado y registro que se integra como base del registro de inmuebles.</t>
  </si>
  <si>
    <t>PO_DCD_1</t>
  </si>
  <si>
    <t>Una (1) base de datos con información estadística de nacimientos y defunciones a nivel nacional para el registro de hechos vitales en Colombia, producida.</t>
  </si>
  <si>
    <t>PO_DCD_1.1</t>
  </si>
  <si>
    <t>Tres (3) publicaciones (boletín, presentación y cuadros de salida) preliminar 2020 y 2021.</t>
  </si>
  <si>
    <t>El grupo de EEVV el 26 de marzo de 2021 publica en la página web el boletín técnico Estadísticas Vitales (EEVV) Cuarto trimestre 2020pr</t>
  </si>
  <si>
    <t>PO_DCD_1.2</t>
  </si>
  <si>
    <t>El grupo de EEVV el 26 de marzo de 2021 publica en la página web los cuadros de salidas de nacimientos y defunciones donde se puede consultar el número de nacimientos y defunciones en Colombia, para el acumulado 2020pr, para el IV trimestre 2020pr, así como las cifras preliminares del año corrido 2021pr</t>
  </si>
  <si>
    <t>PO_DCD_2</t>
  </si>
  <si>
    <t xml:space="preserve">Operaciones estadísticas que implementan acciones de mejora en la metodología (procesos e instrumentos) y resultados. Esta meta aporta de manera DIRECTA a los entregables:  Formatos implementados en cinco departamentos del país (Formato de notificación de muerte y nacimiento de personas pertenecientes a grupos étnicos). </t>
  </si>
  <si>
    <t>Dos (2) formatos (mínimo) para la recolección de información estadística de nacimiento y muerte para grupos étnicos, ajustados.</t>
  </si>
  <si>
    <t>PO_DCD_2.1</t>
  </si>
  <si>
    <t>Formatos de notificación para grupos étnicos: ajustados</t>
  </si>
  <si>
    <t>PO_DCD_2.2</t>
  </si>
  <si>
    <t>Formatos de notificación para grupos étnicos: implementados</t>
  </si>
  <si>
    <t>PO_DCD_3</t>
  </si>
  <si>
    <t>Tres (3) bases de datos y dos (2) informes con el seguimiento y las gestiones correspondientes para apoyar la recuperación, que hace el sector salud, de los hechos vitales identificados como faltantes a partir del cruce periódico realizado con la Registraduría Nacional del Estado Civil.</t>
  </si>
  <si>
    <t>PO_DCD_3.1</t>
  </si>
  <si>
    <t>Tres (3) cruces de contraste con la RNEC: Reporte Excel trimestral con los hechos vitales que se encuentran en la base de la RNEC y que no se encontraron en las bases de publicación del DANE, para enviar al MSPS entidad que se encargará de la recuperación de estos hechos vitales, realizados</t>
  </si>
  <si>
    <t>Se adapto el esquema de descarga del RUAF de los registros correspondiente a los años antes del 2020</t>
  </si>
  <si>
    <t>PO_DCD_3.2</t>
  </si>
  <si>
    <t>Dos (2) informes con los totales de los hechos recuperados e ingresados en la base del RUAF-ND, realizados.</t>
  </si>
  <si>
    <t>PO_DCD_4</t>
  </si>
  <si>
    <t>La operación de Proyecciones de Población aporta datos desagregados por edades , sexo y área para todas las entidades territoriales</t>
  </si>
  <si>
    <t>Un (1) conjunto de proyecciones de derivados para facilitar el análisis sectorial, realizado.</t>
  </si>
  <si>
    <t>PO_DCD_4.1</t>
  </si>
  <si>
    <t>Un (1) Cuadro de salida de la población económicamente activa estimada.</t>
  </si>
  <si>
    <t>se ha realizado avance en la elaboración del cuadro de salida de las proyecciones de población Indígena en resguardos estimados.</t>
  </si>
  <si>
    <t>PO_DCD_4.2</t>
  </si>
  <si>
    <t>Un (1) Cuadro de salida de la población en edad escolar estimada.</t>
  </si>
  <si>
    <t>Se esta estructurando a la fecha los planes de trabajo para el diseño del cuadro.</t>
  </si>
  <si>
    <t>PO_DCD_4.3</t>
  </si>
  <si>
    <t>Un (1) Cuadro de salida de los años de vida perdidos por principales causas de muerte estimados.</t>
  </si>
  <si>
    <t>PO_DCD_4.4</t>
  </si>
  <si>
    <t>Un (1) Cuadro de salida de la población en edad de trabajar estimada.</t>
  </si>
  <si>
    <t>PO_DCD_4.5</t>
  </si>
  <si>
    <t>Un (1) Cuadro de salida de las proyecciones de población Indígena en resguardos estimados.</t>
  </si>
  <si>
    <t>PO_DCD_4.6</t>
  </si>
  <si>
    <t>Un (1) Anuario de movimientos de viajeros internacionales</t>
  </si>
  <si>
    <t>Se avanzó en la elaboración del anuario estadístico de movimientos internacionales, el cual se  publicó en la página web de la entidad el 5 de abril de 2021 y se está avanzando en la gestión del anuario 2020 que se publicará en el 2021.</t>
  </si>
  <si>
    <t>PO_DCD_4.7</t>
  </si>
  <si>
    <t>Un (1) Registro Estadístico de Migrantes Internacionales -REMI actualizado.</t>
  </si>
  <si>
    <t>Avance en la actualización del REMI</t>
  </si>
  <si>
    <t>PO_DCD_5</t>
  </si>
  <si>
    <t>Operaciones estadísticas que ampliaron su desagregación geográfica a nivel departamental o municipal. Esta meta impacta de manera INDIRECTA el entregable: Información resultante del Censo Nacional de Población y Vivienda (estudios postcensales)</t>
  </si>
  <si>
    <t>Una (1) base de datos con la relación de usuarios internos y externos de la información poblacional y demográfica, para atender los requerimientos de información de la DCD, procesada y difundida</t>
  </si>
  <si>
    <t>PO_DCD_5.1</t>
  </si>
  <si>
    <t>Una (1) bases de datos con la clasificación temática de las solicitudes de información población y demográfica, realizada.</t>
  </si>
  <si>
    <t>Se avanza con la caracterización de usuarios de información sociodemográfica durante el trimestre</t>
  </si>
  <si>
    <t>PO_DCD_5.2</t>
  </si>
  <si>
    <t>Estandarización de procesamientos especializados y respuesta tipo realizadas, para atender las solicitudes de información poblacional y demográfica de los usuarios.</t>
  </si>
  <si>
    <t>PO_DCD_6</t>
  </si>
  <si>
    <t>Un (1) sistema de gestión documental, almacenamiento y custodia para la conservación de la información producida en desarrollo del  Censo Nacional de Población y Vivienda 2018, actualizado.</t>
  </si>
  <si>
    <t>PO_DCD_6.1</t>
  </si>
  <si>
    <t>Sistema de gestión documental del CNPV , para los documento digitales, actualizado en los repositorios definidos.</t>
  </si>
  <si>
    <t>Con cargo a la vigencia futura autorizada, se llevó a cabo la adición para la vigencia 2021, del contrato de arrendamiento No. CO1.PCCNTR.1310808 de 2020 celebrado con el proveedor Ensobramatic, para garantizar el almacenamiento de la producción documental del Censo Nacional de Población y Vivienda 2018.</t>
  </si>
  <si>
    <t>PO_DCD_6.2</t>
  </si>
  <si>
    <t>Bodegaje material CNPV 2018 realizado.</t>
  </si>
  <si>
    <t>En el primer trimestre de 2021, se ha avanzado en la organización, eliminación de duplicados y organización de carpetas, de la producción documental digital del Censo Nacional de Población y Vivienda 2018, disponible en el servidor \\systema44\CNPV; se avanzó en la revisión de las carpetas: producción estadística ejecución, y análisis.</t>
  </si>
  <si>
    <t>PO_DCD_7</t>
  </si>
  <si>
    <t>Bases de datos y procesamientos especializados que permitan visibilizar la información demográfica de grupos étnicos, implementadas.</t>
  </si>
  <si>
    <t>PO_DCD_7.1</t>
  </si>
  <si>
    <t xml:space="preserve">Un (1) visor de información sociodemográfica de pueblos indígenas, elaborado  </t>
  </si>
  <si>
    <t>PO_DCD_7.2</t>
  </si>
  <si>
    <t>Un (1)  micrositio de información del pueblo wayuu, elaborado</t>
  </si>
  <si>
    <t>PO_DCD_7.3</t>
  </si>
  <si>
    <t>Un (1) visor de información sociodemográfica de población negra, afrocolombiana, raizal y palenquera, elaborado</t>
  </si>
  <si>
    <t>En el mes de marzo el GIT EEVV publica en la página web el boletín técnico y los cuadros de salida correspondientes a nacimiento y defunciones Estadísticas cifras oficiales Estadísticas vitales Trimestre IV de 2020pr, año corrido 2020pr y enero 2021pr</t>
  </si>
  <si>
    <t xml:space="preserve">se inicio el proceso de implementación del formato de notificación de nacimiento con la Asociación de parteras y parteros interracial de Choco ASOREDIPAR
</t>
  </si>
  <si>
    <t>Se captaron y recuperaron hechos vitales correspondiente a vigencias anteriores al 2020</t>
  </si>
  <si>
    <t>El avance cualitativo es aplicación de técnicas de estimación en atención a los requerimientos del área de muestreo de la entidad para la calibración de las encuestas sociales</t>
  </si>
  <si>
    <t>Se llevó a cabo la adición para la vigencia 2021, del contrato de arrendamiento No. CO1.PCCNTR.1310808 de 2020 celebrado con el proveedor Ensobramatic, para garantizar el almacenamiento de la producción documental del Censo Nacional de Población y Vivienda 2018 y se ha avanzado en la organización documental digital.</t>
  </si>
  <si>
    <t>El grupo de EEVV el 25 de junio de 2021 publico en la página WEB, la informaón de nacimentos, defuncioes fetales y no fetales , correspondiente al primer trimestre 2021, pr.</t>
  </si>
  <si>
    <t>Se realiza el cruce programado para el periodo.</t>
  </si>
  <si>
    <t>Revisión de algoritmos de estimación</t>
  </si>
  <si>
    <t>Elaboración y análisis de indicadores base de estimación</t>
  </si>
  <si>
    <t xml:space="preserve">Estimaciones hasta la fecha son los AEVP para las 67 enfermedades del Sistema 6-67 para 2018. Para la estimación de 2020 se ha aproximado una primera versión de la curva de mortalidad qx con la información preliminar de Estadísticas Vitales. </t>
  </si>
  <si>
    <t>Estimaciones para todas las entidades territoriales de la PET del periodo 2020-2021</t>
  </si>
  <si>
    <t xml:space="preserve">Certificación al DNP vigencia 2022 con corte Junio 30 de 2021 </t>
  </si>
  <si>
    <t>Publicación en la web institucional</t>
  </si>
  <si>
    <t>Actualización de las estimaciones 2019 con corte al I-trim con base en el acumulado anual a 2020</t>
  </si>
  <si>
    <t>El repositorio del CNPV se encuentra actualizado casi en su totalidad</t>
  </si>
  <si>
    <t>Se realizan los pagos correspondientes</t>
  </si>
  <si>
    <t>Se elaboró y publicó el visor de pueblos indígenas</t>
  </si>
  <si>
    <t>Se avanzó en el procesamiento de las tablas para alimentar el micrositio. Asimismo, se consolidó el temario del sitio web</t>
  </si>
  <si>
    <t>Se avanza en la elaboración de dos visores de información: i) tierras de comunidades negras; ii) Población NARP a nivel departamental</t>
  </si>
  <si>
    <t>En el mes de junio el GIT EEVV publica en la página web la información con los cuadros de salida correspondientes a nacimiento y defunciones Estadísticas cifras oficiales Estadísticas vitales del primer trimestre 2021 pr.</t>
  </si>
  <si>
    <t xml:space="preserve">Se realizó el cruce de información entre las bases recibidas de la RNEC con la base del RUAF-ND, con el fin de determinar los registros que están en las bases de la RNEC pero no se encuentran en el Ruaf-ND y remitir al MSPS para su respectiva recuperación. La información corresponde a lo inscrito en la RNEC en el primer trimestre de 2021. Es importante aclarar que la competencia de la recuperación en territorio recae sobre el sector salud y su ente rector, el Ministerio de Salud. </t>
  </si>
  <si>
    <t xml:space="preserve">Proceso PES
 </t>
  </si>
  <si>
    <t>Se consolida el sistema de gestión documental, almacenamiento y custodia para la conservación de la información producida en desarrollo del  Censo Nacional de Población y Vivienda 2018</t>
  </si>
  <si>
    <t>Se avanza con la meta de visibilizar grupos étnicos mediante la consolidación de herramientas para la visibilización de dicha información</t>
  </si>
  <si>
    <t>PO_DSCN_1</t>
  </si>
  <si>
    <t>Una (1) publicación de la matriz de usos importados y nacionales, finalizada</t>
  </si>
  <si>
    <t>PO_DSCN_1.1</t>
  </si>
  <si>
    <t>Una (1) base de datos con información acopiada para la matriz de usos importados y nacionales finalizada</t>
  </si>
  <si>
    <t>PO_DSCN_1.2</t>
  </si>
  <si>
    <t>Un (1) archivo de trabajo con el procesamiento de la información acopiada, para la matriz de usos importados y nacionales finalizada</t>
  </si>
  <si>
    <t>Un (1) boletín técnico y 1 anexo de publicación, para la matriz de usos importados y nacionales finalizados</t>
  </si>
  <si>
    <t>PO_DSCN_2</t>
  </si>
  <si>
    <t>Una (1) publicación de la matriz de trabajo, finalizada</t>
  </si>
  <si>
    <t>PO_DSCN_2.1</t>
  </si>
  <si>
    <t>Una (1) base de datos con información acopiada para la matriz de trabajo finalizada</t>
  </si>
  <si>
    <t>Se realizó el acopio de información básica para la construcción de la matriz de trabajo</t>
  </si>
  <si>
    <t>PO_DSCN_2.2</t>
  </si>
  <si>
    <t>Un (1) archivo de trabajo con el procesamiento de la información acopiada, para la matriz de trabajo finalizada</t>
  </si>
  <si>
    <t>PO_DSCN_2.3</t>
  </si>
  <si>
    <t>Un (1) boletín técnico y 1 anexo de publicación, para la matriz de trabajo finalizada</t>
  </si>
  <si>
    <t>PO_DSCN_3</t>
  </si>
  <si>
    <t>Una (1) publicación de las cuentas anuales por bienes y servicios para los años 2018 def y 2019 provisional, finalizada</t>
  </si>
  <si>
    <t>PO_DSCN_3.1</t>
  </si>
  <si>
    <t>Una (1) base de datos con información acopiada para las cuentas anuales de bienes y servicios finalizada</t>
  </si>
  <si>
    <t>PO_DSCN_3.2</t>
  </si>
  <si>
    <t>Un (1) archivo de trabajo con el procesamiento, consolidación y síntesis, para las cuentas de bienes y servicios finalizada</t>
  </si>
  <si>
    <t>Se elaboraron los archivos de trabajo con la consolidación, matrices y síntesis de las CNA</t>
  </si>
  <si>
    <t>PO_DSCN_3.3</t>
  </si>
  <si>
    <t>Un (1) boletín técnico y 1 anexo de publicación, para las cuentas de bienes y servicios finalizados</t>
  </si>
  <si>
    <t>PO_DSCN_4</t>
  </si>
  <si>
    <t>Aporta de manera indirecta al PEI ya que ampliará la oferta de información estadística que requiere el país, contribuyendo a la formulación y evaluación de la política pública y la toma de decisiones.</t>
  </si>
  <si>
    <t>Una (1) base de datos con información acopiada para las estimaciones de las cuentas anuales por bienes y servicios para los años 2019 def y 2020 provisional, finalizada</t>
  </si>
  <si>
    <t>PO_DSCN_4.1</t>
  </si>
  <si>
    <t>Un (1) cronograma de trabajo para el desarrollo de las estimaciones para las cuentas anuales de bienes y servicios para los años 2019 def y 2020 provisional finalizado</t>
  </si>
  <si>
    <t>PO_DSCN_4.2</t>
  </si>
  <si>
    <t>PO_DSCN_4.3</t>
  </si>
  <si>
    <t>Un (1) archivo de trabajo con el procesamiento y consolidación de información preliminar, para las cuentas  de bienes y servicios finalizado</t>
  </si>
  <si>
    <t>PO_DSCN_5</t>
  </si>
  <si>
    <t>Una (1) publicación de la Productividad Total de Factores años 2018 definitivo, 2019 provisional y 2020 preliminar, finalizada.</t>
  </si>
  <si>
    <t>PO_DSCN_5.1</t>
  </si>
  <si>
    <t>PO_DSCN_5.2</t>
  </si>
  <si>
    <t>Un (1) documento metodológico actualizado según las recomendaciones internacionales más recientes, finalizado.</t>
  </si>
  <si>
    <t>Fue elaborado un documento metodológico actualizado según las recomendaciones internacionales acordadas por el proyecto LAKLEMS.</t>
  </si>
  <si>
    <t>PO_DSCN_5.3</t>
  </si>
  <si>
    <t>Un (1) boletín técnico y sus respectivos anexos estadísticos de publicación, finalizados</t>
  </si>
  <si>
    <t>PO_DSCN_6</t>
  </si>
  <si>
    <t>Una (1) publicación de las cuentas anuales por sector institucional para los años 2018 def y 2019 provisional, finalizada</t>
  </si>
  <si>
    <t>PO_DSCN_6.1</t>
  </si>
  <si>
    <t>Una (1) base de datos con información acopiada para las cuentas por sector institucional finalizada</t>
  </si>
  <si>
    <t>Se construyó la base de datos con la información acopiada y cargada en el módulo informático de las CNA</t>
  </si>
  <si>
    <t>PO_DSCN_6.2</t>
  </si>
  <si>
    <t>Un (1) archivo de trabajo con el procesamiento, consolidación y síntesis, para las cuentas por sector institucional finalizada</t>
  </si>
  <si>
    <t>Se construyeron los archivos de trabajo y se cargó en el módulo informático de las CNA</t>
  </si>
  <si>
    <t>PO_DSCN_6.3</t>
  </si>
  <si>
    <t>Un (1) boletín técnico y 1 anexo de publicación, para las cuentas por sector institucional finalizados</t>
  </si>
  <si>
    <t>Se generaron el boletín técnico y los anexos de publicación correspondientes</t>
  </si>
  <si>
    <t>PO_DSCN_7</t>
  </si>
  <si>
    <t>PO_DSCN_7.1</t>
  </si>
  <si>
    <t>Una (1) base de datos con información acopiada por fuente del gasto por finalidad del gobierno de acuerdo con la clasificación COFOG, finalizada.</t>
  </si>
  <si>
    <t>PO_DSCN_7.2</t>
  </si>
  <si>
    <t>Un (1) archivo de trabajo con el procesamiento  y consolidación del gasto por finalidad del gobierno de acuerdo con la clasificación COFOG, finalizado.</t>
  </si>
  <si>
    <t>PO_DSCN_7.3</t>
  </si>
  <si>
    <t>Un (1) boletín técnico y 1 anexo de publicación del gasto por finalidad del gobierno de acuerdo con la clasificación COFOG, finalizados.</t>
  </si>
  <si>
    <t>PO_DSCN_8</t>
  </si>
  <si>
    <t>Un (1) envío a la OCDE del anexo de gasto social público y privado anual 2020 provisional, de acuerdo con la metodología SOCX-OCDE para la economía total, entregado.</t>
  </si>
  <si>
    <t>PO_DSCN_8.1</t>
  </si>
  <si>
    <t>Una (1) base de datos con información acopiada  del gasto social público y privado de acuerdo con la metodología SOCX-OCDE, finalizada.</t>
  </si>
  <si>
    <t>PO_DSCN_8.2</t>
  </si>
  <si>
    <t>Un (1) archivo de trabajo con el procesamiento y consolidación del gasto social público y privado de acuerdo con la metodología SOCX-OCDE, finalizado</t>
  </si>
  <si>
    <t>PO_DSCN_8.3</t>
  </si>
  <si>
    <t>Un  (1) envío  a la OCDE del anexo de gasto social público y privado de acuerdo con la metodología SOCX-OCDE, finalizados</t>
  </si>
  <si>
    <t>PO_DSCN_9</t>
  </si>
  <si>
    <t>Una (1) base de datos con información acopiada para las estimaciones de las cuentas anuales por sector institucional para los años 2019 def y 2020 provisional, finalizada</t>
  </si>
  <si>
    <t>PO_DSCN_9.1</t>
  </si>
  <si>
    <t>PO_DSCN_9.2</t>
  </si>
  <si>
    <t>PO_DSCN_9.3</t>
  </si>
  <si>
    <t>PO_DSCN_10</t>
  </si>
  <si>
    <t>Una (1) publicación del Producto Interno Bruto por departamentos año 2018 definitivo y 2019 provisional. Valor agregado por municipio, años 2018 definitivo y 2019 provisional, finalizada.</t>
  </si>
  <si>
    <t>PO_DSCN_10.1</t>
  </si>
  <si>
    <t>Una (1) base de datos con información acopiada de estadística básica por departamento y municipio, finalizada</t>
  </si>
  <si>
    <t>PO_DSCN_10.2</t>
  </si>
  <si>
    <t>Un (1) archivo de trabajo analizado y consolidado por departamento y municipio, finalizado.</t>
  </si>
  <si>
    <t>Se realizó la consolidación y análisis de las investigaciones con enfoque territorial: Análisis cuentas departamentales, consolidación cuentas departamentales, análisis municipal, consolidación valor agregado municipal</t>
  </si>
  <si>
    <t>PO_DSCN_10.3</t>
  </si>
  <si>
    <t>PO_DSCN_11</t>
  </si>
  <si>
    <t>Una (1) publicación del Producto Interno Bruto por departamentos año 2020 preliminar, finalizada</t>
  </si>
  <si>
    <t>PO_DSCN_11.1</t>
  </si>
  <si>
    <t>Una (1) base de datos con información acopiada de estadística básica por departamento, finalizada</t>
  </si>
  <si>
    <t>PO_DSCN_11.2</t>
  </si>
  <si>
    <t>Un (1) archivo de trabajo analizado y consolidado por departamento, finalizado.</t>
  </si>
  <si>
    <t>PO_DSCN_11.3</t>
  </si>
  <si>
    <t>Un (1) boletín técnico y anexos estadísticos de publicación, finalizados</t>
  </si>
  <si>
    <t>PO_DSCN_12</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</si>
  <si>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</si>
  <si>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PO_DSCN_12.1</t>
  </si>
  <si>
    <t>Siete (7) bases de datos con información acopiada para las cuentas ambientales y económicas, finalizadas</t>
  </si>
  <si>
    <t>Se realizó gestión para el acopio de las fuentes de información internas y externas, para la CAE-FE, CAE-ARME, CAE-FB, CAEB, CAE-AATA, CAEFM-RS; y se realizó el acopio de las fuentes para la CAE-FE, CAE-FB, CAEFM-RS, y CAE-AATA</t>
  </si>
  <si>
    <t>PO_DSCN_12.2</t>
  </si>
  <si>
    <t>Siete (7) archivos de trabajo con el procesamiento de la información acopiada, para las cuentas ambientales y económicas, finalizados</t>
  </si>
  <si>
    <t>Se avanzó en el procesamiento de información para el cálculo de la CAE-FE, CAE-FB, CAEB y CAE-AATA</t>
  </si>
  <si>
    <t>PO_DSCN_12.3</t>
  </si>
  <si>
    <t>Siete (7) boletines técnicos y siete (7) anexos de publicación para las cuentas ambientales y económicas finalizados</t>
  </si>
  <si>
    <t>PO_DSCN_12.4</t>
  </si>
  <si>
    <t>Siete (7) documentos metodológicos para las cuentas ambientales finalizados</t>
  </si>
  <si>
    <t>PO_DSCN_13</t>
  </si>
  <si>
    <t>Una (1) publicación de la Cuenta Satélite de las Tecnologías de la Información y las Comunicaciones (CSTIC), finalizada</t>
  </si>
  <si>
    <t>PO_DSCN_13.1</t>
  </si>
  <si>
    <t>Un (1) archivo de trabajo con el procesamiento de la información acopiada para la CSTIC, finalizado</t>
  </si>
  <si>
    <t>Se procesaron las bases de datos de las fuentes de la CSTIC y se generaron los resultados de la matriz de producción, las cuentas de producción y generación del ingreso, los balances oferta utilización y la matriz de trabajo</t>
  </si>
  <si>
    <t>PO_DSCN_13.2</t>
  </si>
  <si>
    <t>Un (1) boletín técnico y un (1) anexo de publicación de la CSTIC, finalizados</t>
  </si>
  <si>
    <t>Se elaboró el boletín técnico y los anexos de la CSTIC correspondientes a 2019 provisional y 2020 preliminar</t>
  </si>
  <si>
    <t>PO_DSCN_14</t>
  </si>
  <si>
    <t>Una (1) publicación de la Cuenta Satélite de Turismo (CST), finalizada</t>
  </si>
  <si>
    <t>PO_DSCN_14.1</t>
  </si>
  <si>
    <t>Una (1) base de datos con información acopiada para la CST finalizada</t>
  </si>
  <si>
    <t>Se realizó capacitación de la fase de acopio y se realizó la gestión para el acopio de las bases de datos de las fuentes de información de la CST</t>
  </si>
  <si>
    <t>PO_DSCN_14.2</t>
  </si>
  <si>
    <t>Un (1) archivo de trabajo con el procesamiento de la información acopiada para la CST finalizada</t>
  </si>
  <si>
    <t>Se avanzó en el procesamiento de la base de datos correspondiente a Migración Colombia y de la GEIH</t>
  </si>
  <si>
    <t>PO_DSCN_14.3</t>
  </si>
  <si>
    <t>Un (1) boletín técnico y un (1) anexo de publicación de la CST, finalizados</t>
  </si>
  <si>
    <t>PO_DSCN_15</t>
  </si>
  <si>
    <t>Una (1) publicación de la Cuenta Satélite de Cultura y Economía Naranja (CSCEN), finalizada</t>
  </si>
  <si>
    <t>Plan de Acción (PA) 2021</t>
  </si>
  <si>
    <t>PO_DSCN_15.1</t>
  </si>
  <si>
    <t>Una (1) base de datos con información acopiada para la CSCEN finalizada</t>
  </si>
  <si>
    <t xml:space="preserve">Se realizó capacitación de la fase de acopio y se realizó la gestión para el acopio de las bases de datos de las fuentes de información de la CSCEN. </t>
  </si>
  <si>
    <t>PO_DSCN_15.2</t>
  </si>
  <si>
    <t>Un (1) archivo de trabajo con el procesamiento de la información acopiada para la CSCEN finalizado</t>
  </si>
  <si>
    <t>Se avanzó en el procesamiento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t>
  </si>
  <si>
    <t>PO_DSCN_15.3</t>
  </si>
  <si>
    <t>Un (1) boletín técnico y un (1) anexo de publicación de la CSCEN, finalizados</t>
  </si>
  <si>
    <t>PO_DSCN_16</t>
  </si>
  <si>
    <t>Una (1) publicación de la Cuenta Satélite de la Agroindustria del Arroz, finalizada</t>
  </si>
  <si>
    <t>PO_DSCN_16.1</t>
  </si>
  <si>
    <t>Una (1) base de datos con información acopiada para la Cuenta Satélite de la Agroindustria del Arroz, finalizada</t>
  </si>
  <si>
    <t>Se realizó gestión y acopio de la información de SIPSA correspondiente a los productos y subproductos del arroz en molino 2013-2021.</t>
  </si>
  <si>
    <t>PO_DSCN_16.2</t>
  </si>
  <si>
    <t>Un (1) archivo de trabajo con el procesamiento de la información acopiada para la Cuenta Satélite de la Agroindustria del Arroz, finalizado</t>
  </si>
  <si>
    <t>PO_DSCN_16.3</t>
  </si>
  <si>
    <t>Un (1) boletín técnico y 1 anexo de publicación de la Cuenta Satélite de la Agroindustria del Arroz, finalizada</t>
  </si>
  <si>
    <t>PO_DSCN_17</t>
  </si>
  <si>
    <t>Una (1) publicación de la Cuenta Satélite de Cultura y Economía Naranja Bogotá (CSCENB), finalizada</t>
  </si>
  <si>
    <t>PO_DSCN_17.1</t>
  </si>
  <si>
    <t>Una (1) base de datos con información acopiada para la CSCENB finalizada</t>
  </si>
  <si>
    <t>PO_DSCN_17.2</t>
  </si>
  <si>
    <t>Un (1) archivo de trabajo con el procesamiento de la información acopiada para la CSCENB finalizada</t>
  </si>
  <si>
    <t>PO_DSCN_17.3</t>
  </si>
  <si>
    <t>Un (1) boletín técnico y un (1) anexo de publicación de la CSCENB, finalizados</t>
  </si>
  <si>
    <t>PO_DSCN_18</t>
  </si>
  <si>
    <t>Una (1) publicación de la Cuenta Satélite de la Agroindustria Avícola, finalizada</t>
  </si>
  <si>
    <t>PO_DSCN_18.1</t>
  </si>
  <si>
    <t>Una (1) base de datos con información acopiada para la Cuenta Satélite de la Agroindustria Avícola, finalizada</t>
  </si>
  <si>
    <t>PO_DSCN_18.2</t>
  </si>
  <si>
    <t>Un (1) archivo de trabajo con el procesamiento de la información acopiada para la Cuenta Satélite de la Agroindustria Avícola, finalizado</t>
  </si>
  <si>
    <t>PO_DSCN_18.3</t>
  </si>
  <si>
    <t>Un (1) boletín técnico y un (1) anexo de publicación de la Cuenta Satélite de la Agroindustria Avícola, finalizados</t>
  </si>
  <si>
    <t>PO_DSCN_19</t>
  </si>
  <si>
    <t>Una (1) publicación de la Cuenta Satélite de Salud (CSS), finalizada</t>
  </si>
  <si>
    <t>PO_DSCN_19.1</t>
  </si>
  <si>
    <t>Una (1) base de datos con información acopiada para la CSS finalizada</t>
  </si>
  <si>
    <t>Se realizó gestión y acopio de información de Sanidad Militar y Sanidad Policía. Adicionalmente se realizó el acopio de la base de datos de ADRES subsidiado y Supersalud, a través de la página web.</t>
  </si>
  <si>
    <t>PO_DSCN_19.2</t>
  </si>
  <si>
    <t>Un (1) archivo de trabajo con el procesamiento de la información acopiada para la CSS finalizado</t>
  </si>
  <si>
    <t>PO_DSCN_19.3</t>
  </si>
  <si>
    <t>Un (1) boletín técnico y un (1) anexo de publicación de la CSS, finalizados</t>
  </si>
  <si>
    <t>PO_DSCN_20</t>
  </si>
  <si>
    <t>Una (1) publicación de la Cuenta Satélite de la Agroindustria del Maíz, Sorgo y Soya, finalizada</t>
  </si>
  <si>
    <t>PO_DSCN_20.1</t>
  </si>
  <si>
    <t>Una (1) base de datos con información acopiada para la Cuenta Satélite de la Agroindustria del Maíz, Sorgo y Soya, finalizada</t>
  </si>
  <si>
    <t>PO_DSCN_20.2</t>
  </si>
  <si>
    <t>Un (1) archivo de trabajo con el procesamiento de la información acopiada para la Cuenta Satélite de la Agroindustria del Maíz, Sorgo y Soya, finalizado</t>
  </si>
  <si>
    <t>PO_DSCN_20.3</t>
  </si>
  <si>
    <t>Un (1) boletín técnico y un (1) anexo de publicación de la Cuenta Satélite de la Agroindustria del Maíz, Sorgo y Soya, finalizados</t>
  </si>
  <si>
    <t>PO_DSCN_21</t>
  </si>
  <si>
    <t>Cuatro (4) estimaciones preliminares (internas) del PIB trimestral por el enfoque del ingreso y de las cuentas por sector institucional para los periodos: cuarto trimestre de 2020, y los tres primeros trimestre de 2021, finalizadas.</t>
  </si>
  <si>
    <t>PO_DSCN_21.1</t>
  </si>
  <si>
    <t>Cuatro (4) bases de datos con información acopiada para el enfoque del ingreso y de las cuentas por sector institucional para los periodos: cuarto trimestre de 2020, y los tres primeros trimestre de 2021, finalizadas.</t>
  </si>
  <si>
    <t xml:space="preserve">Se obtiene la base datos de la información básica para la elaboración de la cuentas nacionales  trimestrales por sector institucional </t>
  </si>
  <si>
    <t>PO_DSCN_21.2</t>
  </si>
  <si>
    <t>Cuatro (4) archivos de trabajo con el procesamiento, consolidación y síntesis  para el enfoque del ingreso y de las cuentas por sector institucional para los periodos: cuarto trimestre de 2020, y los tres primeros trimestre de 2021, finalizadas.</t>
  </si>
  <si>
    <t>Se realiza el proceso de consolidación y síntesis de las cuentas nacionales trimestrales por sector institucional</t>
  </si>
  <si>
    <t>PO_DSCN_21.3</t>
  </si>
  <si>
    <t>Cuatro (4) boletines técnicos y sus respectivos anexos de publicación para el enfoque del ingreso y de las cuentas por sector institucional para los periodos: cuarto trimestre de 2020, y los tres primeros trimestre de 2021, finalizados.</t>
  </si>
  <si>
    <t>Se elaboran los anexos de publicación de las cuentas nacionales trimestrales por sector institucional</t>
  </si>
  <si>
    <t>PO_DSCN_22</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</si>
  <si>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</si>
  <si>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Cuatro (4) publicaciones del PIB trimestral por los enfoques de la producción y el gasto para los periodos: cuarto trimestre de 2020, y los tres primeros trimestre de 2021, finalizadas.</t>
  </si>
  <si>
    <t>PO_DSCN_22.1</t>
  </si>
  <si>
    <t>Cuatro (4) bases de datos con información acopiada para los enfoques de la producción y el gasto para los periodos: cuarto trimestre de 2020, y los tres primeros trimestre de 2021, finalizadas.</t>
  </si>
  <si>
    <t>Se realizó el acopio completo de la información básica para el cálculo del PIB, de sus dos enfoques, correspondiente al cuarto trimestre de 2020.</t>
  </si>
  <si>
    <t>PO_DSCN_22.2</t>
  </si>
  <si>
    <t>Cuatro (4) archivos de trabajo con el procesamiento, consolidación y síntesis  para los enfoques de la producción y el gasto para los periodos: cuarto trimestre de 2020, y los tres primeros trimestre de 2021, finalizadas.</t>
  </si>
  <si>
    <t>PO_DSCN_22.3</t>
  </si>
  <si>
    <t>Cuatro (4) boletines técnicos y sus respectivos anexos de publicación para los enfoques de la producción y el gasto para los periodos: cuarto trimestre de 2020, y los tres primeros trimestre de 2021, finalizados.</t>
  </si>
  <si>
    <t xml:space="preserve">Se publicó el boletín técnico y los anexos estadísticos, con los resultados del Producto Interno Bruto del cuarto trimestre de 2020 y año total. </t>
  </si>
  <si>
    <t>PO_DSCN_23</t>
  </si>
  <si>
    <t>Doce (12) publicaciones del Indicador de Seguimiento a la Economía ISE para los periodos: noviembre y diciembre de 2020, y los meses de enero a octubre de 2021, finalizadas.</t>
  </si>
  <si>
    <t>PO_DSCN_23.1</t>
  </si>
  <si>
    <t>Doce (12) bases de datos con información acopiada por actividad económica, para los periodos: noviembre y diciembre de 2020, y los meses de enero a octubre de 2021, finalizadas.</t>
  </si>
  <si>
    <t>Se realizó el acopio completo de la información básica para los cálculos del ISE del mes de noviembre y diciembre de 2020; y enero de 2021</t>
  </si>
  <si>
    <t>PO_DSCN_23.2</t>
  </si>
  <si>
    <t>Doce (12) archivos de trabajo con el procesamiento, consolidación y síntesis, para los periodos: noviembre y diciembre de 2020, y los meses de enero a octubre de 2021, finalizadas.</t>
  </si>
  <si>
    <t>PO_DSCN_23.3</t>
  </si>
  <si>
    <t>Doce (12) boletines técnicos y sus respectivos anexos de publicación, para los periodos: noviembre y diciembre de 2020, y los meses de enero a octubre de 2021, finalizadas.</t>
  </si>
  <si>
    <t xml:space="preserve">Se publicó el boletín técnico y los anexos estadísticos, con los resultados del ISE para los meses de noviembre y diciembre de 2020; y enero de 2021. </t>
  </si>
  <si>
    <t>En el marco del desarrollo de la Cuenta Satélite Ambiental (CSA), se avanzó en el acopio y análisis de información de las cuentas ambientales y económicas de: flujos de energía, flujos del bosque, residuos sólidos, y actividades ambientales y transacciones asociadas</t>
  </si>
  <si>
    <t xml:space="preserve">Se realizó procesamiento de las bases de datos de las encuestas económicas y los registros administrativos para generar los resultados de la CSTIC correspondientes a la matriz de producción, las cuentas de producción y generación del ingreso, los balances oferta utilización y la matriz de trabajo. Se elaboraron los productos de publicación (boletín técnico y anexos) y se realizó la publicación el día 19 de marzo de 2021 </t>
  </si>
  <si>
    <t>Se realizó capacitación de la fase de acopio para la CST y se realizó la gestión para el acopio de las bases de datos de la EGIT y Migración Colombia. Se avanzó en el procesamiento de las bases correspondientes a Migración Colombia; y GEIH para la matriz de trabajo</t>
  </si>
  <si>
    <t>Está pendiente el acopio de la información correspondiente a la ANTV (el acopio se realiza a través de página web y aún no se encuentra actualizada).</t>
  </si>
  <si>
    <t>Se realizó gestión y acopio de la información de SIPSA correspondiente a los productos y subproductos del arroz en molino 2013-2021, para la cuenta satélite de la agroindustria del arroz.</t>
  </si>
  <si>
    <t xml:space="preserve">El GIT de indicadores y cuentas trimestrales de bienes y servicios realizó la publicación del Producto Interno Bruto del cuarto trimestre de 2020 y año total, desde sus dos enfoques (producción y gasto); el día 15 de febrero de 2021. Para cada uno de los enfoques se realizó el acopio completo de la información, la consolidación y síntesis de resultados a cabalidad y sin ningún contratiempo. </t>
  </si>
  <si>
    <t xml:space="preserve">El GIT de indicadores y cuentas trimestrales de bienes y servicios realizó las publicaciones del Indicador de Seguimiento a la Economía de los meses de noviembre y diciembre de 2020; y enero de 2021; los días 18 de enero, 15 de febrero y 18 de marzo de 2021, respectivamente. Para cada una de las publicaciones se realizó el acopio completo de la información, la consolidación y síntesis de resultados a cabalidad y sin ningún contratiempo. </t>
  </si>
  <si>
    <t>Se elaboraron los productos de publicación y realizó la publicación en la página web de la matriz de trabajo</t>
  </si>
  <si>
    <t>Se avanzó en la consolidación de las fuentes de información transformadas a la clasificación COFOG</t>
  </si>
  <si>
    <t>Se realizó el acopio de la estadística básica usada para la medición del PIB por departamentos del año 2020 preliminar.</t>
  </si>
  <si>
    <t>Se realizó la consolidación y análisis de las investigaciones con enfoque territorial: Análisis cuentas departamentales, consolidación cuentas departamentales.</t>
  </si>
  <si>
    <t>Se realizó gestión para el acopio de las fuentes de información internas y externas, para la CAE-ARME, CAE-AATA, CAEFM-RS, CAE-FA, CAEFM-EA; y se realizó el acopio de las fuentes para la CAE-ARME, CAE-AATA, CAEFM-RS, CAE-FA, CAEFM-EA</t>
  </si>
  <si>
    <t>Se avanzó en el procesamiento de información para el cálculo de la CAE-FE, CAE-FB, CAEB, CAE-AATA, CAE-ARME,CAE-FA, CAEFM-RS</t>
  </si>
  <si>
    <t xml:space="preserve">Se publicaron resultados (boletín técnico y anexos) de las cuentas ambientales y económicas de: flujos de energía y flujos del bosque  </t>
  </si>
  <si>
    <t>Se realizó el procesamiento de las bases de datos correspondientes a Migración Colombia, GEIH y Encuesta de Gasto Interno de Turismo para los años 2019 y 2020</t>
  </si>
  <si>
    <t>Se publicó en página web los productos de publicación de la CST el día 14 de mayo de 2021</t>
  </si>
  <si>
    <t>Se realizó el acopio del total de fuentes de información (EAS, EAM, EAC, EDUC, EMMET, EMS, MINEDUCACION, DIAN, SIET, SUPERSOCIEDADES, Estadísticas del libro)</t>
  </si>
  <si>
    <t>Se realizó el procesamiento del total de bases de datos para la CSCEN, correspondientes a los años 2019 y 2020 y se realizó la síntesis de información para generar las cuentas de producción y generación del ingreso, los balances oferta utilización, ocupados y trabajos equivalentes a tiempo completo</t>
  </si>
  <si>
    <t xml:space="preserve">Se avanzó en el anexo de publicación de ocupados y trabajos equivalentes a tiempo completo de la CSCEN </t>
  </si>
  <si>
    <t>Se realizó el acopio de las bases de datos correspondientes a las áreas sembradas y cosechadas de arroz, producción de arroz y precio promedio</t>
  </si>
  <si>
    <t xml:space="preserve">Se realizó el procesamiento de áreas sembradas de arroz y precios SIPSA </t>
  </si>
  <si>
    <t>Se realizó el acopio de información correspondiente a la Encuesta Anual de Servicios; Encuesta Mensual de Servicios y Encuesta Mensual Manufacturera con Enfoque Territorial</t>
  </si>
  <si>
    <t>Se realizó el acopio de información correspondiente a encasetamientos, costos, inventarios y producción</t>
  </si>
  <si>
    <t>Se realizó acopio del catálogo de información financiera de Supersalud y Ministerio de Salud para EPS e IPS; movilidad régimen contributivo; EPS públicas régimen contributivo; y EPS públicas régimen subsidiado</t>
  </si>
  <si>
    <t xml:space="preserve">Se realizó el acopio de la información correspondiente a los indicadores cerealistas de Fenalce </t>
  </si>
  <si>
    <t xml:space="preserve">Se publicó el boletín técnico y los anexos estadísticos, con los resultados del Producto Interno Bruto del primer trimestre de 2021. </t>
  </si>
  <si>
    <t>Se realizó el acopio completo de la información básica para los cálculos del ISE de los meses de febrero, marzo y abril de 2021</t>
  </si>
  <si>
    <t xml:space="preserve">Se publicó el boletín técnico y los anexos estadísticos, con los resultados del ISE para los meses de febrero, marzo y abril de 2021. </t>
  </si>
  <si>
    <t>Se realizó el acopio de todas las bases de datos que sirven de insumo para la elaboración de la matriz de usos importados y nacionales, y se avanzó en la construcción del Código en el software estadístico R para el cálculo de la matriz de usos importados y nacionales.</t>
  </si>
  <si>
    <t>Se culminó el procesamiento de las bases de datos correspondientes, se realizó la síntesis de información para generar los cuadros de salida y productos de publicación de la matriz de trabajo. Finalmente se realizó la publicación de la matriz de trabajo en la página web del DANE, en la fecha establecida.</t>
  </si>
  <si>
    <t xml:space="preserve">En el marco del desarrollo de la Cuenta Satélite Ambiental (CSA), se avanzó en el acopio y análisis de información de las cuentas ambientales y económicas de: flujos del bosque, residuos sólidos, actividades ambientales y transacciones asociadas, activos minero energéticos, flujos del agua y emisiones al aire. Se avanzó en el procesamiento de información para el cálculo de la CAE-FE, CAE-ARME, CAE-FB, CAEB, CAE-AATA, CAE-FA, CAEFM-RS. Se realizó publicación de resultados de las cuentas ambientales y económicas de: flujos de energía y flujos del bosque.  </t>
  </si>
  <si>
    <t>Se culminó el procesamiento de las bases de datos correspondientes a Migración Colombia, GEIH y Encuesta de Gasto Interno de Turismo para los años 2019 y 2020, y se realizó la síntesis de información para generar los cuadros de salida y productos de publicación de la CST. El día 14 de mayo se realizó la publicación de la CST en la página web del DANE</t>
  </si>
  <si>
    <t>Se realizó el acopio del total de fuentes de información para la Cuenta Satélite de Cultura y Economía Naranja y se procesaron las bases de datos para el cálculo de las cuentas de producción y generación del ingreso de las 101 actividades económicas, agregación por segmentos y áreas. Se procesó la información para elaborar los balances oferta utilización y los ocupados y trabajos equivalentes a tiempo completo; y se avanzó en la elaboración del anexo de publicación de ocupados y TETC.</t>
  </si>
  <si>
    <t xml:space="preserve">Se realizó el acopio de las bases de datos correspondientes a las áreas sembradas y cosechadas de arroz, producción de arroz y precio promedio; y se avanzó en el procesamiento de las bases de área sembradas y precios para el cálculo de la producción de arroz </t>
  </si>
  <si>
    <t>Se realizó capacitación de la fase de acopio para la CSCEN Bogotá y se realizó el acopio de las bases de datos correspondientes a la Encuesta Anual de Servicios; Encuesta Mensual de Servicios y Encuesta Mensual Manufacturera con Enfoque Territorial, para la cuenta satélite de cultura y economía naranja de Bogotá</t>
  </si>
  <si>
    <t>Se realizó el acopio de las bases de datos correspondientes a encasetamientos, costos, inventarios y producción para la cuenta satélite de la agroindustria avícola</t>
  </si>
  <si>
    <t>Se realizó el acopio de la información correspondiente a los indicadores cerealistas de Fenalce, que incluye información relacionada con producción, importaciones, y precios de los cereales en Colombia</t>
  </si>
  <si>
    <t>Se realizó la publicación de la serie 2016_1 a 2020_1, cumpliendo con los tiempos establecidos.</t>
  </si>
  <si>
    <t>PO_DIMPE_1</t>
  </si>
  <si>
    <t xml:space="preserve">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 Operación continua. </t>
  </si>
  <si>
    <t>PO_DIMPE_1.1</t>
  </si>
  <si>
    <t>Una (1) matriz para la identificación de necesidades de información estadística para la caracterización de grupos de interés del DANE. diligenciada para el correspondiente análisis.</t>
  </si>
  <si>
    <t>Se cuenta con la matriz de caracterización</t>
  </si>
  <si>
    <t>PO_DIMPE_1.2</t>
  </si>
  <si>
    <t>Metodología de diseño del ICOCIV, un índice nuevo cuya difusión se realizó por primera vez, el primer trimestre de 2021</t>
  </si>
  <si>
    <t>PO_DIMPE_1.3</t>
  </si>
  <si>
    <t>Un (1) documento que presente el desarrollo de requerimientos , ajustes y pruebas de los diferentes componentes que integran el proceso estadístico para la OE finalizado.</t>
  </si>
  <si>
    <t>Revisión de la actualización del nivel flexible del IPC, se adjunta la revisión final de la canasta IPC</t>
  </si>
  <si>
    <t>PO_DIMPE_1.4</t>
  </si>
  <si>
    <t>Bases de cálculo IPC. Tres bases de datos (Enero, febrero y marzo), disponibles en Oracle, pero de las cuales no es posible compartir información. Se adjunta boletín final que describe resultados</t>
  </si>
  <si>
    <t>PO_DIMPE_1.5</t>
  </si>
  <si>
    <t>Proceso de revisión para las bases IPC de enero, febrero y marzo finalizados, se adjunta documento final resultado</t>
  </si>
  <si>
    <t>PO_DIMPE_1.6</t>
  </si>
  <si>
    <t>Un (1) proceso de análisis terminado.</t>
  </si>
  <si>
    <t>PO_DIMPE_2</t>
  </si>
  <si>
    <t>La producción de información continua sobre las operaciones estadísticas que se investigan en el sector servicios, entregadas para difusión, aporta indirectamente al cumplimiento  de la estrategia de la Capacidad Metodológica</t>
  </si>
  <si>
    <t xml:space="preserve">Una (1) producción de información continua sobre las operaciones estadísticas que se investigan en el sector servicios, entregadas para difusión. Operación continua. </t>
  </si>
  <si>
    <t>PO_DIMPE_2.1</t>
  </si>
  <si>
    <t>El equipo temático del GIT Servicios diligenció y entregó al equipo de calidad de DIMPE las matrices de identificación de necesidades de información de los meses correspondientes.</t>
  </si>
  <si>
    <t>PO_DIMPE_2.2</t>
  </si>
  <si>
    <t>Un (1) rediseño de la OE finalizado.</t>
  </si>
  <si>
    <t>El equipo Temático de la MTA ha adelantado los pasos necesarios para el rediseño de la operación estadística</t>
  </si>
  <si>
    <t>PO_DIMPE_2.3</t>
  </si>
  <si>
    <t xml:space="preserve">Un (1) proceso de la construcción de las OE aplicado. </t>
  </si>
  <si>
    <t>El equipo Temático de la MTA ha adelantado los pasos necesarios para la actualización de los referentes metodológicos de la Actividad de agencias de viaje</t>
  </si>
  <si>
    <t>PO_DIMPE_2.4</t>
  </si>
  <si>
    <t>Un (1) proceso de recolección o acopio de las OE aplicado.</t>
  </si>
  <si>
    <t xml:space="preserve">El equipo logístico realizó la recolección y acopio de la información de los periodos correspondientes de las encuestas de Servicios
</t>
  </si>
  <si>
    <t>PO_DIMPE_2.5</t>
  </si>
  <si>
    <t>Los equipos Temático y de Diseños Muestrales realizaron el procesamiento de la información de los meses correspondientes de las encuestas de servicios</t>
  </si>
  <si>
    <t>PO_DIMPE_2.6</t>
  </si>
  <si>
    <t>Se efectuaron las publicaciones correspondientes de las Encuestas de Servicios</t>
  </si>
  <si>
    <t>PO_DIMPE_3</t>
  </si>
  <si>
    <t xml:space="preserve">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 Operación continua. </t>
  </si>
  <si>
    <t>PO_DIMPE_3.1</t>
  </si>
  <si>
    <t>El GIT Temática Mercado Laboral diligenció y reportó mensualmente la matriz para la identificación de necesidades de información estadística para la caracterización de grupos de interés del DANE.</t>
  </si>
  <si>
    <t>PO_DIMPE_3.2</t>
  </si>
  <si>
    <t>Un (1) documento metodológico para el diseño/ rediseño ajustado.</t>
  </si>
  <si>
    <t>El GIT Temática Mercado Laboral adaptó el rediseño en la Metodología para el Paralelo de la GEIH. El documento se encuentra en revisión de pares desde el 24-dic-2020.</t>
  </si>
  <si>
    <t>PO_DIMPE_3.3</t>
  </si>
  <si>
    <t>El GIT Temática Mercado Laboral desarrolló las versiones del Formulario de Recolección del Paralelo de la GEIH para los dos primeros trimestres de 2021.</t>
  </si>
  <si>
    <t>PO_DIMPE_3.4</t>
  </si>
  <si>
    <t>Una (1) base de datos de registros recolectados.</t>
  </si>
  <si>
    <t>El Área de Logística y Producción de Información envió mensualmente las bases de datos iniciales con los registros recolectados por medio de la GEIH y la Oficina de Sistemas dispuso las bases de datos finales de cada mes.</t>
  </si>
  <si>
    <t>PO_DIMPE_3.5</t>
  </si>
  <si>
    <t>La Oficina de Sistemas procesó la información mensualmente y dispuso los cuadros de salida de la GEIH.</t>
  </si>
  <si>
    <t>PO_DIMPE_3.6</t>
  </si>
  <si>
    <t>Un (1) análisis de productos y resultados de la información estadística terminados.</t>
  </si>
  <si>
    <t>El GIT Temática Mercado Laboral generó mensualmente el Boletín Técnico con los principales indicadores del mercado laboral, a partir de la información producida por medio de la GEIH.</t>
  </si>
  <si>
    <t>PO_DIMPE_4</t>
  </si>
  <si>
    <t>La producción de información de seguridad y convivencia ciudadana aporta indirectamente al cumplimiento del objetivo estratégico de capacidad metodológica, dado que se actualizarán las cifras de victimización, denuncia y percepción de seguridad.</t>
  </si>
  <si>
    <t xml:space="preserve">Una (1) producción de información estadística sobre temáticas de seguridad y convivencia ciudadana para obtener datos relacionados con victimización, denuncia y percepción de seguridad, actualizada. </t>
  </si>
  <si>
    <t>PO_DIMPE_4.1</t>
  </si>
  <si>
    <t>Se elaboraron las matrices de identificación de necesidades para los meses de enero, febrero y marzo, según las solicitudes recibidas.</t>
  </si>
  <si>
    <t>PO_DIMPE_4.2</t>
  </si>
  <si>
    <t>Un (1) documento metodológico para el diseño ajustado.</t>
  </si>
  <si>
    <t>Durante el primer trimestre se avanzó en la elaboración de los ajustes requeridos al documento metodológico, de acuerdo con las mejoras realizadas al instrumento de recolección de la encuesta.</t>
  </si>
  <si>
    <t>PO_DIMPE_4.3</t>
  </si>
  <si>
    <t>Un (1) desarrollo de requerimientos, ajustes y pruebas de los diferentes instrumentos de recolección que integran el proceso estadístico, finalizado</t>
  </si>
  <si>
    <t>Durante el primer trimestre se definió el formulario de recolección para la realización de la prueba piloto de la inclusión del módulo de ciberdelitos en la Encuesta de Convivencia y Seguridad Ciudadana.</t>
  </si>
  <si>
    <t>PO_DIMPE_4.4</t>
  </si>
  <si>
    <t>PO_DIMPE_4.5</t>
  </si>
  <si>
    <t>30/10/2021</t>
  </si>
  <si>
    <t>PO_DIMPE_4.6</t>
  </si>
  <si>
    <t>PO_DIMPE_5</t>
  </si>
  <si>
    <t>La producción de información sobre democracia, participación, transparencia y capital social aporta indirectamente al cumplimiento de la estrategia de la Capacidad Metodológica, dado que se entregarán las cifras de cultura política.</t>
  </si>
  <si>
    <t xml:space="preserve">Una (1) producción de información estadística sobre temáticas de cultura política para obtener datos relacionados con participación, democracia, transparencia y capital social, actualizada. </t>
  </si>
  <si>
    <t>PO_DIMPE_5.1</t>
  </si>
  <si>
    <t>PO_DIMPE_5.2</t>
  </si>
  <si>
    <t>PO_DIMPE_5.3</t>
  </si>
  <si>
    <t>Durante el primer trimestre se realizaron las mesas de trabajo con usuarios de la encuesta y el equipo ODS para realizar los ajustes al formulario de recolección de la Encuesta de Cultura Política.</t>
  </si>
  <si>
    <t>PO_DIMPE_5.4</t>
  </si>
  <si>
    <t>PO_DIMPE_5.5</t>
  </si>
  <si>
    <t>PO_DIMPE_5.6</t>
  </si>
  <si>
    <t>NO APLICANO APLICA,  No se presentan avances .Se solicita ajustes a la OPLAN dado que se ajustaron tiempos de acuerdo al cronograma de trabajo del GIT</t>
  </si>
  <si>
    <t>PO_DIMPE_6</t>
  </si>
  <si>
    <t xml:space="preserve">Una (1) producción de información estadística de la Encuesta Longitudinal de Colombia, con el fin de obtener datos tipo panel relacionados con las condiciones de vida de los hogares y personas, actualizada. </t>
  </si>
  <si>
    <t>PO_DIMPE_6.1</t>
  </si>
  <si>
    <t>PO_DIMPE_6.2</t>
  </si>
  <si>
    <t>Durante el primer trimestre se realizaron ajustes al documento metodológico, de acuerdo con los comentarios recibidos por parte de los pares revisores.</t>
  </si>
  <si>
    <t>PO_DIMPE_6.3</t>
  </si>
  <si>
    <t xml:space="preserve">Un (1) proceso de la construcción de la OE aplicado. </t>
  </si>
  <si>
    <t>PO_DIMPE_6.4</t>
  </si>
  <si>
    <t>PO_DIMPE_6.5</t>
  </si>
  <si>
    <t>PO_DIMPE_6.6</t>
  </si>
  <si>
    <t>PO_DIMPE_7</t>
  </si>
  <si>
    <t xml:space="preserve">Una (1) producción de información estadística periódica para la medición de la dinámica del sector constructor, actualizada. </t>
  </si>
  <si>
    <t>PO_DIMPE_7.1</t>
  </si>
  <si>
    <t>Se diligenciaron tres matrices de necesidades para los meses de enero, febrero y marzo 2021</t>
  </si>
  <si>
    <t>PO_DIMPE_7.2</t>
  </si>
  <si>
    <t>1. Avance en el ajuste el documento metodológico de la OOEE CHV según requerimientos de pares técnicos. En revisión por parte del coordinación del GIT
2. Documento y ficha metodológica de IIOC cargado e ISOLUCION y revisado por Coordinación del GIT y Dirección Técnica. Pendiente aprobación por la Subdirección.
3. Documento y ficha metodológica del IPOC aprobada en ISOLUCION
4. Presentación de avance de la exploración temática y diseño preliminar del instrumento de recolección</t>
  </si>
  <si>
    <t>PO_DIMPE_7.3</t>
  </si>
  <si>
    <t>Un (1) desarrollo de requerimientos , ajustes y pruebas de los diferentes instrumentos de recolección que integran el proceso estadístico.</t>
  </si>
  <si>
    <t>1. Avance en la elaboración del esquema general Módulo de cálculo y análisis_20210324 para el SIPOC, como insumo para la construcción de historias de usuario por parte de OSIS
2. Construcción de requerimientos e historias de usuario con la función de producción (logística y sistemas) para los aplicativos de EC y ECG</t>
  </si>
  <si>
    <t>PO_DIMPE_7.4</t>
  </si>
  <si>
    <t>1. En ELIC el operativo recolección durante enero 2021 (publica cifras en febrero 2021 corte diciembre 2020), operativo recolección durante febrero 2021 (publica cifras en marzo 2021 corte enero 2021) y operativo recolección durante marzo 2021 (publica cifras en abril 2021 corte febrero 2021)
2. En EC el operativo de recolección durante enero 2021 (publica cifras en febrero 2021 corte diciembre 2020), operativo recolección durante febrero 2021 (publica cifras en marzo 2021 corte enero 2021) y operativo recolección durante marzo 2021 (publica cifras en abril 2021 corte febrero 2021)
3. En ECG el operativo de recolección durante enero 2021 (publica cifras en enero 2021 corte diciembre 2020), operativo recolección durante febrero 2021 (publica cifras en febrero 2021 corte enero 2021) y operativo recolección durante marzo 2021 (publica cifras en marzo 2021 corte febrero 2021)
4. En IIOC el operativo de recolección durante enero 2021 (publica cifras en febrero 2021 corte cuarto trimestre 2020)
5. En IPOC el operativo de recolección durante enero 2021 (publica cifras en febrero 2021 corte cuarto trimestre 2020)
6. En CEED el operativo de recolección durante los meses de enero, febrero y marzo del 2021 corresponden a las tres fases de recolección de cifras corte I trimestre del 2021, cuyas cifras se publicarán en mayo 2021</t>
  </si>
  <si>
    <t>PO_DIMPE_7.5</t>
  </si>
  <si>
    <t>RELACIÓN DE EVIDENCIAS DEL AVANCE CUALITATIVO
1. En ELIC se procesaron bases durante enero 2021 para publicación de cifras corte noviembre 2020, durante febrero 2021 se procesaron bases para publicación de cifras corte diciembre 2020 y se procesaron bases durante marzo 2021 para publicación de cifras corte enero 2021
2. En EC se procesaron bases durante enero 2021 para publicación de cifras corte diciembre 2020, durante febrero 2021 se procesaron bases para publicación de cifras corte enero 2021 y se procesaron bases durante marzo 2021 para publicación de cifras corte febrero 2021
3. En ECG se procesaron bases durante enero 2021 para publicación de cifras corte enero 2020, durante febrero 2021 se procesaron bases para publicación de cifras corte febrero 2021 y se procesaron bases durante marzo 2021 para publicación de cifras corte marzo 2021
4. En IIOC se procesaron bases durante enero y febrero 2021 para publicación de cifras corte cuarto trimestre 2020
5. En IPOC se procesaron bases durante enero y febrero 2021 para publicación de cifras corte cuarto trimestre 2020
6. En CEED se procesaron bases durante enero y febrero 2021 para publicación de cifras corte cuarto trimestre 2020</t>
  </si>
  <si>
    <t>PO_DIMPE_7.6</t>
  </si>
  <si>
    <t>1. En ELIC se procesó análisis y elaboraron productos de difusión durante enero 2021 para publicación de cifras corte noviembre 2020, durante febrero 2021 se procesó análisis y elaboraron productos de difusión para publicación de cifras corte diciembre 2020 y se procesó análisis y elaboraron productos de difusión durante marzo 2021 para publicación de cifras corte enero 2021
2. En EC se procesó análisis y elaboraron productos de difusión durante enero 2021 para publicación de cifras corte diciembre 2020, durante febrero 2021 se procesó análisis y elaboraron productos de difusión para publicación de cifras corte enero 2021 y se procesó análisis y elaboraron productos de difusión durante marzo 2021 para publicación de cifras corte febrero 2021
3. En ECG se procesó análisis y elaboraron productos de difusión durante enero 2021 para publicación de cifras corte enero 2020, durante febrero 2021 se procesó análisis y elaboraron productos de difusión para publicación de cifras corte febrero 2021 y se procesó análisis y elaboraron productos de difusión durante marzo 2021 para publicación de cifras corte marzo 2021
4. En IIOC se procesó análisis y elaboraron productos de difusión durante enero y febrero 2021 para publicación de cifras corte cuarto trimestre 2020
5. En IPOC se procesó análisis y elaboraron productos de difusión durante enero y febrero 2021 para publicación de cifras corte cuarto trimestre 2020
6. En CEED se procesó análisis y elaboraron productos de difusión durante enero y febrero 2021 para publicación de cifras corte cuarto trimestre 2020</t>
  </si>
  <si>
    <t>PO_DIMPE_8</t>
  </si>
  <si>
    <t xml:space="preserve">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 </t>
  </si>
  <si>
    <t>PO_DIMPE_8.1</t>
  </si>
  <si>
    <t xml:space="preserve">El equipo técnico de comercio exterior realiza mensualmente la identificación de necesidades de información, con el fin de implementar mejoras en las operaciones estadísticas y/o dar respuesta a las necesidades de los diferentes usuarios de información. 
</t>
  </si>
  <si>
    <t>PO_DIMPE_8.2</t>
  </si>
  <si>
    <t xml:space="preserve">El equipo temático del GIT comercio se encuentra realizando la actualización de la metodología de exportaciones e importaciones. </t>
  </si>
  <si>
    <t>PO_DIMPE_8.3</t>
  </si>
  <si>
    <t xml:space="preserve">El equipo temático del GIT comercio, está en proceso de revisión del formulario de la Encuesta Anual de Inversión Directa. </t>
  </si>
  <si>
    <t>PO_DIMPE_8.4</t>
  </si>
  <si>
    <t>Una (1) base de datos de información recolectada</t>
  </si>
  <si>
    <t xml:space="preserve">El equipo técnico genero las bases de datos mensuales de exportaciones, importaciones y trimestral de comercio exterior de servicios. </t>
  </si>
  <si>
    <t>PO_DIMPE_8.5</t>
  </si>
  <si>
    <t xml:space="preserve">El equipo técnico del GIT Comercio realizó el procesamiento de las bases mensuales de exportaciones e importaciones, y trimestral de comercio exterior de servicios. </t>
  </si>
  <si>
    <t>PO_DIMPE_8.6</t>
  </si>
  <si>
    <t>Un (1) proceso de análisis de consistencia económica, terminado.</t>
  </si>
  <si>
    <t xml:space="preserve">El equipo técnico del GIT Comercio realizó el análisis de contexto de la información a publicar correspondientes a comercio exterior de bienes y servicios. </t>
  </si>
  <si>
    <t>PO_DIMPE_9</t>
  </si>
  <si>
    <t xml:space="preserve">Una (1) producción de información coyuntural y estructural del comercio interno, con el fin de proporcionar información mensual y anual que permita conocer la dinámica y características del sector comercio en Colombia, actualizada. </t>
  </si>
  <si>
    <t>PO_DIMPE_9.1</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</si>
  <si>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</si>
  <si>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PO_DIMPE_9.2</t>
  </si>
  <si>
    <t>El equipo temático del GIT comercio desarrolló la actualización de la metodología de EAC</t>
  </si>
  <si>
    <t>PO_DIMPE_9.3</t>
  </si>
  <si>
    <t xml:space="preserve">El equipo técnico generó las bases de datos mensuales de la EMC y Pulso Empresarial </t>
  </si>
  <si>
    <t>PO_DIMPE_9.4</t>
  </si>
  <si>
    <t xml:space="preserve">El equipo técnico del GIT Comercio realizó el procesamiento de las bases mensuales de EMC y Pulso Empresarial </t>
  </si>
  <si>
    <t>PO_DIMPE_9.5</t>
  </si>
  <si>
    <t xml:space="preserve">El equipo técnico del GIT Comercio realizó el análisis de contexto de la información a publicar correspondientes a la EMC y Pulso Empresarial </t>
  </si>
  <si>
    <t>PO_DIMPE_10</t>
  </si>
  <si>
    <t xml:space="preserve">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 </t>
  </si>
  <si>
    <t>PO_DIMPE_10.1</t>
  </si>
  <si>
    <t xml:space="preserve">El equipo técnico del GIT Comercio implementó mejoras en el aplicativo de captura con el fin de optimizar el proceso de creación de códigos únicos. </t>
  </si>
  <si>
    <t>PO_DIMPE_10.2</t>
  </si>
  <si>
    <t xml:space="preserve">El equipo técnico generó las bases de datos para la certificación de precios imputados. </t>
  </si>
  <si>
    <t>PO_DIMPE_10.3</t>
  </si>
  <si>
    <t xml:space="preserve">El equipo técnico del GIT Comercio realizó el procesamiento de las bases correspondientes a las certificaciones de precios imputados, modificados y actualizados. Así como el procesamiento de la información de PVPAPN. </t>
  </si>
  <si>
    <t>PO_DIMPE_10.4</t>
  </si>
  <si>
    <t xml:space="preserve">El equipo técnico del GIT Comercio realizó el análisis de contexto de la información a publicar correspondientes a PVPLVA - PVPAPN. </t>
  </si>
  <si>
    <t>PO_DIMPE_11</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</si>
  <si>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</si>
  <si>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 xml:space="preserve">Una (1) producción de información estadística de la Encuesta de Calidad de Vida con el fin de obtener datos relacionados con las condiciones de vida de los hogares y generar insumos para la generación del IPM a nivel departamental, actualizada. </t>
  </si>
  <si>
    <t>PO_DIMPE_11.1</t>
  </si>
  <si>
    <t>Se generaron las matrices para la identificación de necesidades de información estadística para la caracterización de grupos de interés de forma mensual.</t>
  </si>
  <si>
    <t>PO_DIMPE_11.2</t>
  </si>
  <si>
    <t>Un (1) documento para el diseño ajustado.</t>
  </si>
  <si>
    <t>PO_DIMPE_11.3</t>
  </si>
  <si>
    <t>PO_DIMPE_11.4</t>
  </si>
  <si>
    <t>PO_DIMPE_11.5</t>
  </si>
  <si>
    <t>PO_DIMPE_11.6</t>
  </si>
  <si>
    <t>Un (1) proceso de análisis preliminar, terminado.</t>
  </si>
  <si>
    <t>PO_DIMPE_12</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</si>
  <si>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</si>
  <si>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Una (1) producción de información estadística de la Encuesta Nacional de Uso del Tiempo con el fin de obtener datos relacionados con las actividades de trabajo remunerado y no remunerado, actualizada</t>
  </si>
  <si>
    <t>PO_DIMPE_12.1</t>
  </si>
  <si>
    <t>PO_DIMPE_12.2</t>
  </si>
  <si>
    <t>Metodología de la Encuesta Nacional de Uso del tiempo Ajustada, pendiente por aprobación en ISOLUSION</t>
  </si>
  <si>
    <t>PO_DIMPE_12.3</t>
  </si>
  <si>
    <t>Un (1) documento que presente el desarrollo de requerimientos , ajustes de los diferentes componentes que integran el proceso estadístico para la OE finalizado.</t>
  </si>
  <si>
    <t>30/08/2021</t>
  </si>
  <si>
    <t>El GIT Curso y Calidad de Vida desarrolló la versión del Formulario de Recolección del  operativo 2020 - 2021</t>
  </si>
  <si>
    <t>PO_DIMPE_12.4</t>
  </si>
  <si>
    <t>La Oficina de Sistemas dispone las bases de datos actualizados semanalmente en systema44.</t>
  </si>
  <si>
    <t>PO_DIMPE_12.5</t>
  </si>
  <si>
    <t>PO_DIMPE_12.6</t>
  </si>
  <si>
    <t>PO_DIMPE_13</t>
  </si>
  <si>
    <t>La producción de información recurrente de las estadísticas industriales aporta indirectamente al cumplimiento del objetivo estratégico de capacidad metodológica, dado que se entregarán las cifras principales sobre industria manufacturera</t>
  </si>
  <si>
    <t xml:space="preserve">Una (1) producción de información recurrente y oportuna de las estadísticas industriales para obtener datos relacionados con la producción, personal ocupado, entre otros, actualizada. </t>
  </si>
  <si>
    <t>PO_DIMPE_13.1</t>
  </si>
  <si>
    <t>PO_DIMPE_13.2</t>
  </si>
  <si>
    <t>Un (1) documento para el diseño actualizado.</t>
  </si>
  <si>
    <t>Metodología de la Encuesta Mensual Manufacturera con Enfoque Territorial - EMMET y Ficha de Diligenciamiento y Formulario actualizado de la Encuesta Anual Manufacturera EAM</t>
  </si>
  <si>
    <t>PO_DIMPE_13.3</t>
  </si>
  <si>
    <t>Desarrollo de requerimientos de la EMMET y la EAM</t>
  </si>
  <si>
    <t>PO_DIMPE_13.4</t>
  </si>
  <si>
    <t>Una (1) base de datos de información recolectada o acopiada</t>
  </si>
  <si>
    <t>Registro de las carpetas donde reposan las bases de datos EMMET (por reserva estadísticas y tamaño del archivo no se pueden compartir)</t>
  </si>
  <si>
    <t>PO_DIMPE_13.5</t>
  </si>
  <si>
    <t>Registro de las carpetas donde reposan el procesamiento de la EMMET (por reserva estadística no se puede compartir)</t>
  </si>
  <si>
    <t>PO_DIMPE_13.6</t>
  </si>
  <si>
    <t>Un (1) proceso de análisis de consistencia y contexto económico, terminado.</t>
  </si>
  <si>
    <t>Actas de precomités EMMET periodos Noviembre-Diciembre 2020 y Enero 2021 que reportan los análisis de consistencia, así como los informes de contexto y archivos de variaciones y contribuciones nacional y regional para estos periodos publicados en el primer trimestre 2021</t>
  </si>
  <si>
    <t>PO_DIMPE_14</t>
  </si>
  <si>
    <t xml:space="preserve">Una (1) producción de información estadística de la Encuesta Ambiental Industrial y generar los insumos requeridos para la publicación de resultados, actualizados. Operación Anual </t>
  </si>
  <si>
    <t>PO_DIMPE_14.1</t>
  </si>
  <si>
    <t xml:space="preserve">Mensualmente se diligenció el formato Matriz para la identificación de necesidades de información estadística para la caracterización de grupos de interés del DANE, relacionando cada uno de las necesidades de información </t>
  </si>
  <si>
    <t>PO_DIMPE_14.2</t>
  </si>
  <si>
    <t>Una (1) documento para el diseño ajustado.</t>
  </si>
  <si>
    <t>Se proyecta Metodología EAI 2019 con base en la revisión de pares de la metodología 2018</t>
  </si>
  <si>
    <t>PO_DIMPE_14.3</t>
  </si>
  <si>
    <t>Un (1) desarrollo de un procedimiento de pruebas para el instrumento de recolección de la EAI.</t>
  </si>
  <si>
    <t>Primer versión del procedimientos de pruebas de la EAI</t>
  </si>
  <si>
    <t>PO_DIMPE_14.4</t>
  </si>
  <si>
    <t>Base de datos EAI 2019 validada a 14_04_2021</t>
  </si>
  <si>
    <t>PO_DIMPE_14.5</t>
  </si>
  <si>
    <t>Base de revisión variaciones y contribuciones EAI 2019</t>
  </si>
  <si>
    <t>PO_DIMPE_14.6</t>
  </si>
  <si>
    <t>Primer versión del Boletín EAI 2019</t>
  </si>
  <si>
    <t>PO_DIMPE_15</t>
  </si>
  <si>
    <t>Cuatro (4) producciones de información continua sobre las operaciones estadísticas que se investigan en el sector de servicios - EGIT, difundidas. Operación continua.</t>
  </si>
  <si>
    <t>PO_DIMPE_15.1</t>
  </si>
  <si>
    <t>El equipo temático de la EGIT diligenció y entregó al equipo de calidad de DIMPE las matrices de identificación de necesidades de información de los meses correspondientes.</t>
  </si>
  <si>
    <t>PO_DIMPE_15.2</t>
  </si>
  <si>
    <t>Los equipos Temático y de Diseños muestrales realizaron la revisión para las mejoras de las proyecciones de la OE con el CNPV 2018.</t>
  </si>
  <si>
    <t>PO_DIMPE_15.3</t>
  </si>
  <si>
    <t>El equipo logístico y de Sistemas de la EGIT realizó la recolección y acopio de la información de los periodos correspondientes de la EGIT.</t>
  </si>
  <si>
    <t>PO_DIMPE_15.4</t>
  </si>
  <si>
    <t>Los equipos Temático y de Diseños Muestrales realizaron el procesamiento de la información de los meses correspondientes de la EGIT.</t>
  </si>
  <si>
    <t>PO_DIMPE_15.5</t>
  </si>
  <si>
    <t>Se efectuaron las publicaciones correspondientes al IV trimestre de 2020 y al año 2020 de la Encuesta de Gasto Interno en Turismo.</t>
  </si>
  <si>
    <t>PO_DIMPE_16</t>
  </si>
  <si>
    <t>La producción periódica de información agropecuaria aporta indirectamente al cumplimiento del objetivo estratégico de capacidad metodológica, suministrando cifras del sector agropecuario a nivel nacional.</t>
  </si>
  <si>
    <t>PO_DIMPE_16.1</t>
  </si>
  <si>
    <t>ENA-ESAG-ENAM-SIPSA Esta Matriz se actualiza mensualmente, para el correspondiente análisis</t>
  </si>
  <si>
    <t>PO_DIMPE_16.2</t>
  </si>
  <si>
    <t>ESAG.  Se está elaborando la actualización de la metodología de la ESAG
ENA. Formulario rediseñado incluyendo las necesidades de información de ODS, Agrosavia  y  Minagricultura entre otros actores a partir del trabajo realizado mediante el convenio DANE- Minciencias</t>
  </si>
  <si>
    <t>PO_DIMPE_16.3</t>
  </si>
  <si>
    <t>ESAG. Se actualizaron las especificaciones de validación y consistencia de la información para el rediseño, las cuales ya fueron entregadas a través de la plataforma de la Mesa de servicios del DANE a la oficina de sistemas
ENA. Prueba de escritorio aplicada al formulario.</t>
  </si>
  <si>
    <t>PO_DIMPE_16.4</t>
  </si>
  <si>
    <t xml:space="preserve">ESAG. Se anexa la base de datos de equinos. Esta base se ha recolectado a través de un formulario en Excel en las cuatro fuentes que realizan sacrificio de estas especies en el país,.  Se anexa archivo. 70% de avance </t>
  </si>
  <si>
    <t>PO_DIMPE_16.5</t>
  </si>
  <si>
    <t>ESAG. Se han procesado y publicado los meses de noviembre y diciembre de 2020 y enero y febrero de 2021</t>
  </si>
  <si>
    <t>PO_DIMPE_16.6</t>
  </si>
  <si>
    <t>ESAG. Se han analizado y publicado los meses de noviembre y diciembre de 2020 y enero y febrero de 2021. 25% de avance de las publicaciones programadas para esta vigencia</t>
  </si>
  <si>
    <t>PO_DIMPE_17</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</si>
  <si>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</si>
  <si>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 xml:space="preserve">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 </t>
  </si>
  <si>
    <t>PO_DIMPE_17.1</t>
  </si>
  <si>
    <t>Se realizó unas mesas de trabajo con los diferentes entidades en el marco del SIECI y con Banca delas oportunidades.</t>
  </si>
  <si>
    <t>PO_DIMPE_17.2</t>
  </si>
  <si>
    <t>Se redactó un documento metodológico para la incorporación del modulo de inclusión financiera en el formulario de EMICRON</t>
  </si>
  <si>
    <t>PO_DIMPE_17.3</t>
  </si>
  <si>
    <t>Se realizan las especificaciones de validación y consistencia al formulario y las pruebas de escritorio</t>
  </si>
  <si>
    <t>PO_DIMPE_17.4</t>
  </si>
  <si>
    <t>Una (1) base de datos de información recolectada.</t>
  </si>
  <si>
    <t>Se generan bases de datos semanales para el análisis de la información 2021. También se inicio el proceso de anonimización de la base EMICRO 2020</t>
  </si>
  <si>
    <t>PO_DIMPE_17.5</t>
  </si>
  <si>
    <t>Un (1) procesamiento de la base de datos finalizado.</t>
  </si>
  <si>
    <t>Se procesa y se generan los cuadros de salida de los resultados de la EMICRON 2020</t>
  </si>
  <si>
    <t>PO_DIMPE_17.6</t>
  </si>
  <si>
    <t>Un (1) proceso de análisis de información y elaboración de productos, terminado.</t>
  </si>
  <si>
    <t>Se publican los resultados: Boletín técnico, presentaciones, anexos e informes.</t>
  </si>
  <si>
    <t xml:space="preserve">Tareas a cargo del GIT de Precios, se procesó y analizó la información recolectada para los tres meses del primer trimestre del año, correspondientes al IPC, igualmente se implementaron los ajustes a la canasta (nivel flexible) del índice para 2021
Igualmente, se desarrolló la metodología de diseño del ICOCIV, un índice nuevo a cargo del DANE
 </t>
  </si>
  <si>
    <t>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y de Diseños muestrales generó las bases para revisión de información, El equipo de Diseños muestrales generó los cuados de salida para la publicación de la información. El equipo Temático articuló a los equipos que participan de la las operaciones estadísticas de Servicios y procesó la información y realizó los productos de publicación que se encuentran en la página web del DANE, esto
 se realizó con la articulación de los equipos que participan en algunos de los procesos mencionados.
También se ha contado con el apoyo de la DIG para la consecución del directorio final para el rediseño de Agencias de viaje</t>
  </si>
  <si>
    <t>Todas las dependencias que intervienen en la GEIH realizaron las actividades de su competencia en la recolección, procesamiento y análisis, que produjo información estadística continua mensual referente a la temática relacionada, así como la atención de requerimientos para la mejora de la operación durante el primer trimestre de 2021. Además, el GIT Temática Mercado Laboral adaptó el documento metodológico y desarrolló el formulario y el Manual de Recolección del rediseño para el Paralelo de la GEIH en el mismo periodo.</t>
  </si>
  <si>
    <t>Durante el primer trimestre, el equipo técnico de la ECSC realizó los ajustes requeridos al documento metodológico, así como al formulario de recolección para la prueba piloto de la inclusión del módulo de ciberdelitos. La prueba piloto del mismo se aplicó en el mes de marzo.</t>
  </si>
  <si>
    <t xml:space="preserve">Durante el primer trimestre, el equipo técnico de la ECP realizó la mesas de trabajo con usuarios de la información y el equipo de ODS para realizar los ajustes requeridos al formulario de recolección. </t>
  </si>
  <si>
    <t>Durante el primer trimestre se solicitaron los ajustes requeridos por los pares revisores al documento metodológico. Igualmente, se avanzó en la revisión de la tabla maestra de la ELCO, su proceso de anonimización y construcción de panel ELPS.</t>
  </si>
  <si>
    <t>El  GIT Temática de infraestructura (Temática), GIT Encuestas de Infraestructura (Logística) y Oficina de Sistemas realizó mesas de trabajo, ajuste de documentos, procesamiento de bases, elaboración de boletines y, crítica y análisis de información
las cuales se desarrollaron el  04 enero - 31 de marzo 2021</t>
  </si>
  <si>
    <t xml:space="preserve">El equipo técnico de comercio exterior realiza mensualmente los procesos de diseño y análisis de información de comercio exterior de bienes y servicios. </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</si>
  <si>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</si>
  <si>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 xml:space="preserve">El equipo técnico de las operaciones estadísticas de PVPLVA  - PVPAPN realizaron la publicación de las certificaciones de precios  de venta al público, así como la publicación de PVPAPN cuya última publicación se realizó el 18 de marzo. </t>
  </si>
  <si>
    <t xml:space="preserve">El equipo técnico del GIT comercio implementa lo establecido en la metodología de PVPLVA - No hay modificación alguna del citado documento). </t>
  </si>
  <si>
    <t>El GIT Curso y Calidad de Vida realizó la identificación de necesidades y diligenció la matriz de requerimientos mensualmente durante el primer trimestre de 2021</t>
  </si>
  <si>
    <t>Todas las dependencias que intervienen en el operativo de la ENUT realizaron las actividades de su competencia en la recolección, procesamiento y análisis, que produjo información estadística durante el primer trimestre de 2021. Además, el GIT Curso y Calidad de Vida realizó la identificación de necesidades y diligenció la matriz mensualmente, ajusto la metodología de acuerdo a los procedimientos y surtió el proceso de revisión de pares y desarrolló y ajusto el formulario para la recolección. La oficina de sistemas envía semanalmente la base actualizada del operativo de campo en la ruta indicada \\systema44.dane.gov.co\ENUT\ENUT\ENUT_2020_2021\Bases para la respectiva revisión del grupo temático de la ENUT.</t>
  </si>
  <si>
    <t xml:space="preserve">Todas las dependencias que intervienen en el operativo de la EMMET realizaron las actividades de su competencia en la recolección, procesamiento y análisis, que produjo información estadística durante los periodos de noviembre/2020 ,diciembre/2020 y enero/2021. Además, el GIT Industria realizó la identificación de necesidades de información y diligenció la matriz mensualmente. Por otra parte, se ajustó la metodología de la EMMET de acuerdo con los procedimientos y se desarrollaron pruebas y ajustes en el aplicativo para el operativo de recolección de la EAM 2020 y su correspondiente ajuste del formulario. </t>
  </si>
  <si>
    <t>El equipo de trabajo de la Encuesta Ambiental Industrial (Git Temática Ambiental, GIT – Área de logística y producción de la información, Git Sistemas de Información Técnica, Git Diseños Muestrales) desarrolló del proceso de actualización de documentación para la EAI 2020, análisis de información de información y consolidación de productos de publicación de la EAI 2019 entre enero y marzo de 2021</t>
  </si>
  <si>
    <t xml:space="preserve">El equipo de la Oficina de Sistemas, el equipo Logístico, de Diseños muestrales y temático de la operación estadística, compiló las evidencias de necesidades de información estadística. El equipo logístico garantizó el operativo de campo y la consistencia de la información. El equipo de Sistemas generó las bases para revisión de información, El equipo de Diseños muestrales generó los cuados de salida para la publicación de la información, así como los ejercicios preliminares para las proyecciones con el CNPV 2018. el equipo Temático articuló a los equipos que participan de la EGIT Y procesó la información y realizó los productos de publicación que se encuentran en la página web del DANE, se realizó con la articulación de los equipos que participan en algunos de los procesos mencionados.
</t>
  </si>
  <si>
    <t>La Coordinación temática Agropecuaria ha realizado avances en la metas propuestas para suplir las continuas y nuevas necesidades de información de los usuarios, dentro de un proceso de mejora continua.</t>
  </si>
  <si>
    <t xml:space="preserve">
El grupo de trabajo de la Encuesta de Micronegocios 
realizó la elaboración del diseño, especificaciones, formulario,  procesamiento y elaboración de productos de publicación esto se desarrolló en el primer trimestre del 2021</t>
  </si>
  <si>
    <t>Revisión de la metodología IPP</t>
  </si>
  <si>
    <t>Actualización de la matriz de especificaciones de los artículos del IPC</t>
  </si>
  <si>
    <t>Bases de cálculo IPC. Tres bases de datos (abril, mayo y junio), disponibles en Oracle, pero de las cuales no es posible compartir información. Se adjunta boletín final que describe resultados</t>
  </si>
  <si>
    <t>Proceso de revisión para las bases IPC de abril, mayo y junio finalizados, se adjunta documento final resultado</t>
  </si>
  <si>
    <t>Proceso de revisión para las bases IPC de abril, mayo y junio, finalizados, se adjunta documento final resultado</t>
  </si>
  <si>
    <t>El GIT Temática Mercado Laboral ajustó la Metodología del Paralelo de la GEIH con las observaciones que fueron recibidas por DIRPEN y la Subdirección, como parte del equipo de revisión de pares. El documento se está actualizando en su versión definitiva con la revisión interna del equipo de Rediseño.</t>
  </si>
  <si>
    <t>El GIT Temática Mercado Laboral desarrolló las versiones del Manual de Recolección y Conceptos Básicos y del Formulario del Paralelo de la GEIH para el tercer trimestre de 2021.</t>
  </si>
  <si>
    <t>Se elaboraron las matrices de identificación de necesidades para los meses de abril, mayo y junio, según las solicitudes recibidas.</t>
  </si>
  <si>
    <t>Durante el segundo trimestre se definió el formulario de recolección incluyendo el módulo de ciberdelitos en la Encuesta de Convivencia y Seguridad Ciudadana.</t>
  </si>
  <si>
    <t xml:space="preserve"> No se presentan avances .Se solicita ajustes a la OPLAN dado que se ajustaron tiempos de acuerdo al cronograma de trabajo del GIT</t>
  </si>
  <si>
    <t>Durante el segundo trimestre se continuaron las mesas de trabajo con usuarios de la encuesta y el equipo ODS y partir de estas mesas se incluyeron los ajustes al formulario de recolección de la Encuesta de Cultura Política.</t>
  </si>
  <si>
    <t>Durante el segundo trimestre se realizaron ajustes al documento metodológico, de acuerdo con los comentarios recibidos por parte de los pares revisores. Esta pendiente el ajuste relacionado con el componente de diseño de muestral</t>
  </si>
  <si>
    <t xml:space="preserve">  No se presentan avances .Se solicita ajustes a la OPLAN dado que se ajustaron tiempos de acuerdo al cronograma de trabajo del GIT</t>
  </si>
  <si>
    <t>Se diligenciaron tres matrices de necesidades para los meses de abril y mayo 2021</t>
  </si>
  <si>
    <t>1. Documento metodológico de la OOEE CHV en proceso de aprobación en ISOLUCION. Pendiente aprobación por la Subdirección.
2. Documento y ficha metodológica de IIOC cargado en ISOLUCION y revisado por Coordinación del GIT y Dirección Técnica. Pendiente aprobación por la Subdirección.
3. Documento especificaciones y validación CHV aprobado en ISOLUCION
4. Avance plan general IMA (Indicador de Mezcla Asfáltica) y ajustes diseño instrumento de recolección
5. Diccionario de datos CHV aprobado en ISOLUCION
6. Documento y ficha metodológico de la OOEE CEED en proceso de aprobación en ISOLUCION. Pendiente aprobación por la Subdirección.
7. Documento Plan General CEED enviado a revisión de pares técnicos el 18 de junio 2021
8. Instrumento de recolección CEED (formulario) aprobado en ISOLUCION
9. Documento y ficha metodológico de la OOEE ECG enviado a revisión de pares técnicos el 24 de junio 2021
10. Documento planear y coordinar EC en proceso de cargue ISOLUCION
11. Procedimiento de análisis de contexto, coherencia y consistencia EC en proceso de cargue ISOLUCION
12. Documento y ficha metodológico de la OOEE ELIC enviado a revisión de pares técnicos el 30 de mayo y 02 de junio de 2021 respectivamente
13. Documento y ficha metodológico de la OOEE FIVI enviado a revisión de pares técnicos el 29 de abril 2021
14. Documento procedimiento de análisis de contexto, coherencia y consistencia FIVI. Pendiente aprobación Dirección Técnica</t>
  </si>
  <si>
    <t>1. Envío de historias de usuario aprobadas a la OSIS de los módulos de novedades y, cálculo y análisis
2. Elaboración y revisión historias de usuario para cemento y concreto de carátula, reportes, novedades y directorio EC y ECG</t>
  </si>
  <si>
    <t>1. En ELIC el operativo recolección durante abril 2021 (publica cifras en mayo 2021 corte marzo 2021), operativo recolección durante mayo 2021 (publica cifras en junio 2021 corte abril 2021)
2. En EC el operativo recolección durante abril 2021 (publica cifras en mayo 2021 corte marzo 2021), operativo recolección durante mayo 2021 (publica cifras en junio 2021 corte abril 2021)
3. En ECG el operativo recolección durante abril 2021 (publica cifras en abril 2021 corte marzo 2021), operativo recolección durante mayo 2021 (publica cifras en mayo 2021 corte abril 2021) y operativo recolección durante junio 2021 (publica cifras en junio 2021 corte mayo 2021)
4. En IPOC el operativo de recolección durante abril (cifras publicadas mayo 2021 corte primer trimestre 2021) y junio 2021 (publica cifras en agosto 2021 corte segundo trimestre 2021)
5. En CEED el operativo de recolección durante los meses de abril, mayo y junio del 2021 corresponden a las tres fases de recolección de cifras corte II trimestre del 2021, cuyas cifras se publicarán en agosto 2021
6. En FIVI el operativo de recolección durante abril (cifras publicadas mayo 2021 corte primer trimestre 2021)
7. En CHV el operativo de recolección durante abril (cifras publicadas mayo 2021 corte primer trimestre 2021)</t>
  </si>
  <si>
    <t>RELACIÓN DE EVIDENCIAS DEL AVANCE CUALITATIVO
1. En ELIC se procesaron bases durante abril 2021 para publicación de cifras corte febrero 2021, durante mayo 2021 para publicación de cifras corte marzo 2021 y durante junio 2021 para publicación de cifras corte abril 2021
2. En EC se procesaron bases durante abril 2021 para publicación de cifras corte febrero 2021, durante mayo 2021 para publicación de cifras corte marzo 2021 y durante junio 2021 para publicación de cifras corte abril 2021
3. En ECG se procesaron bases durante abril 2021 para publicación de cifras corte abril 2021,  durante mayo 2021 para publicación de cifras corte mayo 2021 y durante junio 2021 para publicación de cifras corte junio 2021
4. En IPOC se procesaron bases durante abril y mayo 2021 para publicación de cifras corte primer trimestre 2021
5. En CEED se procesaron bases durante abril y mayo 2021 para publicación de cifras corte primer trimestre 2021
6. En CHV se procesaron bases durante abril y mayo 2021 para publicación de cifras corte primer trimestre 2021
7. En FIVI se procesaron bases durante abril y mayo 2021 para publicación de cifras corte primer trimestre 2021</t>
  </si>
  <si>
    <t>1. En ELIC se procesó análisis y elaboraron productos de difusión durante abril 2021 para publicación de cifras corte febrero 2021, durante mayo 2021 se procesó análisis y elaboraron productos de difusión para publicación de cifras corte marzo 2021 y durante junio 2021 se procesó análisis y elaboraron productos de difusión para publicación de cifras corte abril 2021
2. En EC se procesó análisis y elaboraron productos de difusión durante abril 2021 para publicación de cifras corte febrero 2021, se procesó análisis y elaboraron productos de difusión durante mayo 2021 para publicación de cifras corte marzo 2021 y se procesó análisis y elaboraron productos de difusión durante junio 2021 para publicación de cifras corte abril 2021
3. En ECG se procesó análisis y elaboraron productos de difusión durante abril 2021 para publicación de cifras corte abril 2021, durante mayo 2021 se procesó análisis y elaboraron productos de difusión para publicación de cifras corte mayo 2021 y se procesó análisis y elaboraron productos de difusión durante junio 2021 para publicación de cifras corte junio 2021
4. En IPOC se procesó análisis y elaboraron productos de difusión durante mayo 2021 para publicación de cifras corte primer trimestre 2021
5. En CEED se procesó análisis y elaboraron productos de difusión durante mayo 2021 para publicación de cifras corte primer trimestre 2021
6. En CHV se procesó análisis y elaboraron productos de difusión durante mayo 2021 para publicación de cifras corte primer trimestre 2021
7. En FIVI se procesó análisis y elaboraron productos de difusión durante mayo 2021 para publicación de cifras corte primer trimestre 2021</t>
  </si>
  <si>
    <t>El equipo temático del GIT comercio desarrolló la actualización de la metodología de EMC y se surtió el proceso de revisión de pares para proceder al cargue en ISOLUCIÓN</t>
  </si>
  <si>
    <t xml:space="preserve">El equipo técnico generó las bases de datos mensuales de la EMC </t>
  </si>
  <si>
    <t>El equipo técnico del GIT Comercio realizó el procesamiento de las bases mensuales de EMC</t>
  </si>
  <si>
    <t>El equipo técnico del GIT Comercio realizó el análisis de contexto de la información a publicar correspondientes a la EMC</t>
  </si>
  <si>
    <t>Mejoras implementadas y funcionales</t>
  </si>
  <si>
    <t>El equipo técnico del GIT Comercio realizó el procesamiento de las bases correspondientes a las certificaciones de precios imputados, modificados y actualizados.</t>
  </si>
  <si>
    <t>El equipo técnico del GIT Comercio realizó el análisis de contexto de la información a publicar correspondientes a PVPLVA - PVPCT</t>
  </si>
  <si>
    <t>Se diligenció la matriz para la identificación de necesidades de información estadística para la caracterización de grupos de interés correspondientes a los meses de abril y mayo</t>
  </si>
  <si>
    <t>Se adelantó la elaboración el documento se hicieron los ajustes recomendados por los pares.</t>
  </si>
  <si>
    <t xml:space="preserve"> Se avanzó en el diseño del formulario con baso a los primeros requerimientos de información requeridos.</t>
  </si>
  <si>
    <t>Se conformaron y revisaron las tablas de bases de datos de la ECV 2020</t>
  </si>
  <si>
    <t>Se llevo a cabo el procesamiento de las bases de datos y la generación de los cuadros de salida.</t>
  </si>
  <si>
    <t xml:space="preserve">Se elaboraron dos boletines con resultados de la encuesta y del déficit habitacional </t>
  </si>
  <si>
    <t>Metodología de la Encuesta Nacional de Uso del tiempo Ajustada, pendiente por aprobación en ISOLUSION, Director del DANE solicitó una versión editable.</t>
  </si>
  <si>
    <t>La Oficina de Sistemas dispone las bases de datos actualizadas semanalmente en systema44.</t>
  </si>
  <si>
    <t>Procesamiento de la base de la ENUT para los meses de septiembre a diciembre del 2020 para publicación parcial de la ENUT, con la elaboración de 18 cuadros de salida.</t>
  </si>
  <si>
    <t>Resultados parciales de la ENUT 2020 - 2021 para los meses de septiembre a diciembre del 2020, publicación de resultados en un webinar, anexos, presentación y boletín.</t>
  </si>
  <si>
    <t xml:space="preserve">manual de diligenciamiento encuesta anual manufacturera </t>
  </si>
  <si>
    <t>Actas de precomités EMMET periodos  febrero-abril  2021 que reportan los análisis de consistencia, así como los informes de contexto y archivos de variaciones y contribuciones nacional y regional para estos periodos publicados en el segundo trimestre 2021</t>
  </si>
  <si>
    <t xml:space="preserve">Se proyectó la Metodología EAI 2019 con base en la revisión de pares de la metodología 2018. </t>
  </si>
  <si>
    <t xml:space="preserve">
Siguiendo el procedimiento de pruebas definido, se realizaron las pruebas del aplicativo de la EAI 2020, para cada uno de los roles y módulos que componen la EAI 2020</t>
  </si>
  <si>
    <t>Base de datos EAI 2019 validada a 14_04_2021
Con esta información se realizó la publicación de la EAI 2019, el 23 de abril de 2021</t>
  </si>
  <si>
    <t>Los resultados de la EAI 2019 fueron publicados el 23 de abril de 2021, cumpliendo con el cronograma establecido</t>
  </si>
  <si>
    <t>Publicación del boletín de la EAI 2019</t>
  </si>
  <si>
    <t>ESAG.  La metodología y ficha metodológica  de la ESAG, se encuentra en ruta de revisión.
ENA. Formulario rediseñado incluyendo las necesidades de información de ODS, Agrosavia Minagricultura y enfocado a dar respuesta a los indicadores ODS  (12.3.1, 2.4, 1, y 5.a.1)</t>
  </si>
  <si>
    <t xml:space="preserve">ESAG. Se anexa la base de datos de equinos. Esta base se ha recolectado a través de un formulario en Excel en las cuatro fuentes que realizan sacrificio de estas especies en el país,.  Se anexa archivo. 50% de avance </t>
  </si>
  <si>
    <t>ESAG. Se han procesado y publicado en este trimestre los meses de marzo, abril y mayo de 2021</t>
  </si>
  <si>
    <t>ESAG. Se han analizado y publicado los meses de marzo, abril y mayo de 2021. 50% de avance de las publicaciones programadas para esta vigencia</t>
  </si>
  <si>
    <t>Se realizó el registro en la matriz para la identificación de necesidades de información estadística para la caracterización de grupos de interés del DANE, para el diseño del SIECI</t>
  </si>
  <si>
    <t>Se ajustó la metodología EMICRON de acuerdo con los cambios operativos que se dieron en el 2020. En este momento ya surtió la revisión de pares y se encuentra en la Subdirección para  revisión y aprobación.</t>
  </si>
  <si>
    <t>Se elaboraron las especificaciones en los nuevos módulos de los aplicativos de captura se remiten al área de sistemas</t>
  </si>
  <si>
    <t>Se generó la base de datos de información recolectada del año 2020, se entrega base trimestral 2021</t>
  </si>
  <si>
    <t>Se realiza el procesamiento de la base de datos finalizado del año 2020, se entrega base trimestral 2021</t>
  </si>
  <si>
    <t>Se realiza el proceso de análisis de información y elaboración de productos, terminado.</t>
  </si>
  <si>
    <t>Tareas a cargo del GIT de Precios, se procesó y analizó la información recolectada para los tres meses del segundo trimestre del año, correspondientes al IPC e igualmente se avanzó en los ajustes de los documentos metodológicos del IPP</t>
  </si>
  <si>
    <t>Todas y cada una de las dependencias que intervienen en la GEIH realizaron las actividades de su competencia en la recolección, procesamiento y análisis, que produjo información estadística continua mensual referente a la temática relacionada, así como la atención de requerimientos para la mejora de la operación durante el segundo trimestre de 2021. Además, durante este mismo periodo, el GIT Temática Mercado Laboral revisó y avanzó en la actualización del documento metodológico, y desarrolló el Manual de Recolección y el Formulario del Paralelo de la GEIH para el tercer trimestre de 2021.</t>
  </si>
  <si>
    <t xml:space="preserve">Durante el segundo trimestre, el equipo técnico de la ECSC realizó los ajustes requeridos al documento metodológico a partir de la prueba piloto, así como al formulario de recolección con la inclusión del modulo de ciberdelitos y las preguntas para el convenio de la policía. En articulación con los equipos de sistemas, muestras, logística dice, se realizó el proceso de convocatoria, aprendizaje, selección y contratación de personal para el inicio del operativo de campo, el cual comenzó desde el 1 de junio.
</t>
  </si>
  <si>
    <t>Durante el segundo trimestre el equipo temático continuó las consultas con usuarios y los ajustes a los instrumentos del cuestionario. Con los equipos técnicos, se preparó los materiales para la convocatoria, aprendizaje y banco de preguntas de la encuesta. A la fecha la encuesta no cuenta con recursos asignadas.</t>
  </si>
  <si>
    <t>No se cuenta con recursos para la ejecución de este hito</t>
  </si>
  <si>
    <t>Durante el segundo trimestre se solicitaron los ajustes requeridos por los pares revisores al documento metodológico. El equipo temático y de sistemas avanzaron en el proceso de anonimización y construcción de cuadros de salida para el panel ELPS.</t>
  </si>
  <si>
    <t>Falta los ajustes de diseños muestrales a las observaciones de los pares</t>
  </si>
  <si>
    <t>El  GIT Temática de infraestructura (Temática), GIT Encuestas de Infraestructura (Logística) y Oficina de Sistemas realizó mesas de trabajo, ajuste de documentos, procesamiento de bases, elaboración de boletines y, crítica y análisis de información las cuales se desarrollaron el  01 abril - 30 de junio 2021</t>
  </si>
  <si>
    <t>El documento se encuentra en la subdirección surtiendo la revisión de pares desde el mes de marzo</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</si>
  <si>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Adicionalmente se realiza el análisis de la información y la elaboración de productos para la publicación de resultados </t>
  </si>
  <si>
    <t xml:space="preserve">El equipo técnico de las operaciones estadísticas de PVPLVA  - PVPCT realizaron la publicación de las certificaciones de precios  de venta al público, así como la publicación de PVPAPN cuya última publicación se realizó el 18 de marzo. </t>
  </si>
  <si>
    <t xml:space="preserve"> El equipo de trabajo de la Encuesta de calidad de vida durante el II trimestre trabajó en  la revisión de la bases de datos, procesamientos y análisis.
 </t>
  </si>
  <si>
    <t>Secretaria General - GIT Gestión Administrativa</t>
  </si>
  <si>
    <t>Secretaria General - GIT Gestión Humana</t>
  </si>
  <si>
    <t>No se presenta avance en el hito</t>
  </si>
  <si>
    <t>DEPARTAMENTO ADMINISTRATIVO NACIONAL DE ESTADÍSTICA
 PLAN OPERATIVO 2021
SEGUIMIENTO - II TRIMESTRE</t>
  </si>
  <si>
    <t>Se continua con los diagnósticos del sistema a fin de elaborar el documento de mejoramiento basados en elementos técnicos y pruebas de funcionalidad</t>
  </si>
  <si>
    <t xml:space="preserve">En el segundo trimestre de 2021 la Oficina de Sistemas a través de su GIT Desarrolló los módulos para los sistema de la ELIC y la IIOC, se compartió el cronograma a de actividades a los usuarios y se inicio el desarrollo de Cartera Hipotecaria de Vivienda. También se inicio el levantamiento de requerimientos del sistema de concreto premezclado y cemento gris. </t>
  </si>
  <si>
    <t>Un (1) grupo de sistemas de información de operaciones estadísticas de índices y agropecuarias, soportados y mantenidos</t>
  </si>
  <si>
    <t>En el primer trimestre 2021 el GIT Almacén e Inventarios, realizó una validación de los elementos en las bodegas nuevo y reintegrado, con énfasis en los Dispositivos Móviles de Captura susceptibles a ser dados de baja, teniendo en cuenta su marca y la fecha de ingreso al almacén. Con la oficina de sistemas se adelantaron reuniones solicitando el cronograma de trabajo y disponer el personal necesario para realizar la revisión, validación y diagnóstico de los elementos para identificar aquellos que deben ser dados de baja.</t>
  </si>
  <si>
    <t>Las acciones desarrolladas en el primer trimestre fortalecen la gestión de bienes y servicios en la entidad en cuanto a la identificación de necesidades y la determinación de activos en mal estado o desuso, que conlleve a depurar los inventarios, así como establecer la planeación de los mantenimientos necesarios para garantizar el cuidado y conservación de las instalaciones en DANE central. Con corte a 31 marzo se han ejecutado 61.694.940 en contratos de prestación de servicios.</t>
  </si>
  <si>
    <t>Las acciones desarrolladas fortalecen la gestión de bienes en la entidad en cuanto a la identificación de necesidades y la determinación de activos en mal estado o desuso, que derivan en la depuración de los inventarios, mediante el trámite del procedimiento de baja. Con lo anterior, se cuenta con mayores espacios de almacenamiento en las bodegas de la entidad, así como con información actualizada de los elementos tecnológicos y de mobiliario a disposición de los requerimientos operativos y de funcionamiento, para el cumplimiento de los objetivos de la entidad. El  programa de seguros ha fortalecido la gestión del proceso mediante el seguimiento al cumplimiento de reporte de siniestros a nivel nacional y las alertas  en los casos que se requieran, teniendo en cuenta que  el aumento de  la siniestralidad en el último trimestre, de igual  manera la ejecución de las actividades programadas del PMAS  también aportan de manera significativa  en el desarrollo de la misionalidad institucional,</t>
  </si>
  <si>
    <t>Proceso Gestión de Bienes y Servicios</t>
  </si>
  <si>
    <t>El GIT gestión Área Administrativa recibió aceptación de la oferta  por parte de la Secretaría General el 3 de marzo como punto de partida para iniciar el proceso de elaboración de los estudios previos y sus anexos, estos documentos se remitieron a la Oficina Asesora Jurídica para revisión y ajustes, instancia que informó aprobación de la minuta y el ECO el 24 de mayo fecha en que se firmó el contrato Interadministrativo de comercialización de bienes muebles   No. 010 de 2021 , entre DANE, FONDANE y CISA.</t>
  </si>
  <si>
    <t>Se realizó la verificación mediante lista de chequeo de la elaboración y presentación de las conciliaciones contables enviadas por correo electrónico de los periodos correspondientes a Enero, Febrero y Marzo de 2021. 
Se realizó elaboración  y publicación del Estado Financiero y sus notas contables correspondiente al periodo de Diciembre de la vigencia 2020. 
Se elaboraron y publicaron 8 informes de ejecución presupuestal 4 DANE y 4 FONDANE correspondientes a los periodos de Diciembre 2020, Enero, Febrero y Marzo 2021. 
Se elaboraron 3 informes en donde se evidencia la programación y ejecución de PAC correspondientes a los periodos de Enero, Febrero y Marzo de 2021.</t>
  </si>
  <si>
    <t xml:space="preserve">Se elaboraron y publicaron 8 informes de ejecución presupuestal 4 DANE y 4 FONDANE correspondientes a los periodos de Diciembre 2020, Enero, febrero y Marzo 2021. </t>
  </si>
  <si>
    <t>Se generaron 2 informes de seguimiento de PQRSD del proceso, correspondientes a los periodos de Enero y Febrero, identificando 40 radicados entre peticiones y documentos informativos de los cuales la mayoría recibieron respuesta dentro de los términos. los demás se relacionaron como documentos de apoyo y no requerían respuesta.</t>
  </si>
  <si>
    <t>Para el primer trimestre del año se realizó la actualización de las TRD del Grupo Interno de Trabajo de Tesorería aclarando que hay dos tipos documentales que no pertenecen a la gestión del GIT, según las instrucciones dadas por Gestión Documental el pasado 10/02/2021 como lo evidencia el correo electrónico. 
Se generaron 2 informes de seguimiento de PQRSD del proceso, correspondientes a los periodos de Enero y Febrero, identificando 40 radicados entre peticiones y documentos informativos de los cuales la mayoría recibieron respuesta dentro de los términos. los demás se relacionaron como documentos de apoyo y no requerían respuesta.</t>
  </si>
  <si>
    <t>Se generaron 3 informes de seguimiento de PQRSD del proceso, correspondientes a los periodos de Marzo Abril y Mayo, identificando radicados entre peticiones y documentos informativos de los cuales la mayoría recibieron respuesta dentro de los términos. los demás se relacionaron como documentos de apoyo y no requerían respuesta.</t>
  </si>
  <si>
    <t>Las actividades de formación en temas misionales de la entidad, aportarán en un  2,59% al cumplimiento del objetivo estratégico de mejorar el bienestar, las competencias y las habilidades de los servidores. 
Las temáticas en que se capaciten los servidores contribuirán al buen desempeño de las actividades misionales.</t>
  </si>
  <si>
    <t>Durante el mes de junio el GIT Desarrollo de Personal con el acompañamiento de la DIMPE y DIRPEN  adelantó la revisión de las fichas del contenido de los cursos entregados por la UNAL.
El 17 de junio se dio inicio al curso R Nivel básico compuesto por 16 horas</t>
  </si>
  <si>
    <t>El GIT ha realizado revisión de riesgos y ataque a bases de datos relacionados con requerimientos hechos por comunidades indígenas en la MPC.   Se han presentado reportes de dichos análisis de riesgos, ataque y recomendaciones para la anonimización de datos requerido ante el comité de reserva de la entidad.  También se ha realizado un ejercicio exploratorio de las técnicas de anonimización que pueden ser aplicadas a bases de datos tipo panel, esto orientado a dar respuesta a inquietudes presentadas por los equipos de la ELCO y la EMSB.</t>
  </si>
  <si>
    <t>Con los ejercicios de análisis de riesgos y ataque realizados a las bases de datos requeridos por la MPC se ha identificado los mecanismos de anonimización de datos más adecuados para dar respuesta a los requerimientos planteados por las comunidades indígenas al DANE.</t>
  </si>
  <si>
    <t>En el marco del Esquema de Evaluación y Certificación de la Calidad Estadística se ejecuta vigilancia a las operaciones estadísticas certificadas en las vigencias 2018, 2019 y 2020, por medio del seguimiento a los planes de mejoramiento establecidos en los formatos de declaración de no conformidades. Durante el segundo trimestre de la vigencia 2021 se revisaron las evidencias entregadas por los responsables de 5 operaciones estadísticas de Entidades SEN y de 10 operaciones estadísticas del DANE.
Así mismo se desarrollaron mesas de trabajo con los responsables de los Grupos Internos de Trabajo de DIMPE, para validar el estado y avance de los planes de mejoramiento, validando el estado de las acciones para 17 operaciones estadísticas.
Se elaboraron y notificaron a la Dirección General reportes del estado de seguimiento de los planes de mejoramiento generados de las evaluaciones de la calidad a las operaciones estadísticas del DANE, de la siguiente manera:
*Abril: Diagnóstico sobre la evolución de las acciones establecidas para las no conformidades generadas de las evaluaciones de la calidad estadística (correspondientes a los años 2018 y 2019), en comparación con los resultados de la vigencia 2020, describiendo aspectos reiterativos.
*Mayo: Resultados de seguimiento  a 9 operaciones estadísticas (2 evaluadas en la vigencia 2018 y 7 evaluadas en la vigencia 2019).
*Junio: Resultados de los seguimientos realizados a 5 operaciones estadísticas (1 evaluada en la vigencia 2020, y 4 evaluadas en la vigencia 2019).</t>
  </si>
  <si>
    <t>La herramienta contribuye al aseguramiento de la calidad en el cumplimiento de las metas de la DIRPEN, generando alertas tempranas para la corrección de posibles desviaciones en la planeación definida para la vigencia</t>
  </si>
  <si>
    <t>Se realizó un diseño de seguimiento de metas en MS Planner, se actualizan las actividades con base en el reporte quincenal, con base en el reporte se envían reportes de metas mensualmente</t>
  </si>
  <si>
    <t>Un (1) registro base de inmuebles versión 1.0 alineado con las directrices del Catastro Multipropósito, conformado.</t>
  </si>
  <si>
    <t>La atención a solicitudes requeridas aportaran 100% a la capacidad metodológica que Contempla acciones integrales relacionadas con el diseño, producción, análisis, difusión y regulación de la información estadística.</t>
  </si>
  <si>
    <t>Productos a demanda geoespaciales temáticos, geoanalíticos y geovisores para la difusión y geovisualización de resultados de operaciones estadísticas y otras fuentes de información generados.</t>
  </si>
  <si>
    <t>Una (1) publicación (boletín, presentación y bases de datos) definitiva año 2020</t>
  </si>
  <si>
    <t>El 27 de febrero en reunión con las organizaciones wayuu, se recibió los últimos ajustes a los formatos de notificación de nacimiento y defunción en lengua wayunaiki, quedando listo para su uso.</t>
  </si>
  <si>
    <t>Se realizó la implemtanción del formato de nacimiento con las parteras de choco, adscrito a a la asociación ASOREDIPAR</t>
  </si>
  <si>
    <t>Se completaron los procesos de certificación de población del primer semestre del año, adicionalmente, se priorizaron los boletines a ser producidos, a los cuales se les hizo función de producción teniendo en cuenta la edición de DICE y la producción de mapas de la DIG. Dos boletines ya están en edición por parte de DICE y dos boletines están en manos de los revisores internos de la DCD. Cada semana, todos los miércoles, se hace una reunión para revisar y dar aportes a los boletines por parte del equipo de la DCD</t>
  </si>
  <si>
    <t>Continuar con el análisis sociodemográfico, con el aprovechamiento de los resultados del CNPV 2018.</t>
  </si>
  <si>
    <t>Para atender estos requerimientos se cuenta con información estandarizada y procesamientos establecidos para requerimiento. Para caracterizar dichos requerimientos se produjo la matriz de información de caracterización de usuarios</t>
  </si>
  <si>
    <t>Se acopió toda la información que sirve de insumo para la elaboración de la matriz de usos importados y nacionales: Matriz de Consumo Intermedio, Matriz de Producción, archivos de Síntesis de las cuentas nacionales anuales, base de datos de importaciones (DIAN y ZF), Modulo materias primas de la Encuesta Anual Manufacturera.</t>
  </si>
  <si>
    <t xml:space="preserve">Se avanzó en la construcción de código en R que servirá para realizar el cálculo de la matriz de usos importados y nacionales. </t>
  </si>
  <si>
    <t>Durante el primer trimestre de 2021 el equipo técnico de la DSCN, realizó el acopio de la información básica para la elaboración de la matriz complementaria al marco central de las cuentas nacionales (Matriz de Trabajo). Así, mismo se inicio el proceso de revisión de consistencia de la misma, mediante pruebas de cobertura, calidad y continuidad.</t>
  </si>
  <si>
    <t>Se realizó el procesamiento de la información acopiada, con el fin de generar los resultados finales de la matriz de trabajo</t>
  </si>
  <si>
    <t>Se construyó la base de datos con la información acopiada y cargada en el modo informático de las CNA</t>
  </si>
  <si>
    <t>En el primer trimestre de 2021 la DSCN, culminó la elaboración y publicación de las cuentas nacionales anuales correspondientes al año 2019 provisional y 2018 definitivo. Se trabajó la base de datos definitiva en el módulo informático, se procesó, consolidó y se realizó la síntesis general del marco central. De igual manera, se elaboró el boletín técnico y los anexos estadísticos donde se presentan las series encadenadas de volumen con año de referencia 2015 para el Producto Interno Bruto (PIB) desde el enfoque de la producción y el gasto; así mismo se reflejan los resultados a precios corrientes, desde el enfoque de la producción, el gasto y el ingreso, y los agregados macroeconómicos fundamentales, resultado de la síntesis macroeconómica de las cuentas de bienes y servicios.</t>
  </si>
  <si>
    <t>Se realizó y publicó el boletín técnico y los anexos de las CNA 2019p y 2018</t>
  </si>
  <si>
    <t>Un (1) documento de plan de trabajo que contenga las mejoras y actualizaciones del marco central para las cuentas de bienes y servicios finalizado</t>
  </si>
  <si>
    <t>Una (1) base de datos con información acopiada de estadística básica para las variables relacionadas con capital y trabajo, finalizada</t>
  </si>
  <si>
    <t>Fue construida una base de datos con información acopiada de estadística básica para las variables relacionadas con capital y trabajo.</t>
  </si>
  <si>
    <t xml:space="preserve">Fueron realizados los cálculo de la PTF lo que permitió la publicación de la Productividad Total de Factores años 2018 definitivo, 2019 provisional y 2020 preliminar, así como la elaboración de un documento metodológico de acuerdo con los lineamientos del proyecto LEKLEMS. </t>
  </si>
  <si>
    <t>Fueron generados el boletín técnico y los anexos estadísticos de publicación de  la PTF y de los acervos de capital</t>
  </si>
  <si>
    <t>En el primer trimestre de 2021 la DSCN, culminó la elaboración y publicación de las cuentas nacionales anuales correspondientes al año 2019 provisional y 2018 definitivo. Se trabajó la base de datos definitiva en el módulo informático, se procesó, consolidó y se realizó la síntesis general del marco central. De igual manera, se elaboró el boletín técnico y los anexos  los agregados macroeconómicos  y el cuadro económico integrado fundamentales, resultado de la síntesis macroeconómica de las cuentas de las cuentas de sectores institucionales.</t>
  </si>
  <si>
    <t xml:space="preserve">Una (1) publicación del gasto por finalidad anual 2020 provisional para el gobierno general por subsector central, local y seguridad social según la clasificación COFOG para representar los gastos del gobierno en la economía, analizada. </t>
  </si>
  <si>
    <t>Se realizaron la bases de datos y la consolidación de la fuente SIIF, FUT y regalías  transformadas a la clasificación COFOG</t>
  </si>
  <si>
    <t>Un (1) cronograma de trabajo para el desarrollo de las estimaciones para las cuentas anuales por sector institucional  para los años 2019 def y 2020 provisional finalizado</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</si>
  <si>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</si>
  <si>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</si>
  <si>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Se realizó el acopio de la estadística básica usada para la medición del PIB por departamentos y valor agregado por municipios.</t>
  </si>
  <si>
    <t>Acopio de estadística básica por actividades económicas por departamentos y municipios; crítica y análisis a la estadística básica, cálculo de indicadores sectoriales por departamentos y municipios; cálculo y medición del valor agregado a nivel territorial, cálculo del producto interno bruto; consolidaciones y síntesis por departamentos y municipios, preparación cuadros de salida, publicaciones de las investigaciones con enfoque territorial: PIB por departamentos y valor agregado por municipios</t>
  </si>
  <si>
    <t>Se realizó la publicación en la página web, se adjuntan los siguientes 7 archivos: PIB total, por actividades económicas, por departamentos, por regiones, serie retropolada, valor agregado por municipios y boletín técnico</t>
  </si>
  <si>
    <t>Se realizó la publicación en la página web, se adjuntan los siguientes 8 archivos: PIB total, por actividades económicas, por departamentos, por regiones, serie retropolada, boletín técnico, presentación rueda de prensa, comunicado de prensa.</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</si>
  <si>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</si>
  <si>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Se realizó acopio del catálogo de información financiera de Supersalud y Ministerio de Salud para EPS e IPS; movilidad régimen contributivo; públicas régimen contributivo; y públicas régimen subsidiado, para la cuenta satélite de salud. Adicionalmente se avanzó en el procesamiento de la conciliación de EPS contributivo privado, movilidad y contributivo público para 2020</t>
  </si>
  <si>
    <t>Se avanzó en el procesamiento de la conciliación de EPS contributivo privado, movilidad y contributivo público para 2020</t>
  </si>
  <si>
    <t>Se realizo el ejercicio en tiempo real y se desarrollaron las diferentes fases del proceso respetando los tiempo definidos</t>
  </si>
  <si>
    <t>Para el primer trimestre de 2021, se realizó la consolidación y síntesis del PIB, desde los enfoques de la producción y el gasto, correspondiente al cuarto trimestre de 2020 y año total, esta publicación incluye las cifras de las Cuentas Anuales 2018 definitivo y 2019 provisional.</t>
  </si>
  <si>
    <t>Para el segundo trimestre de 2021, se realizó la consolidación y síntesis del PIB, desde los enfoques de la producción y el gasto, correspondiente primer trimestre de 2021, esta publicación incluye la revisión de las cifras del año 2020 preliminar.</t>
  </si>
  <si>
    <t>Para el primer trimestre de 2021, se realizaron 3  consolidaciones y síntesis del ISE, de los meses de noviembre y diciembre de 2020; y enero de 2021 .</t>
  </si>
  <si>
    <t>Para el segundo trimestre de 2021, se realizaron 3  consolidaciones y síntesis del ISE, de los meses de febrero, marzo y abril de 2021 .</t>
  </si>
  <si>
    <t>La producción de información recurrente de los índices de precios y costos aporta indirectamente al cumplimiento  de la estrategia de la Capacidad Metodológica, dado que se entregarán las cifras de los Índices de Precios y Costos.</t>
  </si>
  <si>
    <t>La producción de información de la operación estadística aporta directamente (10%) a la estrategia de la Capacidad Metodológica, debido a que atiende las necesidades de información de los grupos de interés en cuanto a la temática relacionada</t>
  </si>
  <si>
    <t>La producción de información sobre las condiciones de vida de los hogares y personas aporta indirectamente al cumplimiento de la estrategia de la Capacidad Metodológica, dado que se entregarán las cifras con corte longitudinal de la ELCO y se actualizará el marco de la muestra para la próxima aplicación.</t>
  </si>
  <si>
    <t>La producción de información estadística periódica para la medición de la dinámica del sector constructor, aporta indirectamente al cumplimiento de la estrategia de la Capacidad Metodológica, dado que se entregarán las cifras actualizadas.</t>
  </si>
  <si>
    <t>La producción de información coyuntural de exportaciones e importaciones de bienes y servicios, aporta indirectamente al cumplimiento de la estrategia de la capacidad metodológica, dado que proporcionará estadísticas mensuales y anuales que permita conocer la posición internacional del país.</t>
  </si>
  <si>
    <t>La producción de información coyuntural y estructural del comercio interno, aporta indirectamente con el cumplimiento de la estrategia de la Capacidad Metodológica, dado que proporcionará información mensual y anual que permita conocer la dinámica y características del sector comercio en Colombia.</t>
  </si>
  <si>
    <t>La certificación y seguimiento del precio de venta al público de licores, vinos, aperitivos y similares, cigarrillos y tabaco elaborado y precios de artículos de primera necesidad, aporta indirectamente con el cumplimiento de la estrategia de la Capacidad Metodológica, dado que atenderá lo establecido en las leyes 1816 y 1819 de 2016; y en el decreto 507 de 2020.</t>
  </si>
  <si>
    <t>La operación y levantamiento de información de la ENUT 2020 - 2021 se ha venido realizando por el equipo temático, logístico, muestras y sistemas de la ENUT, sin embargo el procesamiento de información, elaboración de documentos de publicación, expuesta a solicitudes y demás los ha venido realizando el equipo temático del GIT Curso y Calidad de Vida, que entre abril y junio estuvo compuesto por Iván Rolando Castillo, Camila Valentina Moreno y David Siervo. La publicación preliminar de los 4 primeros meses del operativo correspondientes a septiembre a diciembre del año 2020 se realizó el 23 de marzo.</t>
  </si>
  <si>
    <t xml:space="preserve">Todas las dependencias que intervienen en el operativo de la EMMET realizaron las actividades de su competencia en la recolección, procesamiento y análisis, que produjo información estadística durante los periodos estadísticos  de febrero a mayo de 2021. Además, el GIT Industria realizó la identificación de necesidades de información y diligenció la matriz mensualmente. Por otra parte, se ajustó manual de diligenciamiento de  la EAM de acuerdo con los cambios y desagregaciones requeridos  para la recolección del periodo estadístico 2020. </t>
  </si>
  <si>
    <t>La producción periódica de información de la encuesta ambiental industrial aporta indirectamente al cumplimiento de la estrategia de capacidad metodológica, dado que se entregan cifras sobre el desempeño ambiental de las industrias.</t>
  </si>
  <si>
    <t>En el desarrollo de la investigación participaron los profesionales de los Grupos Internos de Trabajo del Tema Ambiental de las áreas temática, logística, sistemas, muestras y DICE . 
Durante el segundo trimestre de 2021, se cumplieron cada una de las fases del proceso estadístico relacionadas con el procesamiento, análisis y difusión de resultados de la EAI 2019. 
Este trabajo permitió cumplir con la fecha de publicación de resultados de la EAI2019
Adicionalmente, durante este trimestres, como parte del proceso de mejoramiento de la EAI, e GIT Temática Ambiental realizó una  consulta, a las entidades del SINA, con el fin de identificar las necesidades sobre la encuesta.
"</t>
  </si>
  <si>
    <t>Las producciones de información continua sobre las operaciones estadísticas que se investigan en el sector de servicios - EGIT, aporta indirectamente al cumplimiento de la estrategia de capacidad metodológica.</t>
  </si>
  <si>
    <t>Una (1) producción estadística en temas agropecuarios para la ampliación de contenidos temáticos que supla las nuevas necesidades de información de los usuarios, actualizada. Operación continua.</t>
  </si>
  <si>
    <t xml:space="preserve">El equipo de trabajo de Micronegocios durante el II trimestre  adelantó  lo correspondiente a los productos de publicación del I trimestre 2021, así mismo se realizó la anonimización de la base 2020 para EMICRON. Se elabora el proyecto de resolución y plan general del SIECI publicado en la página web el 30 junio. </t>
  </si>
  <si>
    <t xml:space="preserve">Se realizó el seguimiento y publicación de los reportes de los siguientes instrumentos de planeación: Plan de Acción Institucional  2020 reporte IV trimestre, Plan Estratégico Institucional reporte II semestre y Plan Anticorrupción y Atención al Ciudadano 2020 reporte III cuatrimestre. </t>
  </si>
  <si>
    <t>Durante el segundo trimestre del año, el GIT de Planeación Estratégica realizo el seguimiento del I Cuatrimestre del Plan Anticorrupción y Atención al Ciudadano 2021 (PAAC) y remitió a la Oficina de Control Interno (OCI) la matriz consolidada y evidencias en su ejercicio de primera línea de defensa. Así mismo, se llevo a cabo el primer seguimiento trimestral del Plan de Acción Institucional 2021 (PAI), resultado de este seguimiento se elaboró el informe que consolida el estado de avance de las metas e hitos programados por las áreas, y se identificaron las primeras alertas de incumplimiento, este seguimiento se encuentra publico en la pagina oficial del DANE.</t>
  </si>
  <si>
    <t xml:space="preserve">La Oficina Asesora de Planeación - OPLAN, ha realizado el seguimiento y socialización de los resultados de sus instrumentos de planeación, con el fin de identificar los logros y avances alcanzados por las áreas, dependencias y direcciones territoriales durante la vigencia. Con corte al primer semestre del año, el GIT de Planeación Estratégica ha realizado el seguimiento de cierre a los planes de la vigencia 2020 (IV trimestre del PAI, II semestre del PEI y III cuatrimestre del PAAC) correspondiente a la vigencia 2021, se ha elaborado el informe de seguimiento del PAI (I trimestre) y la consolidación de avances del Plan Anticorrupción y Atención al Ciudadano (PAAC).  </t>
  </si>
  <si>
    <t>Se ha cumplido con los ciclos de actualización  de las fichas EBI de los proyectos de inversión según el ciclo presupuestal y con el respectivo seguimiento a la ejecución presupuestal. Así mismo, se han atendido todos los trámites presupuestales requeridos por las dependencias.</t>
  </si>
  <si>
    <t xml:space="preserve">Se inicio el diagnóstico de los módulos de indicadores, riesgos y documental a fin de establecer su funcionalidad  </t>
  </si>
  <si>
    <t>Se iniciaron los diagnósticos del sistema a fin de elaborar el documento de mejoramiento basados en elementos técnicos y pruebas de funcionalidad</t>
  </si>
  <si>
    <t xml:space="preserve">Se tiene el diagnóstico de los módulos, documental, mejora y SST </t>
  </si>
  <si>
    <t xml:space="preserve">El GIT Área de Gestión Humana realizó el documento de los requerimientos técnicos para la contratación de la capacitación. </t>
  </si>
  <si>
    <t>En el marco del esquema de evaluación y certificación de la calidad estadística, el GIT Calidad Estadística realiza vigilancia de las operaciones estadísticas certificadas, asimismo, de acuerdo con el Documento de Condiciones para la Evaluación y la Certificación Estadística, numeral 9 “Reporte del Desarrollo del Proceso Estadístico”, anualmente los responsables deben presentar el resultado de su ejercicio de autoevaluación, con el propósito de entre otros aspectos soportar la implementación de mejoras en la producción estadística.  
Seguimientos Operaciones Estadísticas DANE:
*Durante el primer trimestre de la vigencia 2021 se construyeron y notificaron presentaciones para cada uno de los Grupos Internos de Trabajo de la Dirección de Metodología y Producción Estadística (DIMPE) y para la Dirección de Censos y Demografía (DCD), incluyendo el estado actual y el cronograma detallado de los seguimientos a las operaciones estadísticas certificadas  y el plan de intervención para las operaciones estadísticas no certificadas.
*Se realizaron requerimientos de información para  7 operaciones estadísticas del DANE,
Seguimientos Operaciones Estadísticas Entidades SEN:
*Se realizaron requerimientos de información para 10 operaciones estadísticas certificadas de Entidades SEN,</t>
  </si>
  <si>
    <t>Se realizó la implantación del formato de nacimiento con las parteras de Chocó, adscrito a la asociación ASOREDIPAR</t>
  </si>
  <si>
    <t>Se hizo recuperación de información para los años anteriores a 2020</t>
  </si>
  <si>
    <t>Se realizó capacitación de la fase de acopio para la CSCEN y se realizó la gestión para el acopio de las bases de datos de las encuestas económicas y la GEIH. Se avanzó en el procesamiento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t>
  </si>
  <si>
    <t>Un (1) grupo de sistemas de información, aplicativos, componentes, módulos para  operaciones estadísticas de infraestructura, soportados y mantenidos</t>
  </si>
  <si>
    <t>Para el primer trimestre se elaboró el PMAS con las actividades necesarias para conservar en buen estado de uso las instalaciones en DANE CENTRAL y se presentó en reunión para aprobación de la Coordinación Administrativa. Se realizó una inspección con el personal de mantenimiento al estado de pintura de la sede Central.</t>
  </si>
  <si>
    <t>Durante este semestre se  genero el Documento con el modelo de datos geográfico del registro de inmuebles y esquema del diccionario de datos en formato Excel, así como consolidación de información a cierre del mes de junio en formato gdb y se adelanto la presentación con la definición de la nueva estructura de la GDB (base de datos geoestadística).ETL de las validaciones de propietarios sin cruce, propietarios y preparación del cruce general del registro base conformado por catastro y Supernotariado y registro.</t>
  </si>
  <si>
    <t>Se ha cumplido con los ciclos de actualización  de las fichas EBI de los proyectos de inversión según el ciclo presupuestal, se realizó el seguimiento a la ejecución presupuestal mensual de los recursos de funcionamiento y los 13 proyectos de inversión, de igual manera se realizó el trámite de vigencias futuras para el proyecto de inversión de Logística</t>
  </si>
  <si>
    <t>Hito finalizado en el I trimestre</t>
  </si>
  <si>
    <t>En el segundo trimestre de 2021 la Oficina de Sistemas a través de su GIT realizó los ajustes solicitados a los siguientes aplicativos:
Registro único de Vacunación (RUV) y Encuesta Nacional Agropecuaria (ENA) de acuerdo al documento metodológico de las operaciones estadísticas.</t>
  </si>
  <si>
    <t>En el segundo trimestre de 2021  la Oficina de Sistemas a través de su GIT Sistemas de Información brindó soporte a lo usuarios de Kactus e inició la implementación de los módulos correspondientes a la fase 2.</t>
  </si>
  <si>
    <t>No Aplica para este trimestre</t>
  </si>
  <si>
    <t>No se presentó reporte de avance para el II trimestre</t>
  </si>
  <si>
    <t>No se presentan avances .Se solicita ajustes a la OPLAN dado que se ajustaron tiempos de acuerdo al cronograma de trabajo del GIT</t>
  </si>
  <si>
    <t>Meta finalizada en el I trimestre</t>
  </si>
  <si>
    <t xml:space="preserve"> GIT de Desarrollo de Personal y la Oficina Asesora Jurídica gestionaron la firma del contrato interadministrativo con la Universidad Nacional con el objeto de Contratar el Servicio de entrenamiento y aprendizaje dirigido a los servidores del Departamento Administrativo Nacional de Estadística DANE, para fortalecer sus competencias en el levantamiento de la información con calidad, cobertura y oportunidad, que les permita gestionar bases de datos, depurar la información estadística, planificar operaciones, recolectar la información y así contribuir al cumplimiento de la misión institucional </t>
  </si>
  <si>
    <t>Se han generado los productos geoespaciales temáticos y geonaliticos demandados</t>
  </si>
  <si>
    <t>Productos geoespaciales temáticos: 47 productos generados en temas tales como: PIB departamental 2002pr; conteo de unidades económicas; FEDEGÁN; resguardos indígenas.  Productos geoanalíticos: 67 productos generados para temas como: GEIH; Pobreza; CENPV 2018.  Desarrollo de dos (2) geovisores para la publicación del PIB departamental 2020pr y serie histórica.</t>
  </si>
  <si>
    <t>El grupo de EEVV el 25 de junio de 2021 publico en la página WEB, la informaron de nacimientos, defunciones fetales y no fetaes , correspondiente al primer trimestre 2021, pr.</t>
  </si>
  <si>
    <t>Se realizó la  publicación del Producto Interno Bruto por departamentos año 2020, se adjuntan los siguientes 8 archivos: PIB total, por actividades económicas, por departamentos, por regiones, serie retropolada, boletín técnico, presentación rueda de prensa, comunicado de prensa.</t>
  </si>
  <si>
    <t>El equipo logístico realizó la recolección y acopio de la información de los periodos correspondientes de las encuestas de Servicios</t>
  </si>
  <si>
    <t xml:space="preserve">El equipo técnico de comercio interno realiza mensualmente la identificación de necesidades de información, con el fin de implementar mejoras en las operaciones estadísticas y/o dar respuesta a las necesidades de los diferentes usuarios de información. 
</t>
  </si>
  <si>
    <t>La Coordinación Temática Agropecuaria ha realizado avances en la metas propuestas para suplir las continuas y nuevas necesidades de información de los usuarios, dentro de un proceso de mejora continua.</t>
  </si>
  <si>
    <t>ESAG. Se actualizaron las especificaciones de validación y consistencia de la y se está trabajando el desarrollo con base en las mismas.(100%)
ENA. Prueba de campo mediante pretest para afianzar los objetivos propuestos en el cuestionario ENA 2021.</t>
  </si>
  <si>
    <t>No se presenta reporte de avance para el II trimestre</t>
  </si>
  <si>
    <t>Se tiene contemplando instalar los comites en el tercer trimestre del 2021</t>
  </si>
  <si>
    <t>Se continuao brindando asistencias técnicas a Yopal y Valle del Cauca.
De igual manera, se acordo con el muncipio de puerto tejada brindar asistencia técnicas en el desarrollo de PET. 
Se han desarrollado y ajustado propuestas técnicas con los siguientes entidades territoriales, con las cuales se espera desarrollar asesorias en PET y RRAA:  Cucutá, Atlantico, Santander, Popayan, Cauca y Nariño.</t>
  </si>
  <si>
    <t xml:space="preserve">Se avanzo en la actualización de 179 centros poblado, como de las secciones rurales, variable de viviendaen el MGN. </t>
  </si>
  <si>
    <t>No presenta avance, Se han venido haciendo los ejercicios en conjunto con el grupo de pobreza usando los datos de la ECV y de la GEIH y que aún no tenemos resultados concluyentes.</t>
  </si>
  <si>
    <t xml:space="preserve">SEGUIMIENTO PRIMER SEMESTRE 2021 - TERCERA LÍNEA DE DEFENSA </t>
  </si>
  <si>
    <t xml:space="preserve">Auditor OCI </t>
  </si>
  <si>
    <t>Observaciones sobre evidencia por hito (disponibilidad, adecuación)</t>
  </si>
  <si>
    <t xml:space="preserve">Observaciones sobre la meta (avance, retrasos, recomendaciones) </t>
  </si>
  <si>
    <t xml:space="preserve">Maritza Nieto Jaime </t>
  </si>
  <si>
    <t xml:space="preserve">Para el primer trimestre se presenta matriz de caracterización de grupos de interés, para la OE especifica de ICCV y para el segundo trimestre matriz de caracterización de grupos de interés, para la OE especifica de IPP.  Considerando que el alcance de la meta contemplan las OE de índices de Precios y Costos, las evidencias no soportan el avance  reportado del hito, es necesario definir los productos específicos considerando las OE a considerar. </t>
  </si>
  <si>
    <t>Se evidencia un avance mayor de la meta al esperado para el periodo. De acuerdo con la meta propuesta, se identifica que esta abarca todas las operaciones estadísticas relacionadas con índices de precios y costos y en este sentido al analizar las evidencias, estas se encaminan a tres operaciones específicas (ICOCIV, IPP e IPC, por lo anterior se recomienda al proceso concretar el alcance de cada hito de mantera tal que sea más especifico el producto esperado de su cumplimiento, contemplando para ello las OE del sector servicio y su periodicidad..</t>
  </si>
  <si>
    <t>Para el primer trimestre se presenta metodología ICOCIV, publicada en ISOLUCIÓN en marzo de 2021 y para el segundo trimestre documento en Word con propuesta de metodología de IPP. De acuerdo con el alcance de la meta que contemplan las OE de índices de Precios y Costos y al hito propuesto, las evidencias no son claras con relación  al avance reportado, pues relaciona documentos específicos de las OE ICOCIV e IPP, adicionalmente el hito dice "Un (1) documento para el diseño/ rediseño ajustado.", es necesario definir los productos específicos considerando las OE a considerar</t>
  </si>
  <si>
    <t>Para el primer trimestre se presenta archivo en Excel con la revisión de la canasta IPC de febrero de 2021 y para el segundo trimestre documento Matriz de recolección y descripción de los artículos en IPC. De acuerdo con el alcance de la meta que contemplan las OE de índices de Precios y Costos y al hito propuesto, las evidencias no son claras con relación al avance reportado en cuanto a que  relaciona documentos específicos para IPC y a que el hito dice "Un (1) documento que presente el desarrollo de requerimientos , ajustes y pruebas de los diferentes componentes que integran el proceso estadístico para la OE finalizado.", es necesario definir los productos específicos considerando las OE a considerar.</t>
  </si>
  <si>
    <t>De acuerdo con lo manifestado por el proceso y en relación con el acceso a la base de datos de IPC, se presenta para el primer semestre boletines técnicos mensuales publicados. Según el alcance de la meta que contemplan las OE de índices de Precios y Costos y al hito propuesto, las evidencias no son claras en cuanto al avance reportado pues solo relaciona documentos específicos para IPC, es necesario definir los productos específicos considerando las OE a considerar</t>
  </si>
  <si>
    <t>De acuerdo a lo manifestado por el proceso como evidencia del procesamiento de información presenta para el primer semestre boletines técnicos mensuales publicados. Según el alcance de la meta que contemplan las OE de índices de Precios y Costos y al hito propuesto, las evidencias no son claras en cuanto al avance reportado pues solo relaciona documentos específicos para IPC, es necesario definir los productos específicos considerando las OE a considerar</t>
  </si>
  <si>
    <t>De acuerdo con lo manifestado por el proceso como evidencia del proceso de análisis presenta para el primer semestre boletines técnicos mensuales publicados. Según el alcance de la meta que contemplan las OE de índices de Precios y Costos y al hito propuesto, las evidencias no son claras en cuanto al avance reportado pues solo relaciona documentos específicos para IPC, es necesario definir los productos específicos considerando las OE a considerar</t>
  </si>
  <si>
    <t>El proceso presenta archivos en Excel,  por mes,  de Matriz para la identificación de necesidades de información estadística para la caracterización de grupos de interés del DANE para las operaciones estadísticas del GIT servicios.</t>
  </si>
  <si>
    <t>De acuerdo con la meta propuesta, se identifica que esta abarca la producción de información continua de todas las operaciones estadísticas del sector servicio, al analiza los hitos  propuestos y  las evidencias presentadas con relación a su avance o cumplimiento no hay claridad en cuanto al producto final esperado, por lo cual se recomienda al proceso concretar el alcance de cada hito de mantera tal que sea más específico en cuanto al producto esperado, contemplando para ello las OE del sector servicio y su periodicidad.
Adicionalmente se recomienda al proceso disponer las evidencias que correspondan y evidencia el cumplimiento/avance de los hitos en las carpetas dispuestas para tal fin y que correspondan cronológicamente a la fecha de reporte.
Entre otras, se identifico evidencia relacionada con la ETUP, que según el inventario actualizado corresponde a tema de transporte</t>
  </si>
  <si>
    <t>Para el primer trimestre se presenta capacitación microencuesta agencia de viajes (del mes de abril), cronograma de rediseños MTA para iniciar en el mes de junio, marco de agencias de viajes 2019, requisitos mínimos para el diseño  del equipo de diseño muestral, formulario de miniencuesta agencia de viajes y formulario de rediseño en versiones de la 3 a la 7. Para el segundo trimestre capacitación microencuesta agencia de viajes (del mes de abril), cronograma de rediseños MTA para iniciar en el mes de junio, marco de agencias de viajes 2019, requisitos mínimos para el diseño  del equipo de diseño muestral, formulario de miniencuesta agencia de viajes. De acuerdo con el alcance de la meta que contemplan las OE que se investigan en el sector servicios y al hito propuesto, las evidencias no son claras en cuanto al avance reportado, pues relaciona documentos específicos del rediseño de la MTA.  Adicionalmente en el primer trimestre se presentan evidencias que  se repiten para el segundo trimestres y según el cronograma de rediseño de la MTA  proyectado para iniciar en el mes de junio tampoco es claro el avance reportado por el proceso</t>
  </si>
  <si>
    <t>Para el primer trimestre se presenta capacitación microencuesta agencia de viajes (del mes de abril), cronograma de rediseños MTA para iniciar en el mes de junio, marco de agencias de viajes 2019, requisitos mínimos para el diseño  del equipo de diseño muestral, formulario de miniencuesta agencia de viajes y formulario de rediseño en versiones de la 3 a la 7. Para el segundo trimestre capacitación microencuesta agencia de viajes (del mes de abril), cronograma de rediseños MTA para iniciar en el mes de junio, marco de agencias de viajes 2019, requisitos mínimos para el diseño del equipo de diseño muestral, formulario de miniencuesta agencia de viajes. De acuerdo con el alcance de la meta que contemplan las OE que se investigan en el sector servicios y al hito propuesto, las evidencias no son claras en cuanto al avance reportado, pues solo relaciona documentos específicos del rediseño de la MTA. Adicionalmente se evidencia que en el primer trimestre se presentan evidencias que se repiten para el segundo trimestres; se están prestando las mismas evidencias para el hito 2.2 y 2.3 y según el cronograma de rediseño de la MTA proyectado para iniciar en el mes de junio, lo que dificulta entender el porcentaje de avance reportado</t>
  </si>
  <si>
    <t>Como evidencia del proceso de recolección o acopio de las OE aplicado, para el primer trimestre el proceso presenta, archivos en Excel de: analisis_8299, base_deflactada, base_expandida, DiferenciasPersonalPermanente, Historico_con_nit preliminar IV trim_20 y Validaciones_MTA_020221 RTA LOGISTICAy para el segundo trimestre el proceso presenta boletines de la EGIT año 2020; boletines de la EMA marzo, abril, mayo 2021; boletines de la EMS febrero marzo y abril 2021. Al analizar la evidencia presentada, no se identifica de manera sistemática el cargue de los soportes del avance reportado de la acción propuesta, contemplando la totalidad de las OE del sector servicios y su periodicidad.</t>
  </si>
  <si>
    <t>Como evidencia del procesamiento de la información, para el primer trimestre el proceso presenta, archivos en Excel de: analisis_8299, base_deflactada, base_expandida, DiferenciasPersonalPermanente, Hisotirco_con_nit preliminar IV trim_20 y Validaciones_MTA_020221 RTA LOGISTICA; para EMA soportes de resultados para noviembre y diciembre 2020 y enero 2021; para la EMS boletines anexos y graficas de noviembre 2020 y enero 2021; para la EMSB boletines técnicos de noviembre y diciembre 2020 y enero y febrero 2021, para la ETUP boletín, anexo y grafico de IV trim 2020; para la MTA boletín, anexo y grafico de IV trim 2020.  Para el segundo trimestre el proceso presenta boletines de la EGIT año 2020; boletines de la EMA marzo, abril, mayo 2021; boletines de la EMS febrero marzo y abril 2021. Al analizar la evidencia presentada, no se identifica de manera sistemática el cargue de los soportes del avance reportado de la acción propuesta, contemplando la totalidad de las OE del sector servicios.</t>
  </si>
  <si>
    <t xml:space="preserve">No se encontraron evidencias en V:\10_DIMPE\PLAN OPERATIVO 2021\PO_DIMPE_2\I TRIMESTRE y \II TRIMESTRE, para el hito 2.6 para al primer y segundo semestre del 2021, por lo anterior no se dispuso el  soporte del avance reportado por el proceso. </t>
  </si>
  <si>
    <t>El proceso presenta para cada trimestre, archivo en Excel MINIECGI-GIT Temática Mercado Laborar acumulado 2021, con la Matriz para la identificación de necesidades de información estadística para la caracterización de grupos de interés del DANE para la operación estadística GEIH.</t>
  </si>
  <si>
    <t>La meta reporta un avance mayor al esperado.  Con relación a los hitos propuestos, se recomienda ajustarlos en el propósito de especificar el producto final que soportaría su avance/cumplimiento, Adicionalmente es importante que es reporte de avance que realice el proceso este soportado con evidencia verificable, esto considerando que para el hito 3.5 se reportó avance durante el primer trimestre pero no se encontró evidencia de este avance.</t>
  </si>
  <si>
    <t>El proceso presenta para el primer y segundo trimestre el avance sobre el documento de trabajo metodología paralelo de la gran encuesta integrada de hogares (P_GEIH), para dar finalización al sistema de pruebas del proyecto de rediseño de la GEIH y garantizar el transito adecuada entre la GEIH vigente y la versión ajustada con el marco muestral del CNPV 2018</t>
  </si>
  <si>
    <t>El proceso presenta para el primer trimestre versión del Formulario de Recolección del Paralelo de la GEIH GIT y para el segundo trimestre documento el PDF del Manual de Recolección y Conceptos Básicos y del Formulario del Paralelo de la GEIH. De acuerdo al alcance del hito de “Un (1) documento que presente el desarrollo de requerimientos, ajustes y pruebas de los diferentes componentes que integran el proceso estadístico para la OE finalizado”, no es claro el producto concreto esperado que soporte el cumplimiento de este hito.</t>
  </si>
  <si>
    <t xml:space="preserve">El proceso para el primer trimestre presenta presentación en power point GIEH-Informe operativo _Etapa 2101_2102_2103_210416 y acceso a crome con resumen de recolección y para el segundo trimestre presenta pantallazo nombrado como base de datos P_GEIH-marzo 2021. De acuerdo al hito propuesto es necesario especificar el producto que soporta el cumplimiento/avance del mismo. </t>
  </si>
  <si>
    <t xml:space="preserve">No se encontró evidencia que soporte en avance reportado por el proceso para el primer trimestre.  Con relación al segundo trimestre el proceso presenta acceso a crome con resumen de recolección De acuerdo al hito propuesto es necesario especificar el producto que soporta el cumplimiento/avance del mismo. </t>
  </si>
  <si>
    <t>Para el primer trimestre el proceso presenta el boletín técnico de febrero 2021 y para el segundo trimestre boletín técnico de mayo de  2021</t>
  </si>
  <si>
    <t>El proceso presenta  por mes, archivos en Excel de la Matriz para la identificación de necesidades de información estadística para la caracterización de grupos de interés del DANE con necesidades de la OE  ECSC.</t>
  </si>
  <si>
    <t>La meta reporta un avance inferior al esperado.  Con relación a los hitos propuestos, se recomienda ajustarlos en el propósito de especificar el producto final que soportaría su avance/cumplimiento. Con relación al hito 4.6, el cual no presenta avance,  no se encontraron las observaciones del proceso que justifiquen su incumplimiento y se recomienda gestionar ante la OPLAN los ajustes a que haya lugar</t>
  </si>
  <si>
    <t>El hito debía estar terminado para el segundo trimestre.  El proceso presenta para el primer y segundo trimestre documento de trabajo en Word  con avances de la  metodología de la ECSC</t>
  </si>
  <si>
    <t>El proceso presenta para el primer trimestre  el formulario de recolección definido  y para el segundo trimestre el formulario  formalizado incluyendo el  módulo de ciberdelitos. De acuerdo al alcance del hito de "un (1) desarrollo de requerimientos, ajustes y pruebas de los diferentes instrumentos de recolección que integran el proceso estadístico, finalizado", no es claro el producto concreto esperado que soporte el cumplimiento de este hito, esto considerando que el hito se reporto como finalizado.</t>
  </si>
  <si>
    <t>Para el primer trimestre el proceso no presenta avance de acuerdo a lo programado.  Para el segundo trimestre de acuerdo a  lo reportado por el proceso "recolección de información de la encuesta a partir del 1 de junio de 2021" presenta pantallazo de la ubicación de la base en SAS de la ECSC_2021</t>
  </si>
  <si>
    <t>Hito programado para ser ejecutado en el segundo semestre de esta vigencia.</t>
  </si>
  <si>
    <t>El hito no reporta avance, para el primer semestre  dela vigencia debía presentar un avance del 30%.</t>
  </si>
  <si>
    <t>El proceso presenta  por mes, archivos en Excel de la Matriz para la identificación de necesidades de información estadística para la caracterización de grupos de interés del DANE con necesidades de la OE  ECP.</t>
  </si>
  <si>
    <t>La meta reporta un avance inferior al esperado.  Con relación a los hitos propuestos, se recomienda ajustarlos en el propósito de especificar el producto final que soportaría su avance/cumplimiento. Con relación al hito 5.2 se recomienda informar a la dirección la situación presentadas en cuanto a la no disponibilidad de los recursos para su ejecución para la toma de decisiones sobre esta situación y sobre los demás hitos que presentan incumplimientos  se recomienda gestionar ante la OPLAN los ajustes a que haya lugar contemplando el tiempo que resta de la vigencia para el cumplimiento de la meta propuesta.</t>
  </si>
  <si>
    <t>El hito no reporta avance, para el primer semestre  dela vigencia debía presentar un avance del 50%.</t>
  </si>
  <si>
    <t>El proceso presenta para el primer y segundo trimestre avance en la revisión del formulario de la ECP 2021. De acuerdo al alcance del hito de "un (1) desarrollo de requerimientos, ajustes y pruebas de los diferentes instrumentos de recolección que integran el proceso estadístico, finalizado", no es claro el producto concreto esperado que soporte el cumplimiento de este hito, esto considerando que el hito se reporto como finalizado.</t>
  </si>
  <si>
    <t>El proceso presenta  por mes, archivos en Excel de la Matriz para la identificación de necesidades de información estadística para la caracterización de grupos de interés del DANE con necesidades de la OE  ELCO.</t>
  </si>
  <si>
    <t>La meta reporta un avance inferior al esperado.  Con relación a los hitos que a la fecha no han iniciado o que presentan incumplimientos  se recomienda gestionar ante la OPLAN los ajustes a que haya lugar contemplando el tiempo que resta de la vigencia para el cumplimiento de la meta propuesta y el cumplimiento de la periodicidad establecida para la OE. Se recomienda  revisar y ajustar el alcance  de los hitos, con el propósito de especificar el producto final que soportaría su avance/cumplimiento</t>
  </si>
  <si>
    <t>El proceso presenta dos documentos en Word de la metodología general de la ELCO, con fechas septiembre 2020 y junio 2021.  De acuerdo a la fecha de la evidencia presentada para el primer trimestre, esta no guarda concordancia con el avance reportado.</t>
  </si>
  <si>
    <t>El hito no reporta avance, para el primer semestre  dela vigencia debía presentar un avance del 70%.</t>
  </si>
  <si>
    <t>El proceso presenta para los meses de enero, febrero, marzo, abril y mayo, archivos en Excel de la Matriz para la identificación de necesidades de información estadística para la caracterización de grupos de interés del DANE con necesidades de las operaciones estadísticas del tema de construcción. Considerando que para el mes de junio no se presentó soporte, no es claro el porcentaje reportado por el proceso.</t>
  </si>
  <si>
    <t>La meta reporta un avance de acuerdo a lo esperado.  Se recomienda  revisar y ajustar el alcance  de los hitos, con el propósito de especificar el producto final que soportaría su avance/cumplimiento contemplando todas las OE del sector construcción y su periodicidad.</t>
  </si>
  <si>
    <t>Para el primer trimestre el proceso presenta documentos fe trabajo y avances de actualización de metodología CHV, metodología y ficha de IIOC, plantilla recolección EMA y documentos finales cargados en ISOLUCION ficha y metodología IPOC.  Para el segundo trimestre el proceso presenta soporte de revisión de pares ficha EC, ECG, ELIC, FIVI; metodología EC, ECG, ELIC; plan general CEED; evidencias de avances en ISOLUCION metodología IIOC, CEED, CHV; ficha IIOC, CEED, CHV; ANA FIVI; C&amp;V CHV; DC CHV; formulario CEED; avances plan general EMA, planilla recolección IMA, análisis EC, procedimiento planear EC. De acuerdo con el alcance de la meta que contemplan las OE que se investigan en el sector construcción y al hito propuesto, es necesario aclarar el alcance y producto especifico esperado para cada una de las OE</t>
  </si>
  <si>
    <t xml:space="preserve">Para el primer trimestre el proceso presenta para la ECG y EWC actas de reunión y especificaciones de requerimientos y para la IPOC cronograma de requerimientos SIPOC y archivo en Word con módulo de cálculo y análisis.  Para el segundo trimestre para la ECG y EWC presenta especificaciones de requerimientos y para la IPOC requerimientos de cálculo y análisis y reqer3euimientos SIPOC novedades. De acuerdo con el alcance de la meta que contemplan las OE que se investigan en el sector construcción y al hito propuesto, es necesario aclarar el alcance y producto especifico esperado para cada una de las OE y con esto dar claridad al avance reportado </t>
  </si>
  <si>
    <t xml:space="preserve">Para el primer trimestre el proceso presenta la para la CEED reporte se avance operativo y para las demás OE vinculo a la página web de publicación de las OE de ELIC, EC, ECG, IIOC, IPOC. Para el segundo trimestre el proceso presenta para IPOC rendimientos para abril y junio e informes de CHV, FIVI, CEED.  De acuerdo con el alcance de la meta que contemplan las OE que se investigan en el sector construcción y al hito propuesto, es necesario aclarar el alcance y producto especifico esperado para cada una de las OE considerando la periodicidad de cada una (CHV, FIVI) y así dar claridad al avance reportado. </t>
  </si>
  <si>
    <t xml:space="preserve">Para el primer trimestre el proceso presenta enlaces de acceso a página web donde están publicadas las OE de ELIC, EC, ECG, IIOC, IPOC y para el segundo trimestre de las OE de ELIC, EC, ECG, IPOC, CEED, CHV, FIVI.  De acuerdo con el alcance de la meta que contemplan las OE que se investigan en el sector construcción y al hito propuesto, es necesario aclarar el alcance y producto especifico esperado para cada una de las OE considerando la periodicidad de cada una y así dar claridad al avance reportado. </t>
  </si>
  <si>
    <t xml:space="preserve">El proceso presenta para cada trimestre, la Matriz para la identificación de necesidades de información estadística para la caracterización de grupos de interés del DANE con necesidades de las operaciones estadísticas de GIT comercio </t>
  </si>
  <si>
    <t>La meta reporta un avance superior al esperado.  Es necesario revisar el porcentaje de avance reportado toda vez que no es encontró evidencias para los hitos 8.5 y 8.6. Se recomienda revisar y ajustar el alcance de los hitos, con el propósito de especificar el producto final que soportaría su avance/cumplimiento contemplando todas las OE del sector comercio  y la  periodicidad de la OE que lo integran.</t>
  </si>
  <si>
    <t>Para el primer y segundo trimestre el proceso evidencia avances referentes a la actualización de la metodología para IMPO y EXPO. De acuerdo con el alcance de la meta que contemplan las OE de comercio y al hito propuesto, es necesario aclarar el alcance y producto especifico esperado para cada una de las OE  a fin de facilitar su avance/finalización</t>
  </si>
  <si>
    <t>Para el primer trimestre el proceso presenta documento en Word de revisión de formulario EAIS y para el segundo trimestre documento en Word de modificaciones aplicativo.  De acuerdo con el alcance de la meta que contemplan las OE de comercio y al hito propuesto, es necesario aclarar el alcance y producto especifico esperado para cada una de las OE  a fin de facilitar su avance/finalización</t>
  </si>
  <si>
    <t>Para el primer trimestre el proceso soporte de bases de datos recolectadas para EMC, IMPO,EXPO,ZF y para el segundo trimestre pantallazo de ubicación de bases de datos para MTCE, IMPO y EXPO. De acuerdo con el alcance de la meta que contemplan las OE de comercio y al hito propuesto, es necesario aclarar el alcance y producto especifico esperado para cada una de las OE considerando la periodicidad de las mismas  a fin de facilitar su avance/finalización</t>
  </si>
  <si>
    <t>No se encontró evidencia en la carpeta V:\10_DIMPE\PLAN OPERATIVO 2021\PO_DIMPE_8 que soporte el avance reportado por el proceso para el primer y segundo trimestre con respecto a este hito.</t>
  </si>
  <si>
    <t>Para el primer trimestre el proceso presenta archivo de Matriz para la identificación de necesidades de información estadística para la caracterización de grupos de interés del DANE del mes de diciembre de 2020, lo cual no soporta el porcentaje reportado para este periodo. Para el segundo trimestre presenta la matriz para los meses de abril, mayo y junio con necesidades de GIT comercio interno.</t>
  </si>
  <si>
    <t>La meta reporta avance de acuerdo a lo planeado.  Es necesario verificar la evidencia presentada, de manera tal que esta soporte el avance que reporta el proceso, tal es el caso de los hitos 9.1, 9.2, 9.4  donde para el primer trimestre los soportes corresponde al año 2020, y los hitos 9.3 y 9.5 que para el primer trimestre no presentan evidencias. Se recomienda revisar y ajustar el alcance de los hitos, con el propósito de especificar el producto final que soportaría su avance/cumplimiento contemplando todas las OE del sector comercio  y la  periodicidad de la OE que lo integran.</t>
  </si>
  <si>
    <t>Para el primer trimestre el proceso presenta pantallazo de aprobación de la metodología EAC en ISOLUCION, pero al revisar en el aplicativo ISOLUCIÓN la actualización del documento corresponde al mes de agosto de 2020, lo cual no corresponde al porcentaje de avance para este periodo. Para el segundo trimestre el proceso presenta pantallazos de correos referentes a revisión de pares de la metodología de EMC.  De acuerdo con el alcance de la meta que contemplan las OE que se investigan en comercio interno, es necesario aclarar el alcance y producto especifico esperado para cada una de las OE teniendo en cuenta la periodicidad de estas y con el fin de afinar el seguimiento realizado.</t>
  </si>
  <si>
    <t>Como soporte de base de datos de información recolectada, para el primer trimestre no se encontró evidencia en la carpeta V:\10_DIMPE\PLAN OPERATIVO 2021\PO_DIMPE_9\I TRIMESTRE que soporte el avance reportado por el proceso en cuanto a bases de datos mensuales de la EMC y Pulso Empresarial. Con relación al segundo trimestre el proceso presenta pantallazo con ubicación bases de datos de EMC. De acuerdo con el alcance de la meta que contemplan las OE que se investigan en comercio interno, es necesario aclarar el alcance y producto especifico esperado para cada una de las OE teniendo en cuenta la periodicidad de estas y con el fin de afinar el seguimiento realizado.</t>
  </si>
  <si>
    <t>Como soporte del procesamiento de la información finalizado, el proceso presenta para el primer trimestre entregas de bases de procesamiento de diciembre, enero y febrero sin que se encuentre la de marzo. Para el segundo trimestre presentan boletín técnico de EMC para febrero, marzo y abril.  De acuerdo con las evidencias analizadas es necesario su revisión de manera que tengan unidad y soportan el porcentaje de avance reportado. De acuerdo con el alcance de la meta que contemplan las OE que se investigan en comercio interno, es necesario aclarar el alcance y producto especifico esperado para cada una de las OE teniendo en cuenta la periodicidad de estas y con el fin de afinar el seguimiento realizado.</t>
  </si>
  <si>
    <t>Como soporte del proceso de análisis de consistencia económica, para el primer trimestre no se encontró evidencia en la carpeta  V:\10_DIMPE\PLAN OPERATIVO 2021\PO_DIMPE_9\I TRIMESTRE.  Para el segundo trimestre anexan presentaciones para comité de análisis de contexto de abril, mayo y junio. De acuerdo con el alcance de la meta que contemplan las OE que se investigan en comercio interno, es necesario aclarar el alcance y producto especifico esperado para cada una de las OE teniendo en cuenta la periodicidad de estas y con el fin de afinar el seguimiento realizado.</t>
  </si>
  <si>
    <t>Para el primer trimestre no se encontró evidencia que soporte el avance reportado por el proceso en cuanto a GIT Comercio implementó mejoras en el aplicativo de captura con el fin de optimizar el proceso de creación de códigos únicos en la carpeta V:\10_DIMPE\PLAN OPERATIVO 2021\PO_DIMPE_10\I TRIMESTRE. Para el segundo trimestre el proceso presenta pantallazo indicando el modulo desarrollado de asignación Código DANE.  Al analizar la información presentada se identifica la importancia de que la información soporte sea contundente con relación al avance reportado. De acuerdo con el hito propuesto se recomienda necesario aclarar el alcance y producto especifico esperado a fin de afinar el reporte de seguimiento presentado.</t>
  </si>
  <si>
    <t>La meta reporta avance de acuerdo a lo planeado.  Es necesario verificar la evidencia presentada, de manera tal que esta soporte el avance que reporta el proceso, tal es el caso de los hitos 10.1, 10,4  para las cuales no se encontró evidencia del avance reportado. Se recomienda revisar y ajustar el alcance de los hitos, con el propósito de especificar el producto final que soportaría su avance/cumplimiento contemplando todas las OE  que aplique  y la  periodicidad de la OE que lo integran.</t>
  </si>
  <si>
    <t>Como soporte de la base de datos de información recolectada para el primer trimestre el proceso entrega solicitud de desarrollo de sistemas, lo cual no corresponde con el alcance del hito propuesto y para el segundo trimestre presenta Resoluciones de certificación de precios para los meses de abril, mayo y junio.</t>
  </si>
  <si>
    <t>Como evidencia del procesamiento de la información, para el primer trimestre el proceso presenta correo con link de acceso a la base consolidada de diciembre y enero, lo cual no soporta el avance reportado  y para el segundo trimestre presenta Resoluciones de certificación de precios para los meses de abril, mayo y junio .</t>
  </si>
  <si>
    <t xml:space="preserve">Como evidencia del proceso de análisis de consistencia económica, para el primer trimestre no se encontró evidencia que soporte el avance reportado por el proceso en cuanto al análisis de contexto de la información a publicar correspondientes a PVPLVA - PVPAPN en la carpeta V:\10_DIMPE\PLAN OPERATIVO 2021\PO_DIMPE_10\I TRIMESTRE, para el segundo trimestre entrega resolución 750 de junio  </t>
  </si>
  <si>
    <t>El proceso presenta la matriz para la identificación de necesidades de información estadística para la caracterización de grupos de interés del DANE con necesidades de la ECV de los meses enero a mayo, no se identifico el correspondiente al mes de junio, lo cual no es congruente con el avance reportado.</t>
  </si>
  <si>
    <t>La meta reporta avance superior a lo planeado. Se recomienda revisar y ajustar el alcance de los hitos, con el propósito de especificar el producto final que soportaría su avance/cumplimiento contemplando todas las OE  que aplique  y la  periodicidad de la OE que lo integran, como por ejemplo los hitos 11.2 y 11.3.</t>
  </si>
  <si>
    <t>Con relación a un documento para el diseño ajustado, el proceso para primer trimestre no presenta evidencias  ni reporta avance,  para el segundo trimestre presenta documentos en Word de metodología y ficha técnica de la ECV.</t>
  </si>
  <si>
    <t xml:space="preserve">Para un desarrollo de requerimientos, ajustes y pruebas, el proceso para primer trimestre no presenta evidencias  ni reporta avance, para el segundo trimestre presenta avances en el formulario de la ECV 2021. </t>
  </si>
  <si>
    <t xml:space="preserve">Para una base de datos de registros recolectados o acopiados el proceso para primer trimestre no presenta evidencias ni reporta avance, para el segundo trimestre se entregan pantallazo de acceso a bases de la ECV 2020 con base en la cual se publicará en el 2021 </t>
  </si>
  <si>
    <t>para un procesamiento de la información finalizado el proceso para primer trimestre no presenta evidencias  ni reporta avance, para el segundo trimestre se entrega archivo en Excel con cuadros de salida y anexos de déficit habitacional .</t>
  </si>
  <si>
    <t>Para un proceso de análisis preliminar terminado, el proceso para primer trimestre no presenta evidencias  ni reporta avance, para el segundo trimestre se entrega archivo boletín técnico de la ECV y déficit habitacional ECV, información que a la fecha no se encuentra disponible en la página web del DANE.</t>
  </si>
  <si>
    <t>El proceso presenta la matriz para la identificación de necesidades de información estadística para la caracterización de grupos de interés del DANE con necesidades de la ENUT de enero a junio.</t>
  </si>
  <si>
    <t xml:space="preserve">La meta reporta avance superior a lo planeado. Se recomienda revisar y ajustar el alcance de los hitos, con el propósito de especificar el producto final que soportaría su avance/cumplimiento contemplando todas las OE  que aplique  y la  periodicidad de la OE. Si bien el avance mayo no se encontró evidencias que soportara el avance de los hitos 12.5 y 12.6 en el segundo trimestre </t>
  </si>
  <si>
    <t xml:space="preserve">Para el primer y segundo trimestre se presentan documentos en Word con el avance en la actualización de la metodología de la ENUT. </t>
  </si>
  <si>
    <t xml:space="preserve">Para el primer y segundo trimestre se presentan documentos en PDF con el avance en la actualización del formulario de las ENUT. Es necesario revisar el alcance del hito propuesto y su concordancia con las evidencias presentadas.  </t>
  </si>
  <si>
    <t xml:space="preserve">El proceso presenta para el primer y segundo  trimestre pantallazo con evidencia de cargue de base de datos de la ENUT en systema 40 </t>
  </si>
  <si>
    <t xml:space="preserve">para un procesamiento de la información finalizado el proceso para primer trimestre no presenta evidencias  ni reporta avance, para el segundo no se encontró en la carpeta  V:\10_DIMPE\PLAN OPERATIVO 2021\PO_DIMPE_12 evidencia que soporte el avance reportado por el proceso para  este periodo. </t>
  </si>
  <si>
    <t xml:space="preserve">Para un proceso de análisis preliminar terminado, el proceso para primer trimestre no presenta evidencias  ni reporta avance, para el segundo trimestre , para el segundo no se encontró en la carpeta  V:\10_DIMPE\PLAN OPERATIVO 2021\PO_DIMPE_12 evidencia que soporte el avance reportado por el proceso para  este periodo. </t>
  </si>
  <si>
    <t>El proceso presenta para los meses de enero, febrero, marzo, abril y mayo, archivos en Excel de la Matriz para la identificación de necesidades de información estadística para la caracterización de grupos de interés del DANE con necesidades de las operaciones estadísticas del tema industria. Considerando que para el mes de junio no se presentó soporte, no es claro el porcentaje reportado por el proceso.</t>
  </si>
  <si>
    <t>La meta reporta el avance de acuerdo a lo planeado. Se recomienda revisar y ajustar el alcance de los hitos, con el propósito de especificar el producto final que soportaría su avance/cumplimiento contemplando todas las OE  que aplique para industrial contemplando la  periodicidad de estas. Es necesario revisar que la evidencia anotada en lo reportes periódicos concuerden con las  dispuestas en el repositorio dispuesto para tal fin.</t>
  </si>
  <si>
    <t>El proceso presenta para el primer trimestre documento en Word de manual de diligenciamiento EAM y archivo en pdf de  metodología de la EMMET con fecha de 2020, lo cual no correspondería a avances para la presenta vigencia.  Para el segundo trimestre presenta en envió del manual de diligenciamiento EAM a flujo de revisión y aprobación. De acuerdo con el alcance de la meta que contemplan las OE de industria y el hito propuesto, se recomienda revisar el alcance de este en cuanto a los productos finales esperados por cada OE a que se hace referencia, esto con el fin de verificar claramente el cumplimiento de su aporte a la meta marco.</t>
  </si>
  <si>
    <t>Con relación al desarrollo de requerimientos , ajustes y pruebas de los diferentes instrumentos de recolección que integran el proceso estadístico, el proceso presenta para el primer trimestre ajustes  desarrollo plantilla formulario EAM 2020, que no corresponde a  la presenta vigencia,  solicitud de desarrollo de sistema de información para la EAM, dos matrices de pruebas de la EAM. Para el según trimestre presenta acta de reunión de entrega de solicitud de creación de fuentes para la EMMET. De acuerdo con el alcance de la meta que contemplan las OE de industria y el hito propuesto, se recomienda revisar el alcance de este en cuanto a los productos finales esperados por cada OE a que se hace referencia, esto con el fin de verificar claramente el cumplimiento de su aporte a la meta marco.</t>
  </si>
  <si>
    <t>En cuanto a la base de datos de información recolectada o acopiada, el proceso presenta para el primer trimestre correo  y pantallazo donde se encuentra disponible las bases de datos de EMMET para publicación de enero, febrero y marzo  , para el segundo trimestre correo de  disposición de archivo de variaciones y contribuciones de marzo.  De acuerdo con el alcance de la meta que contemplan las OE de industria y el hito propuesto, se recomienda revisar el alcance de este en cuanto a los productos finales esperados por cada OE a que se hace referencia, esto con el fin de verificar claramente el cumplimiento de su aporte a la meta marco.</t>
  </si>
  <si>
    <t>para  el procesamiento de la información finalizado, el proceso presenta para el primer trimestre pantallazos de archivos procesados para publicaciones de enero, febrero y marzo, para el segundo trimestre presenta correo de entrega de archivos primer cierre EMMET febrero 2021. De acuerdo con el alcance de la meta que contemplan las OE de industria y el hito propuesto, se recomienda revisar el alcance de este en cuanto a los productos finales esperados por cada OE a que se hace referencia, esto con el fin de verificar claramente el cumplimiento de su aporte a la meta marco.</t>
  </si>
  <si>
    <t>Para el proceso de análisis de consistencia y contexto económico, terminado para el primer trimestre el proceso presenta actas de precomité EMMET periodos Noviembre,  informe de contexto y archivos de variaciones y contribuciones nacional y regional, no se identifica otro archivo que soporte avance reportado. Para el segundo trimestre entrega actas de precomité interno de marzo y abril. De acuerdo con el alcance de la meta que contemplan las OE de industria y el hito propuesto, se recomienda revisar el alcance de este en cuanto a los productos finales esperados por cada OE a que se hace referencia, esto con el fin de verificar claramente el cumplimiento de su aporte a la meta marco.</t>
  </si>
  <si>
    <t>La meta reporta el avance de acuerdo a lo planeado. Se recomienda revisar y ajustar el alcance de los hitos, con el propósito de especificar el producto final que soportaría su avance/cumplimiento, adicionalmente considerando que la publicación de la EAI es anual, revisar los porcentajes de cumplimiento  asignados, toda vez que parta el segundo semestre ha hitos sobre los que se va a avanzar para la próxima vigencia pero no se van a terminar.</t>
  </si>
  <si>
    <t>El proceso presenta para los dos trimestres la misma evidencia de proyecto de ajuste de Metodología EAI , lo cual no soportaría el avance reportado de un periodo a otro.</t>
  </si>
  <si>
    <t>para el desarrollo de un procedimiento de pruebas para el instrumento de recolección de la EAI, el proceso entrega igual evidencia para el primer y segundo trimestre en cuanto a procedimiento de pruebas de abril21, adicionalmente par el segundo trimestre matrices de pruebas a instrumento y temáticas.</t>
  </si>
  <si>
    <t xml:space="preserve">Para la base de datos de información recolectada o acopiada, el proceso entrega para el primer y segundo trimestre bases de datos validada por capitulo. Considerando que la publicación es anual y en el 2021 se publico en abril,  no hay claridad sobre los productos a entregar para el segundo trimestre del año </t>
  </si>
  <si>
    <t>Para el procesamiento de la información finalizado, el proceso presenta par el primer trimestre cuadro de salida y para el segundo trimestre en anexo de la publicación . Considerando que la publicación es anual y en el 2021 se publico en abril,  no hay claridad sobre los productos a entregar para el segundo trimestre del año.</t>
  </si>
  <si>
    <t>Como proceso de análisis terminado, el proceso presenta documento en Word de boletín EAI y para el segundo trimestre el boletín publicado .</t>
  </si>
  <si>
    <t>El proceso presenta  por mes, archivos en Excel de la Matriz para la identificación de necesidades de información estadística para la caracterización de grupos de interés del DANE con necesidades de la OE  EGIT.</t>
  </si>
  <si>
    <t xml:space="preserve">La meta reporta el avance de acuerdo a lo planeado. Se recomienda revisar y ajustar el alcance de los hitos, con el propósito de especificar el producto final que soportaría su avance/cumplimiento. Revisa la metas propuesta en cuanto a la periodicidad de publicación a fin de dar cumplimiento a meta  de cuatro  producciones de información continua sobre las operaciones estadísticas que se investigan en el sector de servicios - EGIT, difundidas. </t>
  </si>
  <si>
    <t>Con relación al proceso de la construcción de las OE aplicado, el proceso presenta para el primer y segundo trimestre la misma evidencia que corresponde al diseño de cuadros EGIT 20219 y 2021. De acuerdo a lo anterior no es claro el avance reportado por el proceso</t>
  </si>
  <si>
    <t>para el proceso de recolección o acopio de las OE aplicado, el proceso presenta para el primer trimestre 27 cuadros de información recolectada y para el segundo trimestre el proceso presenta los boletines  de EGIT año 2020 y I trimestre 2021 y prestación en power point de este ultimo</t>
  </si>
  <si>
    <t>En cuanto al procesamiento de la información finalizado, el proceso presenta para el primer trimestre 27 cuadros de información recolectada y para el segundo trimestre el proceso presenta los boletines  de EGIT año 2020 y I trimestre 2021 y prestación en power point de este ultimo</t>
  </si>
  <si>
    <t>Para  el proceso de análisis terminado, el proceso presenta para el primer trimestre boletín técnico, anexo, grafica destacada y PTT para EGIT 2020 y EGIT IV trim. 2020, para el segundo trimestre el proceso presenta los boletines de EGIT año 2020 y I trimestre 2021 y prestación en power point de este ultimo</t>
  </si>
  <si>
    <t>El proceso presenta para los meses de enero, febrero, marzo, abril y mayo, archivos en Excel de la Matriz para la identificación de necesidades de información estadística para la caracterización de grupos de interés del DANE con necesidades de las operaciones estadísticas del tema agropecuario. Considerando que para el mes de junio no se presentó soporte, no es claro el porcentaje reportado por el proceso.</t>
  </si>
  <si>
    <t>La meta reporta el avance de acuerdo a lo planeado. Se recomienda revisar y ajustar el alcance de los hitos, con el propósito de especificar el producto final que soportaría su avance/cumplimiento contemplando todas las OE  que aplique para agropecuarias contemplando la  periodicidad de estas. Es necesario revisar que la evidencia soporte el avance para los hitos y guarden relación con estos. No hay claridad en cuanto al avance reportado por la meta, considerando que para los hitos 16.5 y 16.6 no se contó con evidencia relacionada con su avance tanto para el primero como segundo trimestre.</t>
  </si>
  <si>
    <t>El proceso presenta para el primer trimestre documentos en Excel de especificaciones de validación y consistencia para la ESAG, cuestionario ENA, base de equinos, para el segundo trimestre presente cuestionario ENA.  De acuerdo con el alcance de la meta que contemplan las OE de tema agropecuario y al hito propuesto, las evidencias no son claras en cuanto al avance reportado, pues relaciona documentos con ESAG y ENA, se recomienda al proceso revisar el alcance del hito, en cuanto a los productos finales que soportaría el cumplimiento y avance sobre este en relación con las operaciones estadísticas dentro de este tema.</t>
  </si>
  <si>
    <t>para el desarrollo de requerimientos , ajustes y pruebas de los diferentes instrumentos de recolección que integran el proceso estadístico, el proceso presenta para el primer trimestre cuestionario ENA, especificaciones validación y consistencia ESAG, pantallazo de nuevo desarrollo aplicativo ESAG, instructivo prueba escritorio ENA, Modelo prueba de escritorio ENA; para el segundo trimestre presenta, cuestionario ENA,  especificaciones validación y consistencia ESAG, pantallazo de nuevo desarrollo aplicativo ESAG, informes prueba piloto ENA y piloto cuestionario ENA. De acuerdo con el alcance de la meta que contemplan las OE de tema agropecuario y al hito propuesto, se recomienda al proceso revisar el alcance del hito, en cuanto a los productos finales que soportaría el cumplimiento y avance sobre este en relación con las operaciones estadísticas dentro de este tema.</t>
  </si>
  <si>
    <t>En cuanto a la base de datos de información recolectada o acopiada para el primer trimestre se presenta correo de abril con el  link de almacenamiento de los  componentes SIPSA  y archivo en Excel de equinos 2018 en adelante, para el segundo trimestre presenta archivo con especificaciones de validación ENA.  Una vez analizada la información, esta no soporta el avance reportado y no guarda concordancia en cuanto al producto esperado. De acuerdo con el alcance de la meta que contemplan las OE de tema agropecuario y al hito propuesto, se recomienda al proceso revisar el alcance del hito, en cuanto a los productos finales que soportaría el cumplimiento y avance sobre este en relación con las operaciones estadísticas dentro de este tema.</t>
  </si>
  <si>
    <t>No se encontró evidencia en la carpeta V:\10_DIMPE\PLAN OPERATIVO 2021\PO_DIMPE_16 que soporte el avance reportado por el proceso para el primer y segundo trimestre con respecto a este hito.</t>
  </si>
  <si>
    <t>El proceso presenta para el primer trimestre archivo matriz de necesidades de información referente a SIECI  de fecha abril, lo cual no corresponde al periodo reportado, para el segundo trimestre presenta archivos en Excel de la Matriz para la identificación de necesidades de información estadística para la caracterización de grupos de interés del DANE con necesidades del GIT comercio, plan general SIECI y proyecto de resolución SIECI, estos dos últimas evidencias no corresponden al hito propuesto</t>
  </si>
  <si>
    <t>La meta reporta avance superior a lo planeado. Se recomienda revisar y ajustar el alcance de los hitos, con el propósito de especificar el producto final que soportaría su avance/cumplimiento. Verifica el alcance de la meta en cuanto a las acciones que se adelanta  lo responsables con relación a SIECI</t>
  </si>
  <si>
    <t>El proceso presenta propuesta  en Word de documento metodológico EMICRON. De acuerdo a la meta y al  hito propuesto, se recomienda al proceso revisar el alcance de este en cuanto a los productos finales que soportaría el cumplimiento y avance</t>
  </si>
  <si>
    <t>El proceso presenta propuesta  en Excel documento de especificaciones de validación y consistencia de  EMICRON. De acuerdo a la meta y al  hito propuesto, se recomienda al proceso revisar el alcance de este en cuanto a los productos finales que soportaría el cumplimiento y avance</t>
  </si>
  <si>
    <t xml:space="preserve">Para base de datos de información recolectada, en el primer trimestre el proceso presenta base de datos 2021  y para el  segundo trimestre la ubicación de la base de datos anonimizada recolectada en el 2020 y anuncian que por temas de seguridad la información recolectada en el 2021 no se comparte ubicación.  </t>
  </si>
  <si>
    <t>para el procesamiento de la base de datos finalizado, en el primer trimestre le proceso presentan cuadros de salida de EMICRON 2020 y en el segundo trimestre archivo EMICRON_2020_DEF.R</t>
  </si>
  <si>
    <t xml:space="preserve">para el proceso de análisis de información y elaboración de productos, terminado, el proceso presenta para el primer trimestre ppt productos EMICRON y para el segundo trimestre boletín técnica EMICRON  I Trimestre 2021 y PPT EMICRON I trim. 2021 </t>
  </si>
  <si>
    <t>Johana Catherine Duràn Monroy</t>
  </si>
  <si>
    <t>Johana Catherine Duran Monroy</t>
  </si>
  <si>
    <t>JOHANA CATHEERINE DURAN MONROY</t>
  </si>
  <si>
    <t>Sandra Liliana García Contreras</t>
  </si>
  <si>
    <t>Se evidencia el desarrollo de la metodología y los talleres de socialización de la Guía “Inclusión del Enfoque Diferencial e Interseccional en el proceso de producción estadística del sistema estadístico nacional”, en cumplimiento del objetivo del Hito.</t>
  </si>
  <si>
    <t>Meta Terminada de acuerdo a lo planeado</t>
  </si>
  <si>
    <t>El proceso anexa la evidencia el desarrollo del curso virtual “Enfoque Diferencial e Interseccional en la Producción Estadística”, para ser reproducido en la plataforma de Aprendanet, en cumplimiento del Hito.</t>
  </si>
  <si>
    <t xml:space="preserve">• El procedimiento anexa el borrador de la nota estadística, en cumplimiento del Hito.
• El atraso en los porcentajes de avance que reporta el Proceso 50% Planeado vs 40% Ejecutado (10% de Desviación), se deben a que se desarrollan actividades adicionales por solicitud de la Dirección: Análisis comparativo entre el CNPV 2018 y la ECV 2018 con el fin de revisar las diferencias en la estimación de las personas con discapacidad en ambas operaciones y posteriormente identificar la incidencia e impacto en los resultados del uso de la pregunta filtro. 
</t>
  </si>
  <si>
    <t xml:space="preserve">El Proceso reporta un 36% Planeado vs 30% Ejecutado, una desviación del 6% en su ejecución. Incluye 7 Hitos, de los cuales 2 ya finalizaron, 3 inician en el tercer trimestre 2021 y 2 se encuentran en gestión.
Los Hitos que se desarrollan actualmente presentan atraso en su ejecución de acuerdo a lo planeado: 
• HITO 1: “Una (1) Nota estadística de personas con discapacidad elaborada”, 50% Planeado vs 40% Ejecutado (10% de Desviación), el atraso se debe a que se desarrollan actividades adicionales por solicitud de la Dirección: Análisis comparativo entre el CNPV 2018 y la ECV 2018 con el fin de revisar las diferencias en la estimación de las personas con discapacidad en ambas operaciones y posteriormente identificar la incidencia e impacto en los resultados del uso de la pregunta filtro. 
• HITO 6: “Un (1) boletín con enfoque diferencial e interseccional en alianza con organizaciones externas, la academia, la sociedad civil y cooperación internacional elaborada”  25% Planeado vs 0% Ejecutado (25% de Desviación). No se indican las causas de la desviación.
* Se recomienda:
- Indicar en la matriz las causas de la desviación entre el %Planeado vs %Ejecutado, facilitando la trazabilidad en el desarrollo del Hito.
- Establecer el porcentaje de desviación que será aceptable por el Proceso, con el fin de poder identificar alertas que faciliten la toma oportuna de medidas correctivas para garantizar el cumplimiento de los objetivos. 
</t>
  </si>
  <si>
    <t>El procedimiento anexa la nota estadística de personas adulta mayores, en cumplimiento del Hito.</t>
  </si>
  <si>
    <t>El procedimiento anexa la elaboración del boletín del análisis comparativo y descriptivo acerca del mercado laboral y el trabajo no remunerado a partir  de la ENUT y de la GEIH, en cumplimiento del Hito.</t>
  </si>
  <si>
    <t xml:space="preserve">* No se anexan evidencias del avance de dicho Hito. 
* El Proceso reporta un avance del 25% Planeado vs 0% Ejecutado (25% de Desviación).
* Se recomienda establecer el porcentaje de desviación máximo que será aceptable por el Proceso, con el fin de poder identificar alertas que faciliten la toma oportuna de medidas correctivas para garantizar el cumplimiento de los objetivos. 
</t>
  </si>
  <si>
    <t>Se evidencia el contenido de la Conmemoración del Día Internacional de la Mujer publicado en twitter. Dando cumplimiento al Hito.</t>
  </si>
  <si>
    <r>
      <t xml:space="preserve">
• El Proceso reporta un avance en el desarrollo de la Meta del 44% Planeado vs 39% Ejecutado, presentando una desviación del 5%.
• La Meta incluye el cumplimiento de 17 Hitos, de los cuales 6 ya finalizaron, se identifican 2 hitos vencidos: 
</t>
    </r>
    <r>
      <rPr>
        <b/>
        <sz val="11"/>
        <color theme="1"/>
        <rFont val="Calibri"/>
        <family val="2"/>
        <scheme val="minor"/>
      </rPr>
      <t xml:space="preserve">o </t>
    </r>
    <r>
      <rPr>
        <b/>
        <u/>
        <sz val="11"/>
        <color theme="1"/>
        <rFont val="Calibri"/>
        <family val="2"/>
        <scheme val="minor"/>
      </rPr>
      <t>HITO 4</t>
    </r>
    <r>
      <rPr>
        <b/>
        <sz val="11"/>
        <color theme="1"/>
        <rFont val="Calibri"/>
        <family val="2"/>
        <scheme val="minor"/>
      </rPr>
      <t>: “Conmemoración del Día Internacional de las Niñas en las Tecnologías de la Información y la Comunicación (TIC) (22 de abril))”</t>
    </r>
    <r>
      <rPr>
        <sz val="11"/>
        <color theme="1"/>
        <rFont val="Calibri"/>
        <family val="2"/>
        <scheme val="minor"/>
      </rPr>
      <t xml:space="preserve">, en donde se realizaron piezas con un contenido diferente. Tal y como se encuentran el desarrollo del Hito y las evidencias, no se puede asignar 100% de cumplimiento como lo indica el proceso. El estado del Hito es Vencido.
Se requiere anexar la causa de dicho cambio y solicitar el cambio del Hito para que sea coherente con las actividades desarrolladas. 
o </t>
    </r>
    <r>
      <rPr>
        <b/>
        <u/>
        <sz val="11"/>
        <color theme="1"/>
        <rFont val="Calibri"/>
        <family val="2"/>
        <scheme val="minor"/>
      </rPr>
      <t>HITO 7:</t>
    </r>
    <r>
      <rPr>
        <b/>
        <sz val="11"/>
        <color theme="1"/>
        <rFont val="Calibri"/>
        <family val="2"/>
        <scheme val="minor"/>
      </rPr>
      <t xml:space="preserve"> “Una (1) propuesta de contenido para la conmemoración del Día Mundial de las Habilidades de la Juventud (15 de julio) generada”</t>
    </r>
    <r>
      <rPr>
        <sz val="11"/>
        <color theme="1"/>
        <rFont val="Calibri"/>
        <family val="2"/>
        <scheme val="minor"/>
      </rPr>
      <t xml:space="preserve">, el proceso indica que dicho Hito no hace  parte del segundo trimestre 2021; sin embargo, al verificar las fechas de Inicio = 01/06/2021 y Fin = 30/06/2021 se evidencia que es un Hito que finaliza en el segundo trimestre, por lo que se encuentra vencido.
</t>
    </r>
  </si>
  <si>
    <t>Se adjunta el Excel por medio del cual se desarrolló el análisis de Indicadores básicos de tenencia y uso de tecnologías de la información y comunicación - TIC en hogares y personas de 5 y más años de edad correspondiente al 2019 donde se analizaron los datos del Módulo TIC de la Encuesta Nacional de Calidad de Vida 2019 – MUJERES en lo referente a las Actividades de uso de Internet por sexo, según departamentos del país y área (cabecera - centros poblados y rural disperso). Frecuencia de uso de Internet por sexo, según área (cabecera - centros poblados y rural disperso), Habilidades en el uso del computador, según departamentos del país y área  (cabecera - centros poblados y rural disperso) y Razón principal por la que la persona  no usa internet, según departamentos del país y área (cabecera - centros poblados y rural disperso), dando cumplimiento al Hito.</t>
  </si>
  <si>
    <t>Se evidencia el contenido de la “Conmemoración del Día Internacional de la Eliminación de la Discriminación Racial publicado” en twitter. Dando cumplimiento al Hito.</t>
  </si>
  <si>
    <t>Dado que no se realizó el contenido objeto del Hito analizado: “Conmemoración del Día Internacional de las Niñas en las Tecnologías de la Información y la Comunicación (TIC) (22 de abril))”, en cambio se realizaron otras piezas con un contenido diferente, se requiere anexar la causa de dicho cambio y solicitar el cambio del Hito para que sea coherente con las actividades desarrolladas. Tal y como se encuentra no se puede asignar 100% de cumplimiento como lo indica el proceso. El estado del Hito es Vencido.</t>
  </si>
  <si>
    <t>Se evidencia el contenido de la “Conmemoración del Día de la Madre” publicado en twitter. Dando cumplimiento al Hito</t>
  </si>
  <si>
    <t>Se evidencia el contenido de la “Trabajo Infantil” publicado en twitter. Dando cumplimiento al Hito.</t>
  </si>
  <si>
    <t>El Proceso reporta que dicho Hito no hace  parte del segundo trimestre; sin embargo, al verificar las fechas de Inicio = 01/06/2021 y Fin = 30/06/2021  se evidencia que es un Hito que finaliza en el segundo trimestre por lo que se encuentra vencido</t>
  </si>
  <si>
    <t>• No se presenta reporte de avance para el II trimestre 2021. El Proceso reporta un avance del 50%Planeado vs 25%Ejecutado, una desviación del 25% en el cumplimiento del Hito. No se indican las causas de la desviación.
• Se recomienda: 
- Indicar en la matriz las causas de la desviación entre el %Planeado vs %Ejecutado, facilitando la trazabilidad en el desarrollo del Hito.
- Establecer el porcentaje máximo de desviación que será aceptable por el Proceso, con el fin de poder identificar alertas que faciliten la toma oportuna de medidas correctivas para garantizar el cumplimiento de los objetivos</t>
  </si>
  <si>
    <r>
      <t xml:space="preserve">• Avance de Meta reportado por el Proceso 50% Planeado vs 25% Ejecutado, presentando una desviación del 25% en los 2 hitos que conforman la meta.
• No se anexa evidencia del desarrollo de actividades para el II Trimestre 2021 de los Hitos, ni causa de la desviación de la planeación.
</t>
    </r>
    <r>
      <rPr>
        <b/>
        <sz val="11"/>
        <color theme="1"/>
        <rFont val="Calibri"/>
        <family val="2"/>
        <scheme val="minor"/>
      </rPr>
      <t>• Se recomienda</t>
    </r>
    <r>
      <rPr>
        <sz val="11"/>
        <color theme="1"/>
        <rFont val="Calibri"/>
        <family val="2"/>
        <scheme val="minor"/>
      </rPr>
      <t xml:space="preserve">:
- Registrar en la matriz las causas de las diferencias entre el %Planeado Vs %Ejecutado, con el fin de facilitar la trazabilidad en el desarrollo de los Hitos.
- Establecer el porcentaje de desviación que será aceptable por el Proceso, con el fin de poder identificar alertas que faciliten la toma oportuna de medidas correctivas para garantizar el cumplimiento de los objetivos.
.
</t>
    </r>
  </si>
  <si>
    <r>
      <t xml:space="preserve">• No se presenta reporte de avance para el II trimestre.
• El proceso reporta un avance en la ejecución del Hito correspondiente a 50%Planeado vs 25%Ejecutado, una desviación del 25% en el cumplimiento del Hito. No se indican las causas de la desviación.
• Se </t>
    </r>
    <r>
      <rPr>
        <b/>
        <sz val="11"/>
        <color theme="1"/>
        <rFont val="Calibri"/>
        <family val="2"/>
        <scheme val="minor"/>
      </rPr>
      <t>recomienda:</t>
    </r>
    <r>
      <rPr>
        <sz val="11"/>
        <color theme="1"/>
        <rFont val="Calibri"/>
        <family val="2"/>
        <scheme val="minor"/>
      </rPr>
      <t xml:space="preserve"> 
- Indicar en la matriz las causas de la desviación entre el %Planeado vs %Ejecutado, facilitando la trazabilidad en el desarrollo del Hito.
- Establecer el porcentaje máximo de desviación que será aceptable por el Proceso, con el fin de poder identificar alertas que faciliten la toma oportuna de medidas correctivas para garantizar el cumplimiento de los objetivos
</t>
    </r>
  </si>
  <si>
    <t>Se anexa el “Documento Temático Transversal enfoque de Género” en el diseño del Censo Económico 2021 (CE2021) en cumplimiento del Hito.</t>
  </si>
  <si>
    <t>Se cumplió 1 de los 2 Hitos que conforman la meta. El proceso reporta un avance en la meta del 48% Planeado vs 48% Ejecutado, indicando que se desarrolla de acuerdo a lo planeado.</t>
  </si>
  <si>
    <t>Se evidencia la generación del documento de recomendaciones metodológicas a Encuestas de Uso del Tiempo en la región de Latinoamérica y el Caribe, como capítulo de la Guía liderada por la División de Asuntos de Género de la Cepal, en cumplimiento del Hito.</t>
  </si>
  <si>
    <t>Sin iniciar</t>
  </si>
  <si>
    <t>Los documentos suministrados por el proceso reflejan el avance en los objetivos planeados del Hito, a través de la implementación del servicio de interoperabilidad de EMA con Geoportales y el catálogo de componentes de información. Adicionalmente, la construcción de los documentos de especificación de interoperabilidad y modelo de datos para SIPSA  y Contaduría General de la Nación.  El avance que reporta el proceso indica que las actividades se ejecutan según lo planeado al II Trimestre 2021 (46% Planeado vs 46% Ejecutado).</t>
  </si>
  <si>
    <t xml:space="preserve">* En cumplimiento de las actividades relacionadas con el Hito se anexa la evidencia de la entrega de la base consolidad del sistema de Conteo del Censo Económico al grupo de la DIG y el inicio del desarrollo del Sistema de Monitoreo. 
* El proceso reporta que las actividades se desarrollan de acuerdo a lo planeado. 50% Planeado vs 50% Ejecutado.
</t>
  </si>
  <si>
    <t>La meta contribuye al cumplimiento de los objetivos y estrategias del Plan Estratégico Institucional con tipo de aporte INDIRECTO. Tiene estado de desarrollo “En Gestión”. La Metas se relaciona con la política de MIPG Gobierno Digital y aporta al Objetivo/Estrategia del Plan Institucional “Asegurar la calidad estadística en procesos y resultados”.   El avance que reporta el proceso indica que las actividades se ejecutan según lo planeado al II Trimestre 2021 (43% Planeado vs 43%Ejecutado).</t>
  </si>
  <si>
    <t xml:space="preserve">• El proceso anexa documentación de instalación de herramientas geográficas digitales para apoyar la recolección en campo y el uso del aplicativo “Conteo económico CE” – Desarrollo en Android. * Captura de unidades del CE * Unidades de Apoyo * Formulario de barrido y Puestos Móviles – Android, en cumplimiento a las actividades planteadas.
• El proceso reporta que las actividades se desarrollan de acuerdo a lo planeado. 40% Planeado vs 40% Ejecutado.
</t>
  </si>
  <si>
    <t>• En cumplimiento a las actividades planteadas el proceso anexa documentación del aplicativo – monitoreo del conteo de unidades del CE – Actualización del sistema de transporte – Ajuste al aplicativo de Codificación Automática código CIIU – Inicio al desarrollo del sistema de Monitoreo
• El proceso reporta que las actividades se desarrollan de acuerdo a lo planeado. 35% Planeado vs 35% Ejecutado
.</t>
  </si>
  <si>
    <r>
      <t xml:space="preserve">• El proceso anexa documentación de las diferentes actividades desarrolladas relacionadas con servicios tecnológicos soportados.
• Se recomienda especificar la META </t>
    </r>
    <r>
      <rPr>
        <b/>
        <sz val="11"/>
        <color theme="1"/>
        <rFont val="Calibri"/>
        <family val="2"/>
        <scheme val="minor"/>
      </rPr>
      <t>“Dos (2) plataformas tecnológicas estandarizadas acorde a las buenas prácticas de operación de TI, soportadas (PT)</t>
    </r>
    <r>
      <rPr>
        <sz val="11"/>
        <color theme="1"/>
        <rFont val="Calibri"/>
        <family val="2"/>
        <scheme val="minor"/>
      </rPr>
      <t>”, de manera que se identifique y se describa cuáles serán las dos plataformas tecnológicas que se estandarizaran, con el fin de facilitar la ejecución, seguimiento y control de los HITOS que contribuyan al logro de los objetivos establecidos de la misma. 
•  El proceso reporta que las actividades se desarrollan de acuerdo a lo planeado. 50% Planeado vs 50% Ejecutado
.</t>
    </r>
  </si>
  <si>
    <t xml:space="preserve">* La meta contribuye al cumplimiento de los objetivos y estrategias del Plan Estratégico Institucional con tipo de aporte INDIRECTO. Tiene estado de desarrollo “En Gestión”. La Metas se relaciona con la política de MIPG Gobierno Digital y aporta al Objetivo/Estrategia del Plan Institucional “Asegurar la calidad estadística en procesos y resultados”.              
* El avance que reporta el proceso indica que las actividades se ejecutan según lo planeado al II Trimestre 2021 (40% Planeado vs 40% Ejecutado).
* Se recomienda especificar la META “Dos (2) plataformas tecnológicas estandarizadas acorde a las buenas prácticas de operación de TI, soportadas (PT)”, de manera que se identifique y se describa cuáles serán las dos plataformas tecnológicas que se estandarizaran, con el fin de facilitar la ejecución, seguimiento y control de los HITOS que contribuyan al logro de los objetivos establecidos de la misma. </t>
  </si>
  <si>
    <t xml:space="preserve">• En cumplimiento a las actividades planeadas se anexa documentación del desarrollo de pliegos y aprobación de compras para suministrar una solución tecnológica de comunicaciones Switch de CORE y ACCESO, incluido Cableado Estructurado y Seguridad Física para el Centro de Datos del DANE.
• El proceso reporta que las actividades se desarrollan de acuerdo a lo planeado. 30% Planeado vs 30% Ejecutado
</t>
  </si>
  <si>
    <t>• El proceso reporta que las actividades se desarrollan de acuerdo a lo planeado. 10% Planeado vs 10% Ejecutado</t>
  </si>
  <si>
    <t>Se anexa un archivo en Excel con 1373 registros de funcionarios activos. El procedimiento reporta el Hito como cumplido 100%.</t>
  </si>
  <si>
    <t xml:space="preserve">Se anexa documentación que evidencia el avance en la organización de los actos Administrativos del Proceso de Gestión del Talento humano –GTH avance 2015 - 2020 y la verificación física de los actos administrativos frente a los dispuestos en systema78. Adicionalmente, la creación del archivo electrónico de las hojas de vida de los servidores activos. Se reporta avance en la gestión de los años 2010 y 2015.
* Se finalizó el un Hito de los tres que conforman la meta.
</t>
  </si>
  <si>
    <t>El Proceso anexa evidencia de los adelantos relacionados con el desarrollo del Hito, en cumplimiento de los objetivos propuestos y reporta el desarrollo de las actividades de acuerdo a lo planeado 68% Planeado vs 68% Ejecutado.</t>
  </si>
  <si>
    <t>* El proceso reporta avance de la Meta de acuerdo a lo planeado 34%Planeado
* Se reporta la ejecución al 68% Planeado vs 68% Ejecutado del Hito que se encuentra en ejecución a la fecha.</t>
  </si>
  <si>
    <t>Hito programado para iniciar en el Tercer Trimestre 2021</t>
  </si>
  <si>
    <t>Hito programado para iniciar en el Cuarto Trimestre 2021</t>
  </si>
  <si>
    <t>El proceso anexa evidencia de la aprobación presupuestal realizada en enero, febrero y marzo para la provisión de 140 cargos. Se reporta avances en el desarrollo de Hitos de acuerdo a lo planeado 46% Planeado vs 46% Ejecutado.</t>
  </si>
  <si>
    <t xml:space="preserve">Se evidencia el cumplimiento del HITO al realizarse el análisis de la revisión de la documentación del sistema de Gestión de Calidad, para determinar los documentos que se verían afectados por el nuevo servicio de Sistema de Información de la Planta de personal. </t>
  </si>
  <si>
    <t>El Proceso anexa las evidencias de la actualización realizada a los documentos relacionados con el Sistema de Información de Planta de Persona - Kactus y el autoservicio del Sistema de Información de la Planta de Personal en cumplimiento del objetivo de la Meta.</t>
  </si>
  <si>
    <t>Se evidencia cumplimiento del cronograma para la realización de la actualización de los documentos que deben ser modificados por el nuevo servicio de Sistema de Información de la Planta de personal, en cumplimiento del HITO.</t>
  </si>
  <si>
    <t>Se anexa evidencia de la actualización de los documentos que deben ser modificados por el nuevo servicio de Sistema de Información de la Planta de personal, en cumplimiento del HITO.</t>
  </si>
  <si>
    <t>El proceso reporta avance de la meta de acuerdo a lo planeado 48%Planeado vs 48% Ejecutado. Se reporta el cumplimiento de dos de los 4 hitos que conforman la Meta.</t>
  </si>
  <si>
    <t>El proceso anexa el Cronograma de Mejoramiento Clima Laboral, en cumplimiento del Hito.</t>
  </si>
  <si>
    <t>El proceso reporta el cumplimiento del 100% al cronograma de actividades para el Mejoramiento del Clima Laboral en el DANE. Se reporta avance del Hito del 20% de acuerdo a lo planeado.</t>
  </si>
  <si>
    <t>Hito estimado para el cuarto trimestre 2021</t>
  </si>
  <si>
    <t xml:space="preserve">Se evidencia un documento de Estudios Previos – Contratación Directa con la Universidad Nacional para la contratación de capacitación, en cumplimiento del Hito. </t>
  </si>
  <si>
    <t>El proceso reporta un avance de la Meta de acuerdo a lo planeado, 31% Planeado vs 31% Ejecutado. 2 de los 3 hitos que conforman la meta se encuentran finalizados.</t>
  </si>
  <si>
    <t xml:space="preserve">Se evidencia un el cargue en SECOP del contrato interadministrativo con la Universidad Nacional con el objeto de Contratar el Servicio de entrenamiento y aprendizaje dirigido a los servidores del Departamento Administrativo Nacional de Estadística DANE, en cumplimiento del Hito. </t>
  </si>
  <si>
    <t xml:space="preserve">Se anexan las convocatorias al curso R Nivel Básico, en cumplimiento del avance del Hito.  Reportando un avance del 14%Planeado vs 14% Ejecutado.
</t>
  </si>
  <si>
    <t>Diana Carolina Orjuela Moreno</t>
  </si>
  <si>
    <t>Se evidencia avance de este hito en el II trimestre, donde el área reporta el 20% de avance. El área aporta 21 elementos en el link https://danegovco.sharepoint.com/:f:/s/DANE_DANE_MIP_0365/EsdjdU3ou2BIlHdbYVlaXKMB9pw6NUG6npxTdd3p7YA1fA?e=gyhmOE. Entre los cuales se encuentran los archivos con los datos originales, sus correlativas y los programas en Rdata para su procesamiento.</t>
  </si>
  <si>
    <t xml:space="preserve">Para el segundo trimestre, el área reporta un avance del 14% de la meta y cuenta con dos hitos. El archivo de trabajo con el procesamiento de la información analizada, avanzó en un 20% del 70% planeado, mientras que el boletín técnico y los anexos de publicación respectivos para la matriz insumo, serán elaborados a partir del III trimestre. </t>
  </si>
  <si>
    <t>Se observa en este seguimiento, que la ejecución del hito “Un (1) boletín técnico y los anexos de publicación respectivos, para la matriz insumo producto finalizados”, se realizará a partir del III trimestre, lo cual confirma lo reportado por el área "No aplica para este trimestre".</t>
  </si>
  <si>
    <t>El área, para el II trimestre, reporta un avance del 100% al elaborar el archivo de trabajo con las variables (dimensiones) para diseñar e implementar un indicador de calidad para las OOEE de cuentas nacionales, evidencia que se confirma en la ruta \\systema20\Seg_Planes_institucionales\08_DSCN\Plan de Acción 2021\PAI_DSCN\DSCN_2\DSCN_2.1, donde se puede observar el en primer trimestre la propuesta del indicador y en el segundo trimestre la propuesta ajustada y definitiva para el indicador</t>
  </si>
  <si>
    <t>Para el segundo trimestre se observa que con la elaboración del archivo con las variables (dimensiones) para diseñar e implementar el indicador de calidad para las OOEE de cuentas nacionales, la meta reporta el 50% de su avance. Se observa el reporte de cumplimiento de la meta del 56% lo cual concuerda con lo proyectado. Se recomienda realizar las actualizaciones documentales respectivas, en el Sistema integrado de gestión institucional SIGI – Isolución.</t>
  </si>
  <si>
    <t>Para el segundo trimestre, en la ruta \\systema20\Seg_Planes_institucionales\08_DSCN\Plan de Acción 2021\PAI_DSCN\DSCN_2\DSCN_2.2\II Trimestre, se evidencia del archivo aportado, la hoja “Ppta Fórmula del indicador”, en la cual el área presenta una propuesta del documento con las fases y sus porcentajes, con un avance reportado del 20% de avance.</t>
  </si>
  <si>
    <t>Se observa en este seguimiento, que la ejecución del hito “avance de la hoja de vida o ficha técnica del indicador” se realizará a partir del III trimestre, lo cual confirma lo reportado por el área "No aplica para este trimestre".</t>
  </si>
  <si>
    <t>Para el segundo trimestre, junio del 2021, se evidencia un avance del documento metodológico para la medición de la economía digital, el cual se reporta con un avance del 30%.</t>
  </si>
  <si>
    <t>La ampliación de la publicación de la matriz de contabilidad social 2017, para ampliar la capacidad analítica del instrumento, se desarrollará a partir del 13 de julio del 2021, por tanto no aplica para el I y II trimestre del 2021.</t>
  </si>
  <si>
    <t>La ejecución de los hitos asociados a la meta, se realizará a partir del III trimestre del 2021.</t>
  </si>
  <si>
    <t>El boletín técnico y los anexos de publicación respectivos, para la matriz de contabilidad social, serán elaborados a partir del 01/11/2021, por tanto no aplica para el I y II trimestre del 2021.</t>
  </si>
  <si>
    <t>Para el II trimestre, se evidencian el diagnóstico de la información existente y faltante, la matriz departamental y el documento de planeación, diseño y diagnóstico del ITAED, con lo cual el área indica un avance del 100%</t>
  </si>
  <si>
    <t>Para el II trimestre el área reporta la ejecución de la meta al 20%, la cual cuenta con tres hitos, el hito diagnóstico de la información existente y faltante, la matriz departamental y el documento de planeación, diseño y diagnóstico del ITAED se desarrolló al 100%; mientras los otros dos hitos se ejecutarán a partir del III trimestre,  lo cual concuerda con el avance proyectado.</t>
  </si>
  <si>
    <t>La base con el acopio, compilación y centralización  de estadística básica, se desarrollará a partir del 01 de julio del 2021, por tanto no aplica para el I y II trimestre del 2021.</t>
  </si>
  <si>
    <t>El informe con ejercicios y resultados para un piloto de 8 departamentos (cálculos preliminares), se desarrollará a partir del 1 de julio del 2021, por tanto no aplica para el I y II trimestre del 2021.</t>
  </si>
  <si>
    <t>Para el primer trimestre el área cumplió al 100% con el cronograma de actividades de la Cuenta Satélite de Transferencias Intergeneracionales suscrito, lo cual aportó al cumplimiento del 10% de la meta.</t>
  </si>
  <si>
    <t>Al segundo trimestre, se observa el reporte del cumplimiento de la meta de un 51% lo cual corresponde con la ponderación esperada, además teniendo en cuenta las fases de diseño de la Cuenta Satélite de Transferencias Intergeneracionales, los hitos aportan a su cumplimiento. Se recomienda realizar las actualizaciones documentales respectivas, en el Sistema integrado de gestión institucional SIGI – Isolución.</t>
  </si>
  <si>
    <t xml:space="preserve">Para el II trimestre, se evidencia el documento plan general de la cuenta satélite de transferencias intergeneracionales con fecha marzo y junio del 2021, lo cual confirma el cumplimiento del 100% de la actividad suscrita. </t>
  </si>
  <si>
    <t>Para el II trimestre, el área reporta el avance de un 20% con el documento preliminar metodológico de la cuenta satélite de transferencias intergeneracionales, lo cual confirma el cumplimiento esperado.</t>
  </si>
  <si>
    <t>Para el primer trimestre el área cumplió al 100% con el cronograma de actividades de la Cuenta Satélite de Bioeconomía acorde con el modelo GSBPM, lo cual aportó al cumplimiento del 10% de la meta.</t>
  </si>
  <si>
    <t>Para el II trimestre el área reporta la ejecución de la meta al 52%, la cual cuenta con tres hitos. el cronograma de actividades y el plan general de la Cuenta Satélite de Bioeconomía se desarrollaron al 100%, mientras que para el documento metodológico y la ficha metodológica de la Cuenta Satélite de Bioeconomía se reportó avance del 40%,  lo cual concuerda con el avance proyectado. Se recomienda realizar las actualizaciones documentales respectivas, en el Sistema integrado de gestión institucional SIGI – Isolución.</t>
  </si>
  <si>
    <t>El área desarrolló el plan general de la Cuenta Satélite de Bioeconomía, en el II trimestre por tanto el hito se cumplió al 100%</t>
  </si>
  <si>
    <t>El área reporta un avance del documento metodológico de la Cuenta Satélite de Bioeconomía con un porcentaje del 40%.</t>
  </si>
  <si>
    <t>Se observa el cronograma de actividades para el diseño metodológico de la matriz de contabilidad social ampliada con lo cual se confirma el cumplimiento al 100% del hito para el I trimestre del 2021.</t>
  </si>
  <si>
    <t>Para el II trimestre el área reporta la ejecución de la meta al 67%, la cual cuenta con tres hitos. el cronograma de actividades fue desarrollado al 100%; el informe de gestión fue ejecutado al 90% y socialización de avances de la matriz de contabilidad social ampliada se desarrolló al 50%, lo cual concuerda con el avance proyectado. Se recomienda realizar las actualizaciones documentales respectivas, en el Sistema integrado de gestión institucional SIGI – Isolución.</t>
  </si>
  <si>
    <t>Para el II trimestre del 2021, el área reporta el avance del hito al 90%, debido a que el informe de gestión de la Ley 1413 de 2010 aportado, se encuentra en revisión por parte de la DSCN.</t>
  </si>
  <si>
    <t>Para el I trimestre del 2021, se realizó reunión de socialización de avances con la Universidad Javeriana y se avanzó en la revisión de documentos teóricos relacionados con la Matriz de Contabilidad Social Ampliada, mientras que para el II trimestre se realizaron capacitaciones de las cuales se evidencia su realización y revisión de documentos de referencia, hito que se reporta al 50%.</t>
  </si>
  <si>
    <t>El I trimestre se evidencia el cronograma de la Cuenta Satélite de Economía Circular, con lo cual se confirma el 100% de esta actividad.</t>
  </si>
  <si>
    <t>Para el II trimestre el área reporta la ejecución de la meta al 52%, la cual cuenta con tres hitos. el cronograma de actividades fue desarrollado al 100%; el plan general fue ejecutado al 90% y el documento metodológico y una (1) ficha metodológica se desarrolló al 40%, lo cual concuerda con el avance proyectado. Se recomienda realizar las actualizaciones documentales respectivas, en el Sistema integrado de gestión institucional SIGI – Isolución.</t>
  </si>
  <si>
    <t>Para el II trimestre, el área reporta al 100% la elaboración del plan general de la cuenta satélite de economía circular, con fecha junio del 2021.</t>
  </si>
  <si>
    <t>En el II trimestre el área reporta un avance del 40% al adelantar el documento metodológico de la cuenta satélite de economía circular en los componentes de diseño temático, diseño estadístico, y diseño de acopio y diseño de procesamiento.</t>
  </si>
  <si>
    <t xml:space="preserve">Para el primer trimestre se observa el diseño del cronograma de actividades, Cuenta Satélite de Instituciones sin fines de lucro, con los subprocesos del GSBPM. La actividad es reportada al 100%. </t>
  </si>
  <si>
    <t>Para el II trimestre el área reporta la ejecución de la meta al 52%, la cual cuenta con tres hitos. el cronograma de actividades y el documento del plan general fueron reportados al 100% mientras que para el documento metodológico y la ficha metodológica se reportó un avance del 20%, lo cual concuerda con el avance proyectado.  Se recomienda realizar las actualizaciones documentales respectivas, en el Sistema integrado de gestión institucional SIGI – Isolución.</t>
  </si>
  <si>
    <t>Para el segundo trimestre se evidencia la elaboración del plan general de la Cuenta Satélite de Instituciones sin fines de lucro. La actividad es reportada por el área al 100%.</t>
  </si>
  <si>
    <t>Para el II trimestre se evidencia el documento a junio del 2021, que confirma el avance del documento metodológico de la Cuenta Satélite de Instituciones sin fines de lucro. Este hito se reporta al 20%.</t>
  </si>
  <si>
    <t>1. Para el II trimestre el proceso aporta para dar cumplimiento del 100% del hito “Una (1) base de datos con información acopiada para la matriz de usos importados y nacionales finalizada” se observa en la ruta: \\systema20\Seg_Planes_institucionales\08_DSCN\Plan Operativo 2021\PO_DSCN\DSCN_1\DSCN_1.1\II Trimestre”, el archivo “Acopio información - MUPNI”, el cual es el archivo que consolida la información para elaborar la matriz de usos importados y nacionales para el 2018 y 2019.</t>
  </si>
  <si>
    <t xml:space="preserve">Se confirma el avance de la meta al 54% para lo cual se verificará en el próximo seguimiento, la culminación del archivo con el procesamiento de la información acopiada y la elaboración y publicación del boletín técnico y sus anexos. </t>
  </si>
  <si>
    <t>2. Para el II trimestre, el proceso aporta como avance el “Archivo de trabajo - R - MUPNI”, el cual contiene el código R, para el cálculo Matriz de Utilización desagregada en Productos Nacionales e Importados (MUPNI). Este avance fue ponderado al 60% con lo cual cumple con el porcentaje de avance del hito suscrito “Un (1) archivo de trabajo con el procesamiento de la información acopiada, para la matriz de usos importados y nacionales finalizada”</t>
  </si>
  <si>
    <t>3. El boletín técnico y el anexo de publicación, para la matriz de usos importados y nacionales, se desarrollará a partir del 09 de agosto del 2021, por tanto no aplica para el I y II trimestre del 2021.</t>
  </si>
  <si>
    <t>1. Se evidenciaron en la ruta \\systema20\Seg_Planes_institucionales\08_DSCN\Plan Operativo 2021\PO_DSCN\DSCN_2\2.1\I Trimestre, los archivos “Car2020” y “Ocup2020”, con los cuales el proceso reporta la ejecución al 100% la actividad para el I trimestre, e indica “durante el primer trimestre el equipo técnico de la DSCN, realizó el acopio de la información básica para la elaboración de la matriz complementaria al marco central de las cuentas nacionales (Matriz de Trabajo). Así, mismo se inició el proceso de revisión de consistencia de la misma, mediante pruebas de cobertura, calidad y continuidad”, con lo cual confirma el cumplimiento del hito “Una (1) base de datos con información acopiada para la matriz de trabajo finalizada”</t>
  </si>
  <si>
    <t>Se confirma el cumplimiento 100% de la meta al aportar las evidencias de los hitos establecidos: procesamiento de las bases de datos, generación de los cuadros de salida y publicación del boletín técnico y sus anexos.</t>
  </si>
  <si>
    <t>2. Para el II trimestre el proceso aporta los archivos “Demanda 2015-2019 junio_2021” y “Matriz_trabajo_B2015_2015-2020p _27-05-21”, los cuales  contienen los cuadros o matrices de la información recopilada para los años 2015 – 2019 del procesamiento de datos, dando cumplimiento 100% al hito suscrito “Un (1) archivo de trabajo con el procesamiento de la información acopiada, para la matriz de trabajo finalizada”.</t>
  </si>
  <si>
    <t>3. Para el II trimestre el proceso aporta los archivos: “BP_Matriz_empleo_2019-2020p” y “Matriz_trabajo_B2015_2015-2020p (1)”, en la ruta \\systema20\Seg_Planes_institucionales\08_DSCN\Plan Operativo 2021\PO_DSCN\DSCN_2\2.3\II Trimestre, el proceso indica: “Se elaboraron los productos de publicación y realizó la publicación en la página web de la matriz de trabajo”. Se confirma el cumplimiento del hito “Un (1) boletín técnico y 1 anexo de publicación” al 100%, con la publicación del boletín en la ruta: https://www.dane.gov.co/files/investigaciones/pib/especiales/BP_Matriz_empleo_2019-2020p.pdf.</t>
  </si>
  <si>
    <t>1. Para el I trimestre el proceso aporta el archivo:” BD_CNALES_2018_2019”, en la ruta \\systema20\Seg_Planes_institucionales\08_DSCN\Plan Operativo 2021\PO_DSCN\DSCN_3\DSCN_3.1\I Trimestre, el proceso indica: “Se construyó la base de datos con la información acopiada y cargada en el modo informático de las CNA”. Al verificar el archivo aportado, éste contiene información de las fuentes de bienes y servicios incluyendo el nivel de exhaustividad para cada una de ellas y el tipo de economía, se confirma el cumplimiento del hito “Una (1) base de datos con información acopiada para las cuentas anuales de bienes y servicios finalizada” al  100%.</t>
  </si>
  <si>
    <t>Finalmente la meta fue cumplida al 100% en el I trimestre, al aportar los datos consolidados, procesados y la generación y publicación del boletín técnico y sus anexos para las Cuentas Nacionales Anuales 2019 y 2018.</t>
  </si>
  <si>
    <t>2. Para el I trimestre el proceso aporta los archivos: “Matriz_CI_2019_2021-01-28”, “Matriz_Prod_2019_2021-01-28” y “Sintesis_2019_2021-01-28”, en la ruta \\systema20\Seg_Planes_institucionales\08_DSCN\Plan Operativo 2021\PO_DSCN\DSCN_3\DSCN_3.2\Nueva carpeta, el proceso indica: “Se elaboraron los archivos de trabajo con la consolidación, matrices y síntesis de las CNA”. Al verificar los archivos aportados, éstos corresponden a la matriz de consumos intermedios, matriz de producción y la síntesis del balance oferta utilización por año, lo cual concuerda con lo indicado por el Proceso y se confirma el cumplimiento del hito “Un (1) archivo de trabajo con el procesamiento, consolidación y síntesis, para las cuentas de bienes y servicios finalizada” al 100% en el I trimestre.</t>
  </si>
  <si>
    <t>3. Para el I trimestre el proceso aporta los archivos: “agregados-macroeconomicos-cuentas-nal-anuales-2005-2019p”, “bol-cuentas-nal-anuales-2019provisional”, “oferta-utilizacion-precios-constantes-2019provisional” y “oferta-utilizacion-precios-corrientes-2019provisional”, en la ruta \\systema20\Seg_Planes_institucionales\08_DSCN\Plan Operativo 2021\PO_DSCN\DSCN_3\DSCN_3.3\I Trimestre, el proceso indica: “Se elaboraron los archivos de trabajo con la consolidación, matrices y síntesis de las CNA”. Al verificar los archivos aportados, estos contienen los Principales agregados macroeconómicos Base 2015, boletín técnico de las cuentas nacionales anuales (PIB) y los cuadros de oferta - utilización a precios constantes y corrientes del año anterior, Base 2015,  lo cual concuerda con lo indicado por el Proceso y se confirma el cumplimiento del hito “Un (1) boletín técnico y 1 anexo de publicación, para las cuentas de bienes y servicios finalizados” al  100%, con la publicación del boletín en la ruta: https://www.dane.gov.co/files/investigaciones/boletines/pib/cuentas-nal-anuales/bol-cuentas-nal-anuales-2019provisional.pdf</t>
  </si>
  <si>
    <t>Se dará inicio a la ejecución de los hitos asociados a esta meta, a partir del III trimestre.</t>
  </si>
  <si>
    <t>2. Se observa en este seguimiento, que la ejecución del hito “Un (1) documento de plan de trabajo que contenga las mejoras y actualizaciones del marco central para las cuentas de bienes y servicios finalizado”, se realizará a partir del III trimestre, lo cual confirma lo reportado por el área "No aplica para este trimestre".</t>
  </si>
  <si>
    <t>3. Se observa en este seguimiento, que la ejecución del hito “Un (1) archivo de trabajo con el procesamiento y consolidación de información preliminar, para las cuentas  de bienes y servicios finalizado”, se realizará a partir del III trimestre, lo cual confirma lo reportado por el área "No aplica para este trimestre".</t>
  </si>
  <si>
    <t>1. Para el I trimestre el proceso aporta los archivos: “INSUMO_AB_dta”, “INSUMO_AIC_dta” y “INSUMO_AIT_dta”, en la ruta \\systema20\Seg_Planes_institucionales\08_DSCN\Plan Operativo 2021\PO_DSCN\DSCN_5\DSCN_5.1\I Trimestre , el proceso indica: “Fue construida una base de datos con información acopiada de estadística básica para las variables relacionadas con capital y trabajo”. Al verificar los archivos aportados, éstos contienen  información de estadísticas de capital y trabajo desagregadas por genero y edad para los años 1990 a 2020,  lo cual concuerda con lo indicado por el Proceso y se confirma el cumplimiento del hito “Una (1) base de datos con información acopiada de estadística básica para las variables relacionadas con capital y trabajo, finalizada” al   100%.</t>
  </si>
  <si>
    <t>Se confirma el cumplimiento del 100% de la meta en el primer trimestre, teniendo en cuenta la ejecución de los hitos suscritos, que incluían: el cálculo de la Productividad total de los factores (PTF), su publicación para los años 2018 definitivo, 2019 provisional y 2020 preliminar y la elaboración de la nota metodológica de acuerdo con los lineamientos del proyecto LEKLEMS (internacional).</t>
  </si>
  <si>
    <t>2. Para el I trimestre el proceso aporta el archivo: “documento metodológico productividad”, en la ruta  \\systema20\Seg_Planes_institucionales\08_DSCN\Plan Operativo 2021\PO_DSCN\DSCN_5\DSCN_5.2\I Trimestre, el proceso indica: “Fue elaborado un documento metodológico actualizado según las recomendaciones internacionales acordadas por el proyecto LAKLEMS.”. Al verificar el archivo aportado, éste corresponde a una nota metodológica desarrollada en marzo del 2021, se resume además la metodología para la medición de la productividad total de los factores, basada en las recomendaciones de los manuales de productividad y medición del capital de la Organización para la Cooperación y Desarrollo Económico (OCDE), junto con las recomendaciones del proyecto LA-KLEMS: Productividad y crecimiento económico en América Latina, lo cual concuerda con lo indicado por el Proceso y se confirma el cumplimiento del hito “Un (1) documento metodológico actualizado según las recomendaciones internacionales más recientes, finalizado.” al  100%</t>
  </si>
  <si>
    <t>3. Para el I trimestre el proceso aporta los archivos: “anexo-acervos-capital-2020”, “anexo-productividad-2020” y “Boletín Productividad 2020”, en la ruta \\systema20\Seg_Planes_institucionales\08_DSCN\Plan Operativo 2021\PO_DSCN\DSCN_5\DSCN_5.3\I Trimestre, el proceso indica: “Fueron generados el boletín técnico y los anexos estadísticos de publicación de la PTF y de los acervos de capital”. Al verificar los archivos aportados, éstos contienen los acervos de Capital para Cálculo de la Productividad, los cuadros de la productividad total de los factores y el boletín de productividad total de los factores, lo cual concuerda con lo indicado por el Proceso y se confirma el cumplimiento del hito “Un (1) boletín técnico y sus respectivos anexos estadísticos de publicación, finalizados” al   100%, con la publicación del boletín en la ruta: https://www.dane.gov.co/index.php/estadisticas-por-tema/cuentas-nacionales/productividad</t>
  </si>
  <si>
    <t>1. Para el I trimestre el proceso aporta los archivos: “bases de datos consolidada 2018” y “bases de datos consolidada 2019”, en la ruta \\systema20\Seg_Planes_institucionales\08_DSCN\Plan Operativo 2021\PO_DSCN\DSCN_6\DSCN_6.1\I Trimestre, el proceso indica: “Se construyó la base de datos con la información acopiada y cargada en el módulo informático de las CNA ”. Al verificar los archivos aportados, éstos contienen las bases de datos de las cuentas corrientes y acumuladas de los sectores institucionales, para el 2018 y 2019, lo cual concuerda con lo indicado por el Proceso y se confirma el cumplimiento del hito “Una (1) base de datos con información acopiada para las cuentas por sector institucional finalizada” al  100%.</t>
  </si>
  <si>
    <t>2. Para el I trimestre el proceso aporta los archivos: “bases de datos consolidada 2018” y “bases de datos consolidada 2019”, en la ruta \\systema20\Seg_Planes_institucionales\08_DSCN\Plan Operativo 2021\PO_DSCN\DSCN_6\DSCN_6.2\I Trimestre, el proceso indica: “Se construyeron los archivos de trabajo y se cargó en el módulo informático de las CNA”. Al verificar los archivos aportados, éstos archivos son los mismos del hito anterior DSCN_6.1, lo cual no permite confirmar el cumplimiento del hito</t>
  </si>
  <si>
    <t>3. Para el I trimestre el proceso aporta los archivos: “Boletín técnico Cuentas anuales nacionales 2019 provisional” y “cuentas-economicas-integradas-2019provisional”, en la ruta \\systema20\Seg_Planes_institucionales\08_DSCN\Plan Operativo 2021\PO_DSCN\DSCN_6\DSCN_6.3\I Trimestre, el proceso indica: “Se generaron el boletín técnico y los anexos de publicación correspondientes”. Al verificar los archivos aportados, éstos contienen el boletín técnico de CNA 2019 y los cuadros de las cuentas económicas integradas Base 2015 lo cual concuerda con lo indicado por el Proceso y se confirma el cumplimiento del hito “Un (1) boletín técnico y 1 anexo de publicación, para las cuentas por sector institucional finalizados ” al  100%, con la publicación del boletín en la ruta: https://www.dane.gov.co/files/investigaciones/boletines/pib/cuentas-nal-anuales/bol-cuentas-nal-anuales-2019provisional.pdf</t>
  </si>
  <si>
    <t>Se confirma el avance de la meta al 68%. Para el próximo seguimiento se verificará la culminación  del procesamiento y consolidación de los datos y el avance en la elaboración y publicación del boletín técnico y los anexos.</t>
  </si>
  <si>
    <t>3. Se observa en este seguimiento, que la ejecución del hito “Un (1) boletín técnico y 1 anexo de publicación del gasto por finalidad del gobierno de acuerdo con la clasificación COFOG, finalizados”, se realizará a partir del III trimestre, lo cual confirma lo reportado por el área "No aplica para este trimestre".</t>
  </si>
  <si>
    <t>1. Se observa en este seguimiento, que la ejecución del hito “Una (1) base de datos con información acopiada  del gasto social público y privado de acuerdo con la metodología SOCX-OCDE, finalizada”, se realizará a partir del III trimestre del 2021, lo cual confirma lo reportado por el área "No aplica para este trimestre".</t>
  </si>
  <si>
    <t>La ejecución de los hitos asociados a la meta suscrita, será realizada a partir del III trimestres, por lo cual se confirma el reporte del proceso "No aplica para este trimestre".</t>
  </si>
  <si>
    <t>2. Se observa en este seguimiento, que la ejecución del hito “Un (1) archivo de trabajo con el procesamiento y consolidación del gasto social público y privado de acuerdo con la metodología SOCX-OCDE, finalizado”, se realizará a partir del III trimestre, lo cual confirma lo reportado por el área "No aplica para este trimestre".</t>
  </si>
  <si>
    <t>3. Se observa en este seguimiento, que la ejecución del hito “Un  (1) envío  a la OCDE del anexo de gasto social público y privado de acuerdo con la metodología SOCX-OCDE, finalizados”, se realizará a partir del III trimestre, lo cual confirma lo reportado por el área "No aplica para este trimestre".</t>
  </si>
  <si>
    <t>2. Se observa en este seguimiento, que la ejecución del hito “Un (1) documento de plan de trabajo que contenga las mejoras y actualizaciones del marco central para las cuentas anuales por sector institucional  finalizado”, se realizará a partir del III trimestre, lo cual confirma lo reportado por el área "No aplica para este trimestre".</t>
  </si>
  <si>
    <t>3. Se observa en este seguimiento, que la ejecución del hito “Un (1) archivo de trabajo con el procesamiento y consolidación de información preliminar, para las cuentas anuales por sector institucional  finalizado”, se realizará a partir del III trimestre, lo cual confirma lo reportado por el área "No aplica para este trimestre".</t>
  </si>
  <si>
    <t>1. Para el I trimestre el proceso aporta los archivos: “Acopio estadística básica departamental” y “Acopio estadística básica municipal”, en la ruta \\systema20\Seg_Planes_institucionales\08_DSCN\Plan Operativo 2021\PO_DSCN\DSCN_10\DSCN_10.1\I Trimestre\Archivos base de datos estadística básica acopiada, el proceso indica: “Se realizó el acopio de la estadística básica usada para la medición del PIB por departamentos y valor agregado por municipios.”. Al verificar los archivos aportados, éstos contienen datos tanto departamental como municipal de los datos básicos insumos del PIB,  lo cual concuerda con lo indicado por el Proceso y se confirma el cumplimiento del hito “Una (1) base de datos con información acopiada de estadística básica por departamento y municipio, finalizada” al 100%.</t>
  </si>
  <si>
    <t>Se confirma el cumplimiento del 100% de la meta en el primer trimestre, teniendo en cuenta la ejecución de los hitos suscritos, que incluían: el levantamiento y análisis de las estadísticas básicas y la generación de los boletines y sus anexos para su respectiva publicación.</t>
  </si>
  <si>
    <t>2. Para el I trimestre el proceso aporta los archivos: “Análisis cuentas departamentales2018_2019p (26_02_2021)”, “Análisis municipal 2011-2019p (11_03_2021)”, “Consolidación cuentas departamentales 2014-2019p (Base 2015) 26_02_2021” y “Consolidación VA municipal 2011-2019p (08_03_2021)” ,  , en la ruta \\systema20\Seg_Planes_institucionales\08_DSCN\Plan Operativo 2021\PO_DSCN\DSCN_10\DSCN_10.2\I Trimestre\Archivos de trabajo consolidación y síntesis, el proceso indica: “Se realizó la consolidación y análisis de las investigaciones con enfoque territorial: Análisis cuentas departamentales, consolidación cuentas departamentales, análisis municipal, consolidación valor agregado municipal”. Al verificar los archivos aportados, éstos contienen el análisis de las cuentas territoriales, lo cual concuerda con lo indicado por el Proceso y se confirma el cumplimiento del hito “Un (1) archivo de trabajo analizado y consolidado por departamento y municipio, finalizado” al  100%.</t>
  </si>
  <si>
    <t>3. Para el I trimestre el proceso aporta los archivos: “anexo-2019-provisional-actividad_economica_resultado”,“ anexo-2019-provisional-departamento-resultado”,“ anexo-2019-provisional-PIB-total-por-departamento”,“ anexo-2019-provisional-regiones-resultado”, “anexo-2019-provisional-retropolacion-departamento-1980-2019”, “anexo-2019-provisional-valor-agregado-municipio-2011-2019” y “Bol_dptal_2019provisional” ,  en la ruta  , el proceso indica: “Se realizó la publicación en la página web, se adjuntan los siguientes 7 archivos: PIB total, por actividades económicas, por departamentos, por regiones, serie retropolada, valor agregado por municipios y boletín técnico”. Al verificar los archivos aportados, éstos se encuentran publicados en la página web https://www.dane.gov.co/index.php/estadisticas-por-tema/cuentas-nacionales/cuentas-nacionales-departamentales, lo cual concuerda con lo indicado por el Proceso y se confirma el cumplimiento del hito “Un (1) boletín técnico y sus respectivos anexos estadísticos de publicación, finalizados” al   100%.</t>
  </si>
  <si>
    <t xml:space="preserve">1. Para el II trimestre el proceso aporta el archivo: “Archivos base de datos estadística acopiada”, en la ruta \\systema20\Seg_Planes_institucionales\08_DSCN\Plan Operativo 2021\PO_DSCN\DSCN_11\DSCN_11.1\II Trimestre, el proceso indica: “Se realizó el acopio de la estadística básica usada para la medición del PIB por departamentos del año 2020 preliminar”. Al verificar los archivos aportados, éstos contienen lo cual concuerda con lo indicado por el Proceso y se confirma el cumplimiento del hito “Una (1) base de datos con información acopiada de estadística básica por departamento, finalizada” al   100% </t>
  </si>
  <si>
    <t>Teniendo en cuenta la ejecución de los hitos suscritos, se confirma el cumplimiento del 100% de la meta en el segundo trimestre, los cuales incluían: levantamiento y análisis de la información para el cálculo del PIB territorial y la generación de los boletines y sus anexos para su publicación.</t>
  </si>
  <si>
    <t>2. Para el II trimestre el proceso aporta los archivos: “Análisis cuentas departamentales2020pr (28_05_2021)”, y “Consolidación cuentas departamentales 2014-2020pr (28_05_2021)”, en la ruta \\systema20\Seg_Planes_institucionales\08_DSCN\Plan Operativo 2021\PO_DSCN\DSCN_11\DSCN_11.2\II Trimestre\Archivos de trabajo consolidación y síntesis, el proceso indica: “Se realizó la consolidación y análisis de las investigaciones con enfoque territorial: Análisis cuentas departamentales, consolidación cuentas departamentales”. Al verificar los archivos aportados, éstos contienen información territorial con los análisis de tasas de crecimiento en volumen y los valores consolidados a precios corrientes por departamento, lo cual concuerda con lo indicado por el Proceso y se confirma el cumplimiento del hito “Un (1) archivo de trabajo analizado y consolidado por departamento, finalizado” al  100 %.</t>
  </si>
  <si>
    <t>3. Para el II trimestre el proceso aporta los archivos: “2020-preliminar-actividad_economica_resultado”, “2020-preliminar-departamento-resultado”, “2020-preliminar-PIB-total-por-departamento”,“ 2020-preliminar-regiones-resultado”,“ anexo-2020-preliminar-retropolacion-departamento-1980-2020”,“ Bol_PIB_dptal_2020preliminar”,“ Comunicado_PIB_dptal_2020preliminar”,  y “Presentacion_PIB_dptal_2020preliminar”, en la ruta \\systema20\Seg_Planes_institucionales\08_DSCN\Plan Operativo 2021\PO_DSCN\DSCN_11\DSCN_11.3\II Trimestre\Productos publicación en la web 25_06_2021, el proceso indica: “Se realizó la publicación en la página web, se adjuntan los siguientes 8 archivos: PIB total, por actividades económicas, por departamentos, por regiones, serie retropolada, boletín técnico, presentación rueda de prensa, comunicado de prensa.”. Al verificar los archivos aportados, éstos se encuentran publicados en la página web de la Entidad en la ruta https: //www.dane.gov.co/index.php/estadisticas-por-tema/cuentas-nacionales/cuentas-nacionales-departamentales, lo cual concuerda con lo indicado por el Proceso y se confirma el cumplimiento del hito “Un (1) boletín técnico y --anexos estadísticos de publicación, finalizados” al   100%.</t>
  </si>
  <si>
    <t>1. Para el I trimestre el proceso aporta cuatro carpetas: “1. CAE-FE_Bases_Datos”,“ 2. CAE-FB_Bases_Datos”, “3. CAEFM-RS_Bases_Datos” y “4. CAE-AATA_Bases_Datos”, en la ruta \\systema20\Seg_Planes_institucionales\08_DSCN\Plan Operativo 2021\PO_DSCN\DSCN_12\DSCN_12.1 con un avance del 20% y para el II trimestre aporta cinco carpetas: “1. CAE-ARME_Base_Datos”, “2. CAE-AATA_Base_Datos”, “3. CAEFM-RS_Base_Datos”, “4. CAE-FA_Base_Datos” y “5. CAEFM-EA_Base_Datos”, el proceso indica: “Se realizó gestión para el acopio de las fuentes de información internas y externas, para la CAE-FE, CAE-ARME, CAE-FB, CAEB, CAE-AATA, CAEFM-RS; y se realizó el acopio de las fuentes para la CAE-FE, CAE-FB, CAEFM-RS, CAEFM-EA, CAE-FA y CAE-AATA”. Al verificar los archivos aportados, éstos contienen datos necesarios para el análisis de cuentas ambientales y económicas, lo cual concuerda con lo indicado por el Proceso y se confirma el avance del hito “Siete (7) bases de datos con información acopiada para las cuentas ambientales y económicas, finalizadas” al  70 %.</t>
  </si>
  <si>
    <t>Se confirma el avance del 45% de la meta en el primer y segundo trimestre, teniendo en cuenta la ejecución de los hitos suscritos, que incluían: recopilar y analizar los datos para cuentas ambientales y económicas y generar los boletines para su publicación.</t>
  </si>
  <si>
    <t>2. Para el I trimestre el proceso aporta las carpetas: “1. CAE-FE_Procesamiento”, “2. CAE-FB_Procesamiento” y “3. CAE_AATA_Procesamiento”, en la ruta \\systema20\Seg_Planes_institucionales\08_DSCN\Plan Operativo 2021\PO_DSCN\DSCN_12\DSCN_12.2\I Trimestre al 20%; para el II trimestre se observan las carpetas: 1. CAE-FE_Procesamiento, 2. CAE-FB_Procesamiento, 3. CAE- AATA_Procesamiento, 4. CAE-ARME_Procesamiento, 5. CAE-FA_Procesamiento, 6. CAEFM-RS_Procesamiento, 7. CAE-B_Procesamiento. El proceso indica: “Se avanzó en el procesamiento de información para el cálculo de la CAE-FE, CAE-FB, CAEB,  CAE-AATA, CAE-ARME,CAE-FA yCAEFM-RS”. Al verificar los archivos aportados, éstos los cuadros procesados con la información de cuentas ambientales y económicas, lo cual concuerda con lo indicado por el Proceso y se confirma el avance del hito “Siete (7) archivos de trabajo con el procesamiento de la información acopiada, para las cuentas ambientales y económicas, finalizados” al  60%.</t>
  </si>
  <si>
    <t>3. Para el II trimestre el proceso aporta los archivos: “1. CAE-FE_Publicación” y “2. CAE-FB_Publicación”, en la ruta  \\systema20\Seg_Planes_institucionales\08_DSCN\Plan Operativo 2021\PO_DSCN\DSCN_12\DSCN_12.3, el proceso indica: “Se publicaron resultados (boletín técnico y anexos) de las cuentas ambientales y económicas de: flujos de energía y flujos del bosque”. Al verificar los archivos aportados, éstos fueron publicados en la página web de la Entidad, en el link https: //www.dane.gov.co/index.php/calendario/icalrepeat.detail/2022/07/15/6521/-/cuenta-ambiental-y-economica-de-activos-de-los-recursos-minerales-y-energeticos,  lo cual concuerda con lo indicado por el Proceso y se confirma el avance del hito “Siete (7) boletines técnicos y siete (7) anexos de publicación para las cuentas ambientales y económicas finalizados” al  40%.</t>
  </si>
  <si>
    <t>4. Se observa en este seguimiento, que la ejecución del hito “Siete (7) documentos metodológicos para las cuentas ambientales finalizados”, se realizará a partir del III trimestre, lo cual confirma lo reportado por el área "No aplica para este trimestre".</t>
  </si>
  <si>
    <t>1. Para el I trimestre el proceso aporta el archivo: “Consolidacion_CSTIC_2021”, en la ruta \\systema20\Seg_Planes_institucionales\08_DSCN\Plan Operativo 2021\PO_DSCN\DSCN_13\DSCN_13.1\I Trimestre, el proceso indica: “Se procesaron las bases de datos de las fuentes de la CSTIC y se generaron los resultados de la matriz de producción, las cuentas de producción y generación del ingreso, los balances oferta utilización y la matriz de trabajo”. Al verificar el archivo aportado, éste contiene los datos procesados de las bases de datos de la Cuenta Satélite de las Tecnologías de la Información y las Comunicaciones,  lo cual concuerda con lo indicado por el Proceso y se confirma el cumplimiento del hito “Un (1) archivo de trabajo con el procesamiento de la información acopiada para la CSTIC, finalizado” al 100%.</t>
  </si>
  <si>
    <t>Se confirma el cumplimiento del 100% de la meta en el primer trimestre, teniendo en cuenta la ejecución de los hitos suscritos, que incluían: datos procesados de las bases de datos de la Cuenta Satélite de las Tecnologías de la Información y las Comunicaciones, el boletín y sus anexos publicados en la ruta: https://www.dane.gov.co/index.php/estadisticas-por-tema/cuentas-nacionales/cuentas-satelite/cuenta-satelite-de-las-tecnologias-de-la-informacion-y-las-comunicaciones-tic.</t>
  </si>
  <si>
    <t>2. Para el I trimestre el proceso aporta los archivos: “anexo-satelite-tic-balances-oferta-utilizacion-2014-2019p”, “anexo-satelite-tic-ingreso-2014-2020pr”,  “anexo-satelite-tic-produccion-2014-2020pr”,  “anexo-satelite-tic-trabajo-2014-2019p” y “bt-satelite-tic-2020pr”, en la ruta \\systema20\Seg_Planes_institucionales\08_DSCN\Plan Operativo 2021\PO_DSCN\DSCN_13\DSCN_13.2\I Trimestre, el proceso indica: “Se elaboró el boletín técnico y los anexos de la CSTIC correspondientes a 2019 provisional y 2020 preliminar”. Al verificar los archivos aportados, éstos contienen  el boletín técnico y los anexos de la Cuenta Satélite de las Tecnologías de la Información y las Comunicaciones 2020 publicado en el link: https://www.dane.gov.co/index.php/estadisticas-por-tema/cuentas-nacionales/cuentas-satelite/cuenta-satelite-de-las-tecnologias-de-la-informacion-y-las-comunicaciones-tic, lo cual concuerda con lo indicado por el Proceso y se confirma el cumplimiento del hito “Un (1) boletín técnico y un (1) anexo de publicación de la CSTIC, finalizados” al   100%.</t>
  </si>
  <si>
    <t>1. Para el I trimestre el proceso aporta los archivos: “EGIT 2020” y “GEIH 2020”, en la ruta \\systema20\Seg_Planes_institucionales\08_DSCN\Plan Operativo 2021\PO_DSCN\DSCN_14\DSCN_14.1\I Trimestre, el proceso indica: “Se realizó capacitación de la fase de acopio y se realizó la gestión para el acopio de las bases de datos de las fuentes de información de la CST”. Al verificar los archivos aportados, éstos contienen los datos recolectados de las fuentes de la Cuenta Satélite de Turismo, lo cual concuerda con lo indicado por el Proceso y se confirma el cumplimiento del hito “Una (1) base de datos con información acopiada para la CST finalizada” al   100%.</t>
  </si>
  <si>
    <t>Se confirma el cumplimiento del 100% de la meta en el primer y segundo trimestre, teniendo en cuenta la ejecución de los hitos suscritos, que incluían: la recolección, procesamiento de los datos, generación y publicación del boletín y los anexos de la Cuenta Satélite de Turismo.</t>
  </si>
  <si>
    <t>2. Para el I trimestre el proceso aporta los archivos: “Procesamiento_MigracionColombia_2020”, y “Procesamiento_Ocupados CIIU 4”, en la ruta \\systema20\Seg_Planes_institucionales\08_DSCN\Plan Operativo 2021\PO_DSCN\DSCN_14\DSCN_14.2\I Trimestre, con un avance del 60%; para el II trimestre el proceso aporta los archivos  : “Procesamiento_Excursionismo_2020”, “Procesamiento_MigracionColombia_2020”,“ Procesamiento_Ocupados CIIU 4” , “Procesamiento_Turismo_2020”  y “Procesamiento_Vivienda_2020_EGIT”, en la ruta \\systema20\Seg_Planes_institucionales\08_DSCN\Plan Operativo 2021\PO_DSCN\DSCN_14\DSCN_14.2\II Trimestre, el proceso indica: “Se avanzó en el procesamiento de la base de datos correspondiente a Migración Colombia y de la GEIH y se realizó el procesamiento de las bases de datos correspondientes a Migración Colombia, GEIH y Encuesta de Gasto Interno de Turismo para los años 2019 y 2020”. Al verificar los archivos aportados, éstos contienen el procesamiento de los datos recolectados de la Cuenta Satélite de Turismo, lo cual concuerda con lo indicado por el Proceso y se confirma el cumplimiento del hito “Un (1) archivo de trabajo con el procesamiento de la información acopiada para la CST finalizada 55%” al 100%.</t>
  </si>
  <si>
    <t>3. Para el II trimestre el proceso aporta los archivos: “Anexos_CST_2020p”, “Anexos_CST_ocupados_2020p” y “Bol_tec_CST_2019prv-2020pre”, en la ruta \\systema20\Seg_Planes_institucionales\08_DSCN\Plan Operativo 2021\PO_DSCN\DSCN_14\DSCN_14.3\II Trimestre, el proceso indica: “Se publicó en página web los productos de publicación de la CST el día 14 de mayo de 2021”. Al verificar los archivos aportados, éstos aportan el boletín y sus anexos, los cuales se evidencian publicados en el link https://www.dane.gov.co/index.php/estadisticas-por-tema/cuentas-nacionales/cuentas-satelite/cuentas-economicas-cuenta-satelite-de-turismo-cst/cuenta-satelite-de-turismo-cst-historicos, lo cual concuerda con lo indicado por el Proceso y se confirma el cumplimiento del hito “Un (1) boletín técnico y un (1) anexo de publicación de la CST, finalizados” al   100%.</t>
  </si>
  <si>
    <t>1. Para el I trimestre el proceso aporta los archivos: “BD_EAC_2019_CSCEN”, ” BD_EAM_2018-2019”, ” BD_EAS_2019_CSCEN”, ” BD_EMMET_2020_CSCEN”, ” BD_MINEDUCACIÓN_matriculados_2019.”, “BD_MINEDUCACIÓN_matriculados_2019.” y “BD_MINEDUCACIÓN_valor_matrícula_2019”, en la ruta \\systema20\Seg_Planes_institucionales\08_DSCN\Plan Operativo 2021\PO_DSCN\DSCN_15\DSCN_15.1\I Trimestre, con un avance del 98%; para el II trimestre se observa el archivo comprimido “15.1 Acopio, en la ruta \\systema20\Seg_Planes_institucionales\08_DSCN\Plan Operativo 2021\PO_DSCN\DSCN_15\DSCN_15.1\II Trimestre, el proceso indica: “Se realizó capacitación de la fase de acopio y se realizó la gestión para el acopio de las bases de datos de las fuentes de información de la CSCEN y se realizó el acopio del total de fuentes de información (EAS, EAM, EAC, EDUC, EMMET, EMS, MINEDUCACION, DIAN, SIET, SUPERSOCIEDADES, Estadísticas del libro)”. Al verificar los archivos aportados, éstos contienen los datos recolectados de la Cuenta Satélite de Cultura y Economía Naranja, lo cual concuerda con lo indicado por el Proceso y se confirma el cumplimiento del hito “Una (1) base de datos con información acopiada para la CSCEN finalizada” al 100%.</t>
  </si>
  <si>
    <t>Se confirma el avance del 87% de la meta en el primer y segundo trimestre, teniendo en cuenta la ejecución de los hitos suscritos, que incluían: la recolección, procesamiento de los datos y la generación del boletín técnico y los anexos de la Cuenta Satélite de Cultura y Economía Naranja.</t>
  </si>
  <si>
    <t>2. Para el I trimestre el proceso aporta el archivo: “Procesamiento_CSCEN” en la ruta \\systema20\Seg_Planes_institucionales\08_DSCN\Plan Operativo 2021\PO_DSCN\DSCN_15\DSCN_15.2\I Trimestre, con un avance del 30%; para el II  trimestre el proceso aporta el archivo “Procesamiento_CSEN", en la ruta \\systema20\Seg_Planes_institucionales\08_DSCN\Plan Operativo 2021\PO_DSCN\DSCN_15\DSCN_15.2\II Trimestre, indica: “Se avanzó en el procesamiento de las cuentas de producción y generación del ingreso a precios corrientes para las actividades de: edición de libros, diarios y revistas y otras; exhibición de cine, radiodifusión, TV abierta y por suscripción; diseño y publicidad; fabricación de juegos y juguetes, joyas e instrumentos musicales; educación superior cultural y creativa; producción de malta, elaboración de cerveza y otras bebidas malteadas; tejeduría y acabado de productos textiles; fabricación de tejidos de punto y ganchillo y se realizó el procesamiento del total de bases de datos para la CSCEN, correspondientes a los años 2019 y 2020 y se realizó la síntesis de información para generar las cuentas de producción y generación del ingreso, los balances oferta utilización, ocupados y trabajos equivalentes a tiempo completo”. Al verificar el archivo aportado, éste contiene los datos procesados a partir de la recolección de la Cuenta Satélite  de Cultura y Economía Naranja, lo cual concuerda con lo indicado por el Proceso y se confirma el cumplimiento del hito “Un (1) archivo de trabajo con el procesamiento de la información acopiada para la CSCEN finalizado” al   100%.</t>
  </si>
  <si>
    <t>3. Para el II trimestre el proceso aporta los archivos: “a-empleo-cultura-economia-naranja-CSCEN-2014-2020Pr” en la ruta \\systema20\Seg_Planes_institucionales\08_DSCN\Plan Operativo 2021\PO_DSCN\DSCN_15\DSCN_15.3, el proceso indica: “Se avanzó en el anexo de publicación de ocupados y trabajos equivalentes a tiempo completo de la CSCEN”. Al verificar los archivos aportados, éstos contienen el avance del boletín técnico y los anexos de la Cuenta Satélite de Cultura y Economía Naranja, lo cual concuerda con lo indicado por el Proceso y se confirma el avance del hito “Un (1) boletín técnico y un (1) anexo de publicación de la CSCEN, finalizados” al 10%.</t>
  </si>
  <si>
    <t>1. Para el I trimestre el proceso aporta el archivo “BD_SIPSA_arroz_2013-2021”, en la ruta \\systema20\Seg_Planes_institucionales\08_DSCN\Plan Operativo 2021\PO_DSCN\DSCN_16\DSCN_16.1\I Trimestre, con un avance del 30%; para el II  trimestre el proceso aporta el archivo “BD_Arroz_2020” en la ruta \\systema20\Seg_Planes_institucionales\08_DSCN\Plan Operativo 2021\PO_DSCN\DSCN_16\DSCN_16.1\II Trimestre, indica:  “Se realizó gestión y acopio de la información de SIPSA correspondiente a los productos y subproductos del arroz en molino 2013-2021”. Al verificar el archivo aportado, éste contiene los datos recolectados de la Cuenta Satélite de la Agroindustria del Arroz,  lo cual concuerda con lo indicado por el Proceso y se confirma el cumplimiento del hito “Una (1) base de datos con información acopiada para la Cuenta Satélite de la Agroindustria del Arroz, finalizada” al  100%.</t>
  </si>
  <si>
    <t xml:space="preserve">Se confirma el avance del 47% de la meta en el primer y segundo trimestre, teniendo en cuenta la ejecución de los hitos suscritos, que incluían: la recolección, procesamiento de los datos, la generación y publicación del boletín técnico y los anexos de la Cuenta Satélite de la Agroindustria del Arroz.
</t>
  </si>
  <si>
    <t>2. Para el II trimestre el proceso aporta los archivos: “Procesamiento_Area sembrada arroz 2011-2020II” y “Procesamiento_precios SIPSA arroz 2013 - 2021”, en la ruta \\systema20\Seg_Planes_institucionales\08_DSCN\Plan Operativo 2021\PO_DSCN\DSCN_16\DSCN_16.2\II Trimestre, el proceso indica: “Se realizó el procesamiento de áreas sembradas de arroz y precios SIPSA”. Al verificar los archivos aportados, éstos contienen los datos procesados del área sembrada para la Cuenta Satélite de la Agroindustria del Arroz,  lo cual concuerda con lo indicado por el Proceso y se confirma el avance del hito “Un (1) archivo de trabajo con el procesamiento de la información acopiada para la Cuenta Satélite de la Agroindustria del Arroz, finalizado” al   30%.</t>
  </si>
  <si>
    <t>3. Se observa en este seguimiento, que la ejecución del hito “Un (1) boletín técnico y 1 anexo de publicación de la Cuenta Satélite de la Agroindustria del Arroz, finalizada”, se realizará a partir del III trimestre, lo cual confirma lo reportado por el área "No aplica para este trimestre".</t>
  </si>
  <si>
    <t>1. Para el II trimestre el proceso aporta los archivos: “BD_EAS_2019_CSCEN_Bogotá”, “BD_EMMET_2020_CSCEN_Bogotá” y “BD_EMS_2020_CSCEN_Bogotá”, en la ruta \\systema20\Seg_Planes_institucionales\08_DSCN\Plan Operativo 2021\PO_DSCN\DSCN_17\DSCN_17.1, el proceso indica: “Se realizó el acopio de información correspondiente a la Encuesta Anual de Servicios; Encuesta Mensual de Servicios y Encuesta Mensual Manufacturera con Enfoque Territorial”. Al verificar los archivos aportados, éstos contienen los datos recolectados de la Cuenta Satélite de Cultura y Economía Naranja Bogotá,  lo cual concuerda con lo indicado por el Proceso y se confirma el avance del hito “Una (1) base de datos con información acopiada para la CSCENB finalizada” al  80%.</t>
  </si>
  <si>
    <t>Se confirma el avance de la meta al 24% para lo cual se verificará en el próximo seguimiento  el procesamiento de datos recolectados y la preparación del boletín técnico y los anexos de la Cuenta Satélite de Cultura y Economía Naranja Bogotá.</t>
  </si>
  <si>
    <t>2. Se observa en este seguimiento, que la ejecución del hito “Un (1) archivo de trabajo con el procesamiento de la información acopiada para la CSCENB finalizada”, se realizará a partir del III trimestre, lo cual confirma lo reportado por el área "No aplica para este trimestre".</t>
  </si>
  <si>
    <t>3. Se observa en este seguimiento, que la ejecución del hito “Un (1) boletín técnico y un (1) anexo de publicación de la CSCENB, finalizados”, se realizará a partir del III trimestre, lo cual confirma lo reportado por el área "No aplica para este trimestre".</t>
  </si>
  <si>
    <t>1. Para el II trimestre el proceso aporta los archivos: “BD_Encasetamiento2021_10-05-2021”, “BD_Encasetamiento-por-Region-y-Dptos-Pollito-a-Enero-2021”, “BD_Info costos Dane_actualizado 20190810”,“ BD_Invetarios-de-aves-de-postura-x-color-may-2021”,“ BD_Invetarios-de-aves-may-2021”, “BD_PIB deptos pollo _ huevo”, “BD_Produccion_mensual-feb-abr” y “BD_Produccion-por-departamento_feb-abr”, en la ruta  , el proceso indica: “Se realizó el acopio de información correspondiente a encasetamientos, costos, inventarios y producción”. Al verificar los archivos aportados, éstos contienen las bases de datos recolectados de la Cuenta Satélite de la Agroindustria Avícola, lo cual concuerda con lo indicado por el Proceso y se confirma el avance del hito “Una (1) base de datos con información acopiada para la Cuenta Satélite de la Agroindustria Avícola, finalizada” al  70 %.</t>
  </si>
  <si>
    <t>Se confirma el avance de la meta al 21%, para lo cual se verificará en el próximo seguimiento, la culminación de la recolección y procesamiento de los datos y la preparación del boletín técnico y los anexos de la Cuenta Satélite de la Agroindustria Avícola.</t>
  </si>
  <si>
    <t>2. Se observa en este seguimiento, que la ejecución del hito “Un (1) archivo de trabajo con el procesamiento de la información acopiada para la Cuenta Satélite de la Agroindustria Avícola”, se realizará a partir del III trimestre, lo cual confirma lo reportado por el área "No aplica para este trimestre".</t>
  </si>
  <si>
    <t>3. Se observa en este seguimiento, que la ejecución del hito “Un (1) boletín técnico y un (1) anexo de publicación de la Cuenta Satélite de la Agroindustria Avícola, finalizados”, se realizará a partir del III trimestre, lo cual confirma lo reportado por el área "No aplica para este trimestre".</t>
  </si>
  <si>
    <t>Se confirma el avance de la meta al 52%., para lo cual en el próximo seguimiento se verificará la culminación del procesamiento de los datos recolectados para la CSS y en el IV trimestre la elaboración y publicación el boletín técnico y sus anexos.</t>
  </si>
  <si>
    <t>2. Para el II trimestre el proceso aporta el archivo: “Conciliación_RC_2020” en la ruta \\systema20\Seg_Planes_institucionales\08_DSCN\Plan Operativo 2021\PO_DSCN\DSCN_19\DSCN_19.2\II Trimestre, el proceso indica: “Se avanzó en el procesamiento de la conciliación de EPS contributivo privado, movilidad y contributivo público para 2020”. Al verificar el archivo aportado, éste contiene los datos de conciliación de EPS, lo cual concuerda con lo indicado por el Proceso y se confirma el avance del hito “Un (1) archivo de trabajo con el procesamiento de la información acopiada para la CSS finalizado” al 40%.</t>
  </si>
  <si>
    <t>3. Se observa en este seguimiento, que la ejecución del hito “Un (1) boletín técnico y un (1) anexo de publicación de la CSS, finalizados”, se realizará a partir del III trimestre, lo cual confirma lo reportado por el área "No aplica para este trimestre".</t>
  </si>
  <si>
    <t>1. Para el II trimestre el proceso aporta el archivo: “BD_Indicador cerealista_maiz-sorgo-soya”, en la ruta  \\systema20\Seg_Planes_institucionales\08_DSCN\Plan Operativo 2021\PO_DSCN\DSCN_20\DSCN_20.1\II Trimestre, el proceso indica: “Se realizó el acopio de la información correspondiente a los indicadores cerealistas de Fenalce”. Al verificar el archivo aportado, éste contiene las tablas de datos recolectados y gráficos de los indicadores cerealistas,  lo cual concuerda con lo indicado por el Proceso y se confirma el avance del hito “Una (1) base de datos con información acopiada para la Cuenta Satélite de la Agroindustria del Maíz, Sorgo y Soya, finalizada” al   50%.</t>
  </si>
  <si>
    <t>Se confirma el avance de la meta al  15% para lo cual, en el próximo seguimiento, se verificará la recolección y procesamiento de los datos requeridos para el cálculo y análisis y para el IV trimestre la elaboración y publicación del boletín técnico y sus anexos.</t>
  </si>
  <si>
    <t>2. Se observa en este seguimiento, que la ejecución del hito “Un (1) archivo de trabajo con el procesamiento de la información acopiada para la Cuenta Satélite de la Agroindustria del Maíz, Sorgo y Soya, finalizado”, se realizará a partir del IV trimestre, lo cual confirma lo reportado por el área "No aplica para este trimestre".</t>
  </si>
  <si>
    <t>3. Se observa en este seguimiento, que la ejecución del hito “Un (1) boletín técnico y un (1) anexo de publicación de la Cuenta Satélite de la Agroindustria del Maíz, Sorgo y Soya, finalizados”, se realizará a partir del IV trimestre, lo cual confirma lo reportado por el área "No aplica para este trimestre".</t>
  </si>
  <si>
    <t xml:space="preserve">1. Para el I trimestre el proceso aporta el archivo “Base de datos serie y trim 4 2020”, en la ruta \\systema20\Seg_Planes_institucionales\08_DSCN\Plan Operativo 2021\PO_DSCN\DSCN_21\DSCN_21.1\I Trimestre, con un avance del 25%; para el II  trimestre el proceso aporta el archivo: “Base de datos serie trimestral 2014_1 a 2021_1”, en la ruta \\systema20\Seg_Planes_institucionales\08_DSCN\Plan Operativo 2021\PO_DSCN\DSCN_21\DSCN_21.1\II Trimestre, indica: “Se obtiene la base datos de la información básica para la elaboración de la cuentas nacionales  trimestrales por sector institucional”. Al verificar el archivo aportado, éste contiene 2 de las 4 bases de datos de las series trimestrales 2014 a 2021, insumo para el cálculo del PIB,  lo cual concuerda con lo indicado por el Proceso y se confirma el avance del hito “Cuatro (4) bases de datos con información acopiada para el enfoque del ingreso y de las cuentas por sector institucional para los periodos: cuarto trimestre de 2020, y los tres primeros trimestre de 2021, finalizadas” al   50%. </t>
  </si>
  <si>
    <t>Se confirma el avance de la meta al 50%, para lo cual se verificará en el seguimiento al IV trimestre, la generación de las cuatro (4) estimaciones preliminares (internas) del PIB trimestral por el enfoque del ingreso y de las cuentas por sector institucional para los periodos: cuarto trimestre de 2020, y los tres primeros trimestre de 2021.</t>
  </si>
  <si>
    <t xml:space="preserve">2. Para el I trimestre el proceso aporta el archivo “Consolidación trimestre 4 2020”, en la ruta \\systema20\Seg_Planes_institucionales\08_DSCN\Plan Operativo 2021\PO_DSCN\DSCN_21\DSCN_21.2\I Trimestre, con un avance del 25%; para el II trimestre el proceso aporta el archivo “Consolidación y síntesis 2021_1”, en la ruta \\systema20\Seg_Planes_institucionales\08_DSCN\Plan Operativo 2021\PO_DSCN\DSCN_21\DSCN_21.2\II Trimestre, indica: “Se realiza el proceso de consolidación y síntesis de las cuentas nacionales trimestrales por sector institucional”. Al verificar el archivo aportado, éste contiene información de dos (2) archivos de trabajo con la consolidación de las cuentas corrientes y acumuladas trimestrales a nivel nacional y por sector institucional, lo cual concuerda con lo indicado por el Proceso y se confirma el avance del hito “Cuatro (4) archivos de trabajo con el procesamiento, consolidación y síntesis  para el enfoque del ingreso y de las cuentas por sector institucional para los periodos: cuarto trimestre de 2020, y los tres primeros trimestre de 2021, finalizadas” al  50%. </t>
  </si>
  <si>
    <t>1. Para el I trimestre el proceso aporta el archivo comprimido “Base de datos indicadores PIB”, en la ruta \\systema20\Seg_Planes_institucionales\08_DSCN\Plan Operativo 2021\PO_DSCN\DSCN_22\DSCN_22.1\I Trimestre, con un avance del 25%; para el II  trimestre el proceso aporta el archivo comprimido: “22.1_Base de datos indicadores PIB“,  en la ruta \\systema20\Seg_Planes_institucionales\08_DSCN\Plan Operativo 2021\PO_DSCN\DSCN_22\DSCN_22.1\II Trimestre, indica: “Se realizó el acopio completo de la información básica para el cálculo del PIB, de sus dos enfoques, correspondiente al cuarto trimestre de 2020”. Al verificar los archivos aportados, éstos dos (2)  consolidados tienen en su interior archivos con datos de gastos, precios e indicadores, insumos para el cálculo del PIB, lo cual concuerda con lo indicado por el Proceso y se confirma el avance del hito “Cuatro (4) bases de datos con información acopiada para los enfoques de la producción y el gasto para los periodos: cuarto trimestre de 2020, y los tres primeros trimestre de 2021, finalizadas” al  50%.</t>
  </si>
  <si>
    <t>Se confirma el avance de la meta al 50% para lo cual se verificará en el próximo seguimiento, la culminación a la recolección, consolidación y procesamiento de los datos y la preparación para generar y publicar los boletines técnicos y sus anexos con datos del cuarto trimestre de 2020, y los tres primeros trimestre de 2021.</t>
  </si>
  <si>
    <t>2. Para el I trimestre el proceso aporta el archivo comprimido: “Consolidaciones PIB”, en la ruta \\systema20\Seg_Planes_institucionales\08_DSCN\Plan Operativo 2021\PO_DSCN\DSCN_22\DSCN_22.2\I Trimestre, con un avance del 25%; para el II  trimestre el proceso aporta el archivo comprimido: “22.2_Consolidaciones PIB”, en la ruta \\systema20\Seg_Planes_institucionales\08_DSCN\Plan Operativo 2021\PO_DSCN\DSCN_22\DSCN_22.2\II Trimestre, indica: “Para el primer trimestre de 2021, se realizó la consolidación y síntesis del PIB, desde los enfoques de la producción y el gasto, correspondiente al cuarto trimestre de 2020 y año total, esta publicación incluye las cifras de las Cuentas Anuales 2018 definitivo y 2019 provisional  y Para el segundo trimestre de 2021, se realizó la consolidación y síntesis del PIB, desde los enfoques de la producción y el gasto, correspondiente primer trimestre de 2021, esta publicación incluye la revisión de las cifras del año 2020 preliminar”. Al verificar los dos (2)  archivos aportados, éstos contienen los datos de la producción y el gasto para el 2020 y el primer trimestre 2021, lo cual concuerda con lo indicado por el Proceso y se confirma el avance del hito “Cuatro (4) archivos de trabajo con el procesamiento, consolidación y síntesis  para los enfoques de la producción y el gasto para los periodos: cuarto trimestre de 2020, y los tres primeros trimestre de 2021, finalizadas” al   50%.</t>
  </si>
  <si>
    <t xml:space="preserve">3. Para el I trimestre el proceso aporta el archivo comprimido: “Productos PIB”, en la ruta \\systema20\Seg_Planes_institucionales\08_DSCN\Plan Operativo 2021\PO_DSCN\DSCN_22\DSCN_22.3\I Trimestre, con un avance del 25%; para el II  trimestre el proceso aporta el archivo comprimido: “22.3_Productos PIB”, en la ruta \\systema20\Seg_Planes_institucionales\08_DSCN\Plan Operativo 2021\PO_DSCN\DSCN_22\DSCN_22.3\II Trimestre, indica: “Se publicó el boletín técnico y los anexos estadísticos, con los resultados del Producto Interno Bruto del cuarto trimestre de 2020 y año total y Se publicó el boletín técnico y los anexos estadísticos, con los resultados del Producto Interno Bruto del primer trimestre de 2021”. Al verificar el archivo aportado, éste contiene los dos (2) boletines técnicos y sus anexos de producción y gastos corrientes y constantes publicados en la ruta: https://www.dane.gov.co/index.php/estadisticas-por-tema/cuentas-nacionales/cuentas-nacionales-trimestrales/pib-informacion-tecnica,  lo cual concuerda con lo indicado por el Proceso y se confirma el avance del hito “Cuatro (4) boletines técnicos y sus respectivos anexos de publicación para los enfoques de la producción y el gasto para los periodos: cuarto trimestre de 2020, y los tres primeros trimestre de 2021, finalizados” al  50 %. </t>
  </si>
  <si>
    <t>1. Para el I trimestre el proceso aporta los archivos: “Base de datos indicadores ISE_dic20”, “Base de datos indicadores ISE_ene21” y “Base de datos indicadores ISE_nov20”, en la ruta \\systema20\Seg_Planes_institucionales\08_DSCN\Plan Operativo 2021\PO_DSCN\DSCN_23\DSCN_23.1\I Trimestre, con un avance del 25%; para el II trimestre, el proceso aporta el archivo comprimido: “23.1_BASES_DE_DATOS_INDICADORES _ISE”, en la ruta \\systema20\Seg_Planes_institucionales\08_DSCN\Plan Operativo 2021\PO_DSCN\DSCN_23\DSCN_23.1\II Trimestre, indica: “Se realizó el acopio completo de la información básica para los cálculos del ISE del mes de noviembre y diciembre de 2020; y enero de 2021 y Se realizó el acopio completo de la información básica para los cálculos del ISE de los meses de febrero, marzo y abril de 2021”. Al verificar los archivos aportados, éstos seis (6) archivos contienen los indicadores de noviembre y diciembre 2020 y enero a abril 2021, lo cual concuerda con lo indicado por el Proceso y se confirma el avance del hito “Doce (12) bases de datos con información acopiada por actividad económica, para los periodos: noviembre y diciembre de 2020, y los meses de enero a octubre de 2021, finalizadas” al   50%.</t>
  </si>
  <si>
    <t>Se confirma el avance de la meta al  50% para lo cual se verificará en el próximo seguimiento,  la culminación del acopio, consolidación y procesamiento de los datos por actividad económica, y la preparación de los boletines técnicos, para los datos de noviembre y diciembre de 2020 y los meses de enero a octubre de 2021.</t>
  </si>
  <si>
    <t>Al verificar los archivos aportados, éstos contienen seis (6) boletines y sus anexos publicados en la ruta https://www.dane.gov.co/index.php/estadisticas-por-tema/cuentas-nacionales/indicador-de-seguimiento-a-la-economia-ise/historicos-ise-comunicados-y-boletines, lo cual concuerda con lo indicado por el Proceso y se confirma el avance del hito “Doce (12) boletines técnicos y sus respectivos anexos de publicación, para los periodos: noviembre y diciembre de 2020, y los meses de enero a octubre de 2021, finalizadas” al   50%.</t>
  </si>
  <si>
    <t>JARQ</t>
  </si>
  <si>
    <r>
      <t xml:space="preserve"> En la ruta \\SYSTEMA20\Seg_Planes_institucionales\17_Dirección DANE\Plan de Acción Institucional 2021\GIT_Pobreza, no se encuentran evidencias que permite establecer el cumplimiento del hito, de igual manera en su reporte de seguimiento en el segundo trimestre indica: "</t>
    </r>
    <r>
      <rPr>
        <i/>
        <sz val="11"/>
        <color theme="1"/>
        <rFont val="Calibri"/>
        <family val="2"/>
        <scheme val="minor"/>
      </rPr>
      <t xml:space="preserve">Debido a la coyuntura del COVID-19 durante el 2020, y las implicaciones que esto tuvo sobre la asistencia escolar, el Comité de Expertos en Pobreza aún no ha concluido las discusiones para tomar una decisión sobre el criterio metodológico que se usará para la medición de inasistencia escolar en el IPM-2020. Por esta razón, la publicación tuvo que ser aplazada."
</t>
    </r>
  </si>
  <si>
    <t>No se observan evidencias que permitan establecer el cumplimiento de la meta durante el 1er Semestre 2021</t>
  </si>
  <si>
    <t>En la ruta \\SYSTEMA20\Seg_Planes_institucionales\17_Dirección DANE\Plan de Acción Institucional 2021\GIT_Pobreza, no se observan evidencias que permitan establecer el cumplimiento del hito, de igual manera en su reporte de seguimiento en el segundo trimestre indica: "Debido a la coyuntura del COVID-19 durante el 2020, y las implicaciones que esto tuvo sobre la asistencia escolar, el Comité de Expertos en Pobreza aún no ha concluido las discusiones para tomar una decisión sobre el criterio metodológico que se usará para la medición de inasistencia escolar en el IPM-2020. Por esta razón, la publicación tuvo que ser aplazada."</t>
  </si>
  <si>
    <t xml:space="preserve">Las evidencias aportadas por la dependencia permiten demostrar el cumplimiento del hito </t>
  </si>
  <si>
    <t>No se observan evidencias de la actualización de los mapas interactivos por departamento , pese a que éste fue reportado como cumplido.    
Al momento de realizar el cargue de evidencias, se recomienda organizar por carpetas las evidencias de hito y meta.</t>
  </si>
  <si>
    <t xml:space="preserve"> En la ruta \\SYSTEMA20\Seg_Planes_institucionales\17_Dirección DANE\Plan de Acción Institucional 2021\GIT_Pobreza, no se observan evidencias que permitan establecer el cumplimiento del hito</t>
  </si>
  <si>
    <r>
      <t>No fue posible observar el avance parcial del cumplimiento del hito, de igual manera en su reporte de seguimiento en el segundo trimestre la dependencia indica: "</t>
    </r>
    <r>
      <rPr>
        <i/>
        <sz val="11"/>
        <color theme="1"/>
        <rFont val="Calibri"/>
        <family val="2"/>
        <scheme val="minor"/>
      </rPr>
      <t>No se presenta reporte de avance para el II trimestre."</t>
    </r>
  </si>
  <si>
    <t>No se observan evidencias de avance relacionadas con la meta, de acuerdo con el reporte de seguimiento de la dependencia se presenta retraso en los hitos asociados al cumplimiento de la meta, se requiere sustentar  las acciones a seguir en cuanto a la continuidad de esta para la presente vigencia.
Al momento de realizar el cargue de evidencias, se recomienda organizar por carpetas las evidencias de hito y meta.</t>
  </si>
  <si>
    <t xml:space="preserve">En el primer trimestre se observan dos informes operativos del conteo nacional de unidades económicas (febrero y marzo), en los cuales se resumen las coberturas operativas de los municipios intervenidos en el operativo.
En el segundo trimestre la dependencia aporta como evidencia el tercer informe operativo  del conteo nacional de unidades económicas (abril). 
Las evidencias aportadas por la dependencia permiten demostrar el cumplimiento del hito </t>
  </si>
  <si>
    <t>Se espera la finalización y cumplimiento de la meta para el tercer trimestre de 2021.</t>
  </si>
  <si>
    <t>En el segundo trimestre la dependencia aporta como evidencia el tercer informe operativo con el resumen de las coberturas operativas de los municipios intervenidos a corte 30 de abril del presente año, de acuerdo con la distribución porcentual del hito, se espera para el próximo trimestre el Informe final con los resultados del conteo nacional de unidades económicas debidamente aprobado y publicado.</t>
  </si>
  <si>
    <t>Avance esperado para el tercer trimestre, fecha de inicio programado para el inicio del hito 06/09/2021</t>
  </si>
  <si>
    <t>El inicio de actividades relacionadas con la meta se espera para el tercer y cuarto trimestre</t>
  </si>
  <si>
    <t>Avance esperado para el cuarto trimestre, fecha de inicio programado para el inicio del hito 22/10/2021</t>
  </si>
  <si>
    <t>Avance esperado para el cuarto trimestre, fecha de inicio programado para el inicio del hito 01/10/2021</t>
  </si>
  <si>
    <t>Avance esperado para el cuarto trimestre, fecha de inicio programado para el inicio del hito 01/12/2021</t>
  </si>
  <si>
    <t>Para el primer trimestre se observa carpeta comprimida con el boletín y los listados de la divipola con fecha de actualización del 26 de marzo de 2021
Para el segundo trimestre se observa la imagen del boletín con fecha de actualización del 30 de junio de 2021.</t>
  </si>
  <si>
    <t>Sin recomendaciones</t>
  </si>
  <si>
    <t>En el primer trimestre la dependencia aporta  documento en el cual se incluye la ruta y captura de pantalla del Desarrollo de nuevos Geovisores del Geoportal, los cuales corresponden al Geovisor de Déficit Habitacional, Geovisor de Estimaciones de IPM, Geovisor Censo General 2005.
En  el segundo trimestre se observa un documento en Word  con   captura de pantalla y la  ruta del Geovisor de Vulnerabilidad social, la dependencia en su reporte de seguimiento indica: "Se generaron servicios conforme a las necesidades de la entidad".</t>
  </si>
  <si>
    <t>El avance cuantitativo de la meta es inferior al esperado.</t>
  </si>
  <si>
    <r>
      <t>Para el primer trimestre la dependencia aporta el documento denominado "MANUAL DE RECOLECCIÓN DE LA CANASTA DE MOBILIARIO Y SALUD", en el cual  se describen los aspectos relevantes en el proceso de recolección y análisis de la información del Programa de Paridad de Poder Adquisitivo –PPA para el caso específico de la canasta de mobiliario y salud.
En el segundo trimestre se evidencia presentación en PowerPoint del Programa de Paridad de Poder Adquisitivo, se recomienda a la dependencia complementar las evidencias acordes al  reporte de seguimiento realizado por la dependencia, para demostrar el avance de cumplimiento del hito.</t>
    </r>
    <r>
      <rPr>
        <i/>
        <u/>
        <sz val="11"/>
        <color theme="1"/>
        <rFont val="Calibri"/>
        <family val="2"/>
        <scheme val="minor"/>
      </rPr>
      <t xml:space="preserve">
</t>
    </r>
    <r>
      <rPr>
        <sz val="11"/>
        <color theme="1"/>
        <rFont val="Calibri"/>
        <family val="2"/>
        <scheme val="minor"/>
      </rPr>
      <t xml:space="preserve"> Se recomienda la utilización de plantillas PPT  actualizadas para la elaboración de documentos.
</t>
    </r>
  </si>
  <si>
    <t>No se observan evidencias de avance ni observaciones relacionadas con el hito PAI_DIMPE_1.5 para el segundo trimestre, se recomienda a la dependencia verificar lo indicado</t>
  </si>
  <si>
    <t xml:space="preserve">En el primer trimestre  se observa un archivo Excel con  las  especificaciones de la  canasta de mobiliario y salud, la dependencia en su reporte de seguimiento indica: "Se generaron las especificaciones para adaptar el sistema que permite la recolección del IPC a la canasta de mobiliario y salud".
En el segundo trimestre se observa un archivo Excel con las especificaciones de la canasta de alimentos,  la dependencia en su reporte de seguimiento indica: "Se generaron las especificaciones para adaptar el sistema que permite la recolección del IPC a la canasta de alimentos".  </t>
  </si>
  <si>
    <t xml:space="preserve">Durante el primer trimestre se reporto captura de pantalla de la recolección de información, la dependencia en su reporte de seguimiento indica: "Se inició la recolección de la información remitida correspondientes a I trimestre".
Para el segundo trimestre se evidencia captura de pantalla de la base de datos de la recolección, la dependencia en su reporte de seguimiento indica: "Se finalizó la recolección de la información remitida correspondientes a II trimestre".  Se sugiere a la dependencia complementar las evidencias aportadas para demostrar los avances en cada periodo de seguimiento.
</t>
  </si>
  <si>
    <r>
      <t>Durante el primer trimestre se evidencia archivo Excel con el procesamiento de información de Servicios, la dependencia en su reporte de seguimiento indica:</t>
    </r>
    <r>
      <rPr>
        <i/>
        <sz val="11"/>
        <color theme="1"/>
        <rFont val="Calibri"/>
        <family val="2"/>
        <scheme val="minor"/>
      </rPr>
      <t xml:space="preserve"> "Finalizado el procesamiento de información de Servicios correspondientes a I trimestre. El procesamiento de esta actividad hace relación   a varias canastas remitidas de acuerdo a la OECD. La canasta de servicios es una de ella, pero hay otras canastas por procesar en la medida que ingresen a campo, según el cronograma acordado con la OCED</t>
    </r>
    <r>
      <rPr>
        <sz val="11"/>
        <color theme="1"/>
        <rFont val="Calibri"/>
        <family val="2"/>
        <scheme val="minor"/>
      </rPr>
      <t xml:space="preserve">".
Para el Segundo trimestre se observa archivo Excel procesamiento de información de muebles y artículos de la salud,  la dependencia en su reporte de seguimiento indica: </t>
    </r>
    <r>
      <rPr>
        <i/>
        <sz val="11"/>
        <color theme="1"/>
        <rFont val="Calibri"/>
        <family val="2"/>
        <scheme val="minor"/>
      </rPr>
      <t>"Finalizado el procesamiento de información de muebles y artículos de la salud, correspondientes al II trimestre. El procesamiento de esta actividad hace relación   a varias canastas remitidas de acuerdo a la OECD".</t>
    </r>
  </si>
  <si>
    <r>
      <t xml:space="preserve">Durante el primer trimestre se evidencia archivo Excel con el procesamiento de información de Servicios, la dependencia en su reporte indica: </t>
    </r>
    <r>
      <rPr>
        <i/>
        <sz val="11"/>
        <color theme="1"/>
        <rFont val="Calibri"/>
        <family val="2"/>
        <scheme val="minor"/>
      </rPr>
      <t>"Finalizado el proceso de análisis para remitir información a OECD correspondientes a I trimestre. Las tareas de análisis se refieren a las canastas requeridas por la OCED (son varias recolectadas, procesadas y analizadas en diferentes meses del año, según el requerimiento OECD). En el primer trimestre se finalizaron las tareas para una de esas canastas, la de servicios".</t>
    </r>
    <r>
      <rPr>
        <sz val="11"/>
        <color theme="1"/>
        <rFont val="Calibri"/>
        <family val="2"/>
        <scheme val="minor"/>
      </rPr>
      <t xml:space="preserve">
En la ruta \\SYSTEMA20\Seg_Planes_institucionales\10_DIMPE\PLAN DE ACCIÓN 2021\PAI_DIMPE_1\II TRIMESTRE\PAI_DIMPE_1.5  no se encuentran evidencias para el segundo trimestre, por lo cual no fue posible confirmar el avance en el cumplimiento del hito.</t>
    </r>
  </si>
  <si>
    <t xml:space="preserve">En el primer trimestre se observan cuatro (4) archivos Excel de los ejercicios preliminares para los sectores: acueducto, energía, carbón y petróleo del IPI.
Para el segundo trimestre se evidencia acta y lista de asistencia del equipo de temática en el cual se realiza la presentación de avances deflactor IPI, la dependencia aporta como soporte en Excel  los ejercicios de carbón aprobado y el ejercicio preliminar de petróleo.
</t>
  </si>
  <si>
    <t xml:space="preserve">El avance cuantitativo de la meta es inferior al esperado. se requiere sustentar  las acciones a seguir en cuanto a la continuidad de esta para la presente vigencia.
</t>
  </si>
  <si>
    <r>
      <t>En la ruta \\SYSTEMA20\Seg_Planes_institucionales\10_DIMPE\PLAN DE ACCIÓN 2021\PAI_DIMPE_2  no se encuentran evidencias en el semestre, en las observaciones la dependencia manifiesta:</t>
    </r>
    <r>
      <rPr>
        <i/>
        <sz val="11"/>
        <color theme="1"/>
        <rFont val="Calibri"/>
        <family val="2"/>
        <scheme val="minor"/>
      </rPr>
      <t xml:space="preserve"> " No se presentan avances .Se solicita ajustes a la OPLAN dado que se ajustan tiempos de acuerdo al cronograma de trabajo del IPI".</t>
    </r>
  </si>
  <si>
    <t>En la ruta \\SYSTEMA20\Seg_Planes_institucionales\10_DIMPE\PLAN DE ACCIÓN 2021\PAI_DIMPE_2  no se encuentran evidencias en el semestre, en las observaciones la dependencia manifiesta: " Se han venido haciendo los ejercicios en conjunto con el grupo de pobreza usando los datos de la ECV y de la GEIH y que aún no tenemos resultados concluyentes. los avances del desarrollo de este Hito se reportarán a partir del siguiente trimestre.".</t>
  </si>
  <si>
    <t>El avance cuantitativo y cualitativo de la meta es inferior al esperado, debido al retraso presentado en el Hito PAI_DIMPE_3.1,  se requiere sustentar  las acciones a seguir en cuanto a la continuidad de esta para la presente vigencia.</t>
  </si>
  <si>
    <t>Avance esperado para el tercer trimestre, fecha de inicio programado para el inicio del hito 01/07/2021</t>
  </si>
  <si>
    <t>Durante el primer trimestre la dependencia aporto el documento INFORME TRIMESTRAL DE AVANCE EN EL DESARROLLO DE MEJORAS INCORPORADAS PARA LOGRAR LA CERTIFICACIÓN DEL SIPSA de fecha marzo de 2021.
Para el segundo trimestre se observa el documento  INFORME TRIMESTRAL DE AVANCE EN EL DESARROLLO DE MEJORAS INCORPORADAS PARA LOGRAR LA CERTIFICACIÓN DEL SIPSA con corte a junio de 2021.</t>
  </si>
  <si>
    <t>Se recomienda seguir gestionando la aprobación de los documentos que se están actualizando y se encuentran actualmente en revisión, de acuerdo con lo indicado en el texto del informe de junio (1.2 Actualización documental).</t>
  </si>
  <si>
    <t xml:space="preserve">En el primer trimestre la dependencia aporta como evidencia de avance ayudas  de memoria, análisis preliminar de la encuesta de caracterización ganadera, propuestas de cuadros de salida y documentos remitidos por Fedegan. Se reporta un avance cuantitativo (40%) inferior al esperado (75%);  la dependencia en sus observaciones manifiesta:
     •"-Para la entrega de la actualización de la información con la actualización del II Ciclo de vacunación 2020, FEDEGAN FNG requirió de un tiempo adicional para verificar la    consistencia y completitud de la entrega de la información.
     •-En DANE Central, se presentan retrasos asociados al número de tablas entregadas por FEDEGAN (aproximadamente 300 tablas). Adicionalmente, esta información venía en formato Oracle, por lo cual requirió un tiempo adicional para incorporar la información en DANE central. "
Para el segundo trimestre En la ruta dispuesta para el cargue de evidencias \\SYSTEMA20\Seg_Planes_institucionales\10_DIMPE\PLAN DE ACCIÓN 2021\PAI_DIMPE_5\II TRIMESTRE\PAI_DIMPE_5.1, se observan las mismas evidencias aportadas durante el primer trimestre. 
</t>
  </si>
  <si>
    <t>Las evidencias aportadas en el primer y segundo trimestre que soportan el avances de los hitos PAI_DIMPE_5.1 y PAI_DIMPE_5.2, son idénticas, lo anterior y teniendo en cuenta lo manifestado por la dependencia en los reportes de seguimiento dificultan verificar los avances esperados para la meta, por lo tanto solicitamos la presentación de las evidencias del primer y segundo trimestre de manera independiente y evidenciando la ejecución de  cada hito en el periodo correspondiente.</t>
  </si>
  <si>
    <t>Para el segundo trimestre en la ruta \\SYSTEMA20\Seg_Planes_institucionales\10_DIMPE\PLAN DE ACCIÓN 2021\PAI_DIMPE_5\II TRIMESTRE\PAI_DIMPE_5.2 se observan las evidencias aportadas para el demostrar el avance del hito PAI_DIMPE_5.1, se sugiere a la dependencia verificar y aclarar sobre las evidencias proporcionadas.</t>
  </si>
  <si>
    <t xml:space="preserve">durante el primer trimestre se observa el documento en Word de Metodología General  Encuesta de Convivencia y Seguridad Ciudadana (ECSC), la dependencia indica en el reporte de seguimiento: "Durante el primer trimestre se avanzó en la elaboración de los ajustes requeridos al documento metodológico, de acuerdo con las mejoras realizadas al instrumento de recolección de la encuesta con la inclusión del módulo de ciberdelitos".
Para el segundo trimestre se observa la misma evidencia de soporte aportada durante el primer trimestre sin modificaciones, la dependencia en su reporte de seguimiento indica: "Se encuentra pendiente la revisión por pares de la OPLAN para dar  continuidad al proceso de actualización".
</t>
  </si>
  <si>
    <t xml:space="preserve">El avance cuantitativo de la meta es inferior al esperado, debido al retraso presentado en el hito PAI_DIMPE_6.1, se requiere sustentar  las acciones a seguir en cuanto a la continuidad de este para la presente vigencia.
</t>
  </si>
  <si>
    <t xml:space="preserve">Durante el primer trimestre se observa el documento con las Especificaciones de validación y consistencia de la encuesta de convivencia y seguridad ciudadana  - ECSC 2021
Para el segundo trimestre se observa la versión en PDF de las  Especificaciones de validación y consistencia de la encuesta de convivencia y seguridad ciudadana  - ECSC 2021, la dependencia indica en su reporte de seguimiento, la dependencia indica: Con los ajustes realizados tras la prueba piloto se elaboraron las especificación de validación y consistencia al instrumento de recolección de ECSC.
Las evidencias aportadas por la dependencia permiten demostrar el cumplimiento del hito 
</t>
  </si>
  <si>
    <t>Para el segundo trimestre se observa como evidencia captura de pantalla denominada "Captura de pantalla ubicación Base en SAS de la ECSC_2021",  la dependencia indica en su reporte de seguimiento: "Se inicio la recolección de información de la encuesta a partir del 1 de junio de 2021". 
Se sugiere complementar las evidencias para demostrar los avances en cada periodo de seguimiento acordes con el hito y la meta establecida.</t>
  </si>
  <si>
    <r>
      <t>Para el segundo trimestre se observa el documento "Lineamientos para el fortalecimiento de muestra y actualización de flexibles para las procedencias exportados (XX) e importados (M)", la dependencia en su reporte de seguimiento indica: "Se documentó el procedimiento para la selección de la muestra en las procedencias de X e M,que a su vez, permiten definir la actualización de las fuentes y artículos por recolectar, con el fin de depurar la recolección realizada en CPC 1 y continuar con la misma en la codificación CPC 2, asegurando la necesidad de información en el índice".
Se recomienda la utilización de plantillas oficiales para la elaboración de documentos.</t>
    </r>
    <r>
      <rPr>
        <i/>
        <sz val="11"/>
        <color theme="1"/>
        <rFont val="Calibri"/>
        <family val="2"/>
        <scheme val="minor"/>
      </rPr>
      <t xml:space="preserve">
</t>
    </r>
  </si>
  <si>
    <t xml:space="preserve">Las evidencias aportadas en el  segundo trimestre que soportan el avances de los hitos PAI_DIMPE_7.1, PAI_DIMPE_7.2 y PAI_DIMPE_7.3 son idénticas, lo anterior y teniendo en cuenta lo manifestado por la dependencia en los reportes de seguimiento dificultan verificar los avances esperados para la meta, considerando que se presenta la misma evidencia para cada uno de los hitos, se solicita a la dependencia revisar y hacer el cargue de los soportes específicos y aplicables a cada uno de los hitos. En ese orden de ideas verificar el porcentaje de cumplimiento reportado por cada hito.
</t>
  </si>
  <si>
    <t>Para el segundo trimestre en la ruta \\SYSTEMA20\Seg_Planes_institucionales\10_DIMPE\PLAN DE ACCIÓN 2021\PAI_DIMPE_7\II TRIMESTRE\PAI_DIMPE_7.2  se observa la misma  evidencia aportada para el demostrar el avance del hito PAI_DIMPE_7.1 y PAI_DIMPE_7.3 , se solicita a la dependencia verificar y aclarar la relación entre la evidencia aportada y el hito programado.</t>
  </si>
  <si>
    <t>Para el segundo trimestre en la ruta \\SYSTEMA20\Seg_Planes_institucionales\10_DIMPE\PLAN DE ACCIÓN 2021\PAI_DIMPE_7\II TRIMESTRE\PAI_DIMPE_7.3  se observa la misma  evidencia aportada para el demostrar el avance del hito PAI_DIMPE_7.1 y PAI_DIMPE_7.2 , se solicita a la dependencia verificar y aclarar la relación entre la evidencia aportada y el hito programado.</t>
  </si>
  <si>
    <t>La dependencia en su reporte cuantitativo reporta un avance de la meta (5%) superior al avance esperado (3%), no obstante no se encuentran evidencias que sustenten el avance.</t>
  </si>
  <si>
    <t>En la ruta \\SYSTEMA20\Seg_Planes_institucionales\10_DIMPE\PLAN DE ACCIÓN 2021\PAI_DIMPE_8\II TRIMESTRE  no se encuentran evidencias para el segundo trimestre, por lo cual no fue posible confirmar el avance en el cumplimiento del hito.</t>
  </si>
  <si>
    <t>Avance esperado para el tercer trimestre, fecha de inicio programado para el inicio del hito 01/08/2021</t>
  </si>
  <si>
    <t xml:space="preserve">Para el primer trimestre se evidencia el documento Plan de trabajo – Análisis de consistencia EAID / EAID, en su contenido se observa la programación de mesas de trabajo entre el DANE y el Banco de la República.
En el segundo trimestre la dependencia aporta correo electrónico de la programación de sesiones entre el DANE y el Banco de la Republica, de acuerdo con las fechas la evidencia corresponde al primer trimestre.
No fue  posible verificar el cumplimiento del hito programado para finalizar en el segundo trimestre, sumado a esto la dependencia en las observaciones manifiesta: "No se cuenta con personal temático que desarrolle los documentos metodológicos de la OOEE".
</t>
  </si>
  <si>
    <t xml:space="preserve">Sustentar las razones que generaron el incumplimiento de la meta y las acciones a seguir en cuanto a la continuidad de esta para la presente vigencia. 
</t>
  </si>
  <si>
    <t xml:space="preserve">Para el primer trimestre se observa el Plan de trabajo – Análisis de consistencia EAID / EAID, en su contenido se observa la programación de mesas de trabajo entre el DANE y el Banco de la República.
En el segundo trimestre la dependencia aporta como evidencia el documento en Word MODIFICACIONES APLICATIVO  de Mayo 2021 en el cual se documentan las modificaciones requeridas en el módulo de captura de información del aplicativo de la Encuesta Anual de Inversión Directa. 
Se recomienda a la dependencia complementar las evidencias que evidencie los ajustes y pruebas al aplicativo,   los cuales se encuentran indicados en el archivo "MODIFICACIONES APLICATIVO".
</t>
  </si>
  <si>
    <r>
      <t xml:space="preserve">Para el segundo trimestre se observa correo electrónico dirigido al Jefe de la Oficina de Sistemas.
La evidencia aportada no permite observar el avance esperado en este trimestre, sumado a esto la dependencia en las observaciones manifiesta: </t>
    </r>
    <r>
      <rPr>
        <i/>
        <sz val="11"/>
        <color theme="1"/>
        <rFont val="Calibri"/>
        <family val="2"/>
        <scheme val="minor"/>
      </rPr>
      <t>"Se encuentra a la espera de la firma y por consiguiente los desembolsos del Convenio que financiará la realización del operativo de recolección de la Encuesta de Levantamiento de Directorio de Comercio Exterior de Servicios".</t>
    </r>
    <r>
      <rPr>
        <sz val="11"/>
        <color theme="1"/>
        <rFont val="Calibri"/>
        <family val="2"/>
        <scheme val="minor"/>
      </rPr>
      <t xml:space="preserve">
</t>
    </r>
  </si>
  <si>
    <t xml:space="preserve">
El avance cuantitativo de la meta (1%) es inferior al esperado (30%),
Sustentar las razones que generaron el incumplimiento de la meta y las acciones a seguir en cuanto a la continuidad de esta para la presente vigencia.</t>
  </si>
  <si>
    <t>En la ruta \\SYSTEMA20\Seg_Planes_institucionales\10_DIMPE\PLAN DE ACCIÓN 2021\PAI_DIMPE_11\II TRIMESTRE  no se encuentran evidencias para el segundo trimestre, por lo cual no fue posible confirmar el avance en el cumplimiento del hito.</t>
  </si>
  <si>
    <t>Para el segundo trimestre la dependencia adjunta como evidencia documento preliminar de estudios previos para suscripción de un convenio marco entre MINSALUD, INS, ICBF y el DANE para la  Encuesta Nacional de Situación Nutricional - ENSIN.
La ponderación es acorde con el avance.</t>
  </si>
  <si>
    <t>En la ruta \\SYSTEMA20\Seg_Planes_institucionales\10_DIMPE\PLAN DE ACCIÓN 2021  no se encuentran evidencias para el segundo trimestre, por lo cual no fue posible confirmar el avance en el cumplimiento del hito.</t>
  </si>
  <si>
    <t>Sustentar las razones que generaron el incumplimiento de la meta y las acciones a seguir en cuanto a la continuidad de esta para la presente vigencia.</t>
  </si>
  <si>
    <t>LESLY RACINI</t>
  </si>
  <si>
    <t>No aplica para el primer trimestre</t>
  </si>
  <si>
    <t>Aun no se observa evidencias del ciclo de capacitaciones cumplido, puesto que la fecha inicial para el cumplimiento del hito es el primer semestre de 2021.</t>
  </si>
  <si>
    <t>LeSLY RACINI</t>
  </si>
  <si>
    <t xml:space="preserve">Loa hitos aportan a la consecución de la meta, </t>
  </si>
  <si>
    <t>No aplica para este trimestre</t>
  </si>
  <si>
    <t>Freddy Cobos</t>
  </si>
  <si>
    <t xml:space="preserve">No aplica evaluación toda vez que el hito inicia en el segundo semestre 2021. </t>
  </si>
  <si>
    <t xml:space="preserve">1) Verificados los soportes documentales en el sistema 20,  se observa que los hitos se desarrollaron en los tiempos establecidos generando el cumplimiento de la meta. </t>
  </si>
  <si>
    <r>
      <t xml:space="preserve">Hito con evidencia documental presentación power point </t>
    </r>
    <r>
      <rPr>
        <i/>
        <sz val="11"/>
        <color theme="1"/>
        <rFont val="Calibri"/>
        <family val="2"/>
        <scheme val="minor"/>
      </rPr>
      <t xml:space="preserve">" Fases_Sistema_Costos_OO.EE y Resultados", </t>
    </r>
    <r>
      <rPr>
        <sz val="11"/>
        <color theme="1"/>
        <rFont val="Calibri"/>
        <family val="2"/>
        <scheme val="minor"/>
      </rPr>
      <t>el cual contiene el</t>
    </r>
    <r>
      <rPr>
        <i/>
        <sz val="11"/>
        <color theme="1"/>
        <rFont val="Calibri"/>
        <family val="2"/>
        <scheme val="minor"/>
      </rPr>
      <t xml:space="preserve"> "Informe Parcial Resultados OO.EE. Sistema de Costos con fecha abril de 2021" c</t>
    </r>
    <r>
      <rPr>
        <sz val="11"/>
        <color theme="1"/>
        <rFont val="Calibri"/>
        <family val="2"/>
        <scheme val="minor"/>
      </rPr>
      <t xml:space="preserve">on un total de 17 diapositivas, generando cumplimiento del  hito en el 100%
</t>
    </r>
  </si>
  <si>
    <t>A pesar que el hito inicia en el segundo semestre 2021, el proceso aporto evidencia en el sistema 20 tanto del primer y segundo trimestre que permiten identificar los avances aplicados a  la herramienta de costeo y a las bases de presupuesto de las operaciones estadísticas  con estos pruebas se logran dar resultados de efectividad de la herramienta, lo que permite realizar la aplicación de esta para el costeo de la mitad de las operaciones estadísticas a cargo de el grupo interno de trabajo de logística.</t>
  </si>
  <si>
    <t xml:space="preserve">No aplica evaluación toda vez que el hito inicia 1 julio y finaliza el 30 septiembre 2021. </t>
  </si>
  <si>
    <t xml:space="preserve">1) Dos (2) de los tres (3) hitos presentan retrasos afectando el cumplimiento de la metas.
2) Se debe realizar seguimiento al proceso de contratación del profesional para que pueda realizar el desarrollo del módulo de novedades al aplicativo web de recuento 
3) Sustentar las evidencias que se describen en el avance cualitativo de la meta, las cuales deben reposar en el sistema 20. 
4) Se recomienda definir las fechas para la capacitación   </t>
  </si>
  <si>
    <t xml:space="preserve">No aplica evaluación toda vez que el hito inicia el 1 de julio de 2021 hasta el 31 de diciembre de 2021. </t>
  </si>
  <si>
    <t>1) Verificados los soportes documentales en el sistema 20,  se observa que los hitos generaron los avances esperados que contribuyen al logro de la meta la cual tiene con fecha final el para los hitos 9.2  el 31 de diciembre de 2021 y los hitos 9.3 , 9.4 el 30 de septiembre de 2021</t>
  </si>
  <si>
    <t>Hito inicia julio y finaliza en septiembre 2021</t>
  </si>
  <si>
    <t xml:space="preserve">No aplica evaluación toda vez que sus hitos inician en el segundo semestre 2021. </t>
  </si>
  <si>
    <t>Hito inicia septiembre y finaliza en diciembre 2021</t>
  </si>
  <si>
    <t>Hito inicia octubre y finaliza en diciembre 2021</t>
  </si>
  <si>
    <t>Hito inicia julio y finaliza en diciembre 2021</t>
  </si>
  <si>
    <t>Hito inicia agosto y finaliza en diciembre 2021</t>
  </si>
  <si>
    <t>Hito inicia  septiembre y finaliza  en diciembre 2021</t>
  </si>
  <si>
    <r>
      <t xml:space="preserve">1) Verificado los soportes documentales en el sistema 20,  se observa que el hito 17. 1 genero el  avance esperado en el periodo de evaluación, hito con fecha de inicio 20 de mayo y finalización 30 de septiembre  2021.
2) Se recomienda continuar con los avances  en los tres hitos en especial el 17.1  toda vez que la evidencia del acta establece </t>
    </r>
    <r>
      <rPr>
        <i/>
        <sz val="11"/>
        <color theme="1"/>
        <rFont val="Calibri"/>
        <family val="2"/>
        <scheme val="minor"/>
      </rPr>
      <t xml:space="preserve">" Se empezarán a realizar las mesas de trabajo con el fin de entregar las especificaciones en 21 de Julio del 2021, dependiendo de los avances, se definirá la fecha final de entrega", este hito aun se encuentra en ejecución.
3) Seguir </t>
    </r>
    <r>
      <rPr>
        <sz val="11"/>
        <color theme="1"/>
        <rFont val="Calibri"/>
        <family val="2"/>
        <scheme val="minor"/>
      </rPr>
      <t xml:space="preserve">almacenando debidamente las evidencias en el sistema 20 para los restantes hitos que inician en el segundo semestre de 2021 que permitan alcanzar la meta. </t>
    </r>
  </si>
  <si>
    <t xml:space="preserve">1) Verificado los soportes documentales en el sistema 20,  se observa que el hito 18. 1 genero el  avance esperado en el periodo de evaluación, hito con fecha de inicio 3 de mayo y finalización 30 de septiembre  2021.
2) Se sugiere que se incluya dentro de los hitos la formalización del documento de diseño entregado 
3) Se recomienda continuar con los avances  generando los soportes documentales que permitan alcanzar la meta. </t>
  </si>
  <si>
    <t>Hito inicia  julio y finaliza  en septiembre 2021</t>
  </si>
  <si>
    <t>Hito inicia  agosto y finaliza  en diciembre 2021</t>
  </si>
  <si>
    <t>Hito inicia agosto y finaliza  en diciembre 2021</t>
  </si>
  <si>
    <t>Hito inicia julio y finaliza  en septiembre 2021</t>
  </si>
  <si>
    <t>Javier David Rincón Rizo</t>
  </si>
  <si>
    <t>Se evidenció publicación en la página web del boletín técnico y los cuadros de salida correspondientes a nacimiento y defunciones con las estadísticas  y cifras oficiales.</t>
  </si>
  <si>
    <t>Se evidenció dos (2) formatos para la recolección de información estadística de nacimiento y muerte para grupos étnicos.</t>
  </si>
  <si>
    <t>Se evidenció print de pantalla con el borrador del formato de nacimiento con las parteras de choco.</t>
  </si>
  <si>
    <t>No aplica.</t>
  </si>
  <si>
    <t>Se evidenció avance del cuadro de salida de la población económicamente activa estimada.</t>
  </si>
  <si>
    <t>Se evidenció avance del cuadro de salida de la población en edad escolar estimada y boletín preliminar.</t>
  </si>
  <si>
    <t>Se evidenció avance del cuadro de salida de los años de vida perdidos por principales causas de muerte estimados.</t>
  </si>
  <si>
    <t>Se evidenció avance del Cuadro de salida de la población en edad de trabajar estimada.</t>
  </si>
  <si>
    <t>Se evidenció avance del cuadro de salida de las proyecciones de población Indígena en resguardos estimados.</t>
  </si>
  <si>
    <t>Se evidenció el avance de la elaboración del anuario estadístico de movimientos internacionales, el cual se publicó en la página web de la entidad.</t>
  </si>
  <si>
    <t>Se evidenció avance del Registro Estadístico de Migrantes Internacionales -REMI.</t>
  </si>
  <si>
    <t>Se evidenció avance de la elaboración de las bases de datos con la clasificación temática de las solicitudes de información población y demográfica.</t>
  </si>
  <si>
    <t>Se evidenció en secop, la suscripción del contrato de arrendamiento de un espacio para el bodegaje, almacenamiento de los archivos, elementos y bienes del DANE.</t>
  </si>
  <si>
    <t>Se evidenció la publicación del visor de información sociodemográfica de pueblos indígena.</t>
  </si>
  <si>
    <t xml:space="preserve">Se evidenció avance en el procesamiento de las tablas para alimentar el micrositio. </t>
  </si>
  <si>
    <t>Se evidenció avance de los visores de información sociodemográfica de población negra, afrocolombiana, raizal y palenquera.</t>
  </si>
  <si>
    <t>Se evidenciaron las fichas poscensales de los estudios tales como "Cambio sociodemográfico de la población indígena Vs. población no étnica, durante el periodo intercensal 2005 - 2018", "Análisis de la dinámica intercensal (2005-2018) de la mortalidad de la población negra, afrocolombiana, raizal y palenquera".</t>
  </si>
  <si>
    <t>Se obtuvo evidencia del boletín de caracterización sociodemográfica del pueblo wayuu, lo cual contribuye al aseguramiento del goce efectivo a los derechos fundamentales de las niñas y niños de la comunidad Wayuu, realizado.</t>
  </si>
  <si>
    <t>Se obtuvo evidencia del documento de Gestión de proveedores de registros administrativos, con la descripción de las fases que lo componen.</t>
  </si>
  <si>
    <t>Se evidenció el link que dirige a el Informe de resultados y consolidación del análisis para su validación como estadística experimental.</t>
  </si>
  <si>
    <t>Se evidenció la presentación Construcción y diagnóstico, en donde se concluyó que la cobertura departamental no muestra diferencias estadísticamente significativas, por lo tanto los estadísticos que se generen a este nivel de desagregación serán comparables con el CNPV en particular para los departamentos de Santander, Valle del Cauca, Quindío y Tolima.  Sin embargo, el comportamiento a nivel municipal muestra discrepancias estadísticamente significativas.</t>
  </si>
  <si>
    <t xml:space="preserve">Se obtuvo evidencia del documento metodológico para el para conformar un registro estadístico base de población, documentando todas las etapas necesarias para transformar un registro administrativo de población en registro estadístico (evaluación de la cobertura, revisión de las variables incluidas, calidad de la información y frecuencia de disponibilidad de la información) y la forma en que este fue conformado. La metodología podrá ser aplicada de forma general a cualquier territorio del país. </t>
  </si>
  <si>
    <t xml:space="preserve">Se obtuvo evidencia del documento boletín técnico (nota técnica), el cual contiene metodologías, siguiendo las recomendaciones de las Naciones Unidas, sobre el uso de registros administrativos para la producción de estadísticas oficiales y con el avance del proyecto BID “Estadística de población e inmuebles a partir del uso de registros administrativos oficiales en la comunidad Andina”; se cuenta con el marco conceptual y metodológico que sustenta el diseño, desarrollo e implementación de un sistema integrado de registros estadísticos de población e inmuebles. </t>
  </si>
  <si>
    <t>Se obtuvo evidencia de los avances con respecto al diseño del Indicador de vulnerabilidad</t>
  </si>
  <si>
    <t>Se obtuvo evidencia del avance del contexto de fecundidad, lo cual permitirá definir la población para transferencias de consumo y transición demográfica.</t>
  </si>
  <si>
    <t>Se obtuvo evidencia del documento con los avances de los lineamientos técnicos al Ministerio del Interior, que permiten estandarizar los contenidos de los formatos y los conceptos utilizados y unificar las metodologías de recolección y evaluación de la calidad estadística, buscando la usabilidad de la misma en el marco del Sistema Estadístico Nacional.</t>
  </si>
  <si>
    <t>Se obtuvo evidencia de la presentación de los resultados del CNPV 2018 con resguardos indígenas, realizados en el departamento del Huila.</t>
  </si>
  <si>
    <t xml:space="preserve">Se obtuvo evidencia del documento metodológico del Censo Habitantes de la Calle ajustado para  las ciudades intermedias definidas por la Dirección General. 
 </t>
  </si>
  <si>
    <t>Se obtuvo evidencia del documento los cuadros de salida básicos propuestos, con los niveles de desagregación geográfica y temática considerados en la operación, lo cual permite la difusión de la información recolectada en cada uno de los municipios objeto de estudio.</t>
  </si>
  <si>
    <t>Se obtuvo evidencia del documento metodológico del Censo Minero, con la descripción del desarrollo técnico en la implementación de las ocho fases  que se establecen en el modelo de producción estadística.</t>
  </si>
  <si>
    <t>Se obtuvo evidencia de la presentación de la Reunión de mesa ampliada para revisar avance y estrategias, en donde se concluyó que es necesario
generar las reuniones necesarias con las entidades involucradas (oficinas de planeación), orientadas a plantear y definir acciones en pro de la consecución de los recursos para realizar el Censo Minero para cada una de las fases del proceso estadístico que están pendientes.</t>
  </si>
  <si>
    <t>Se obtuvo evidencia del documento Diseño operativo prueba focalizada vía Web. Lo anterior, busca garantizar la información de alta calidad en términos de contenido, cobertura y oportunidad en el desarrollo de la prueba focalizada.</t>
  </si>
  <si>
    <t>Se obtuvo evidencia del documento que se elaboró producto de la reunión con los directores técnicos y jefes de grupo para establecer los acuerdos de negocio.</t>
  </si>
  <si>
    <t>Se obtuvo evidencia del avance de elaboración de la ficha metodológica del Censo Minero actualizada de acuerdo a las evidencias resultantes de las pruebas focalizadas, lo cual permitirá conocer las condiciones técnicas, sociales, ambientales, económicas, organizacionales y administrativas, generando información sólida para el análisis, diseño e implementación de políticas públicas.</t>
  </si>
  <si>
    <t>Se obtuvo evidencia del documento borrador, con el modelo funcional del Censo Minero.</t>
  </si>
  <si>
    <t>Se obtuvo evidencia del cuadro de salida del Censo Minero.
Se sugiere dejar evidencia de las reuniones de revisión de cuadros de salida, en donde se revisa la viabilidad y se proponen ajustes, mejoras y nuevos cuadros, ya que no se observaron.</t>
  </si>
  <si>
    <t xml:space="preserve">Aún no se cuenta con el documento con el presupuesto del Censo Minero desagregado por costos según fase, de acuerdo con la Presentación del Censo Minero para revisar avance y estrategias, se está trabajando con las oficinas de planeación de las entidades.
</t>
  </si>
  <si>
    <t>Se cuenta con avances de documentación del diseño metodológico de estimaciones de población étnica y estadísticas experimentales para grupos étnicos.</t>
  </si>
  <si>
    <t>Se obtuvo evidencia de dos (2) boletines de Mortalidad, incluye infantil; Migraciones y desplazamiento.</t>
  </si>
  <si>
    <t>Se obtuvo evidencia del boletín Creación municipios.</t>
  </si>
  <si>
    <t>Se obtuvo evidencia del Plan General del sistemas de producción con el Cronograma de trabajo de CNT.</t>
  </si>
  <si>
    <t>Se obtuvo evidencia de los adelantos del documento metodológico sistemas de producción y flujos de trabajo de la Cuenta Satélite de transferencias intergeneracionales.</t>
  </si>
  <si>
    <t>Se obtuvo evidencia del acompañamiento técnico al consejo comunitario La Toma, sugerencias técnicas, formato prueba piloto con la estructura por componentes para el cuestionario.</t>
  </si>
  <si>
    <t>Armando Sánchez Guevara</t>
  </si>
  <si>
    <t>La 5ª meta de DIRPEN “Un (1) índice para medir la Capacidad Estadística Territorial, calculado” aporta indirectamente al objetivo Estratégico “Modernizar la gestión territorial del DANE”, mediante 3 hitos, 2 que terminan en octubre y otro en marzo 2021 del que se evidencia una metodología para calcular el Índice de Capacidad Estadística Territorial (ICET) Diciembre 2020.</t>
  </si>
  <si>
    <t>La 8ª meta de DIRPEN “Una (1) revisión sistémica para analizar la coherencia de las estadísticas de comercio exterior, implementada” aporta indirectamente al objetivo estratégico “Asegurar la calidad estadística en procesos y resultados” y a la política de MiPG “Gestión de la información estadística”, mediante 2 hitos que terminan en el 1er y 2° semestre 2021, del cual se reporta y dispone evidencia con avance del 53% durante el 1er semestre.</t>
  </si>
  <si>
    <t>La 9ª meta de DIRPEN “Un (1) instrumento de revisión focalizada con sus respectivos soportes, que permita establecer la causa de un problema presentado por una operación estadística en la fase de difusión, finalizado” aporta indirectamente al objetivo estratégico “Asegurar la calidad estadística en procesos y resultados” y a la política de MiPG “Gestión de la información estadística”, mediante 3 hitos que terminan en 15 diciembre 2021, de los cuales se reporta y dispone evidencia con avance del 45% durante el 1er semestre.</t>
  </si>
  <si>
    <t>La 10ª meta de DIRPEN “Una (1) estrategia para fortalecer el Marco de Aseguramiento de la Calidad para Colombia, implementada” aporta indirectamente al objetivo estratégico “Asegurar la calidad estadística en procesos y resultados” y a la política de MiPG “Gestión de la información estadística” mediante 4 hitos, 3 terminan en el 2° semestre y otro en mayo 2021, del cual se reporta y dispone evidencia con avance del 40% durante el 1er semestre.</t>
  </si>
  <si>
    <t>La 11ª meta de DIRPEN “Un (1) indicador sintético de calidad para la evaluación de la calidad de los archivos de datos, implementado” aporta directamente a la estrategia “Capacidad metodológica” del Plan Estratégico y a la política de MiPG “Gestión de la información estadística” mediante 2 hitos que terminaron en el 1° trimestre 2021, de los cuales se reporta y dispone evidencia con avance del 100% de la meta.</t>
  </si>
  <si>
    <t>La 12ª meta de DIRPEN “Diecinueve (19) instrumentos elaborados para el fortalecimiento de la producción estadística” aporta directamente a la estrategia “Capacidad metodológica” del Plan Estratégico y a la política de MiPG “Gestión de la información estadística” mediante 4 hitos, 2 terminan en agosto y otros 2 en diciembre 2021, de los cuales se dispone evidencia y se reporta avance del 65% de la meta durante el 1er semestre.</t>
  </si>
  <si>
    <t>La 13ª meta de DIRPEN “Un (1) plan de capacitación y acompañamiento para la promoción de lineamientos, normas y estándares estadísticos en el Sistema Estadístico Nacional SEN, finalizado” aporta directamente a la estrategia “Capacidad metodológica” del Plan Estratégico, a la política de MiPG “Gestión del conocimiento y la innovación” y al Plan Institucional de Capacitación (PIC) anual, mediante 2 hitos que terminan el 15 diciembre 2021, de los cuales se dispone evidencia y se reporta avance del 45% de la meta durante el 1er semestre</t>
  </si>
  <si>
    <t>La 14ª meta de DIRPEN “Cien (100) conceptos para la producción estadística, dispuestos” aporta directamente al objetivo estratégico “Asegurar la calidad estadística en procesos y resultados” y a la política de MiPG “Gestión de la información estadística” mediante 2 hitos que terminan el 15 diciembre 2021, de los cuales se dispone evidencia y se reporta avance del 91% de la meta durante el 1er semestre.</t>
  </si>
  <si>
    <t>La 15ª meta de DIRPEN “Un (1) diagnóstico sectorial del marco de aseguramiento de la calidad estadística, elaborado” aporta indirectamente al objetivo estratégico “Asegurar la calidad estadística en procesos y resultados” y a la política de MiPG “Gestión de la información estadística” mediante 3 hitos, 1 que terminan en el 2er semestre 2021 y los otros en el 1° de los cuales se dispone evidencia y se reporta avance del 50% de la meta durante el 1er semestre.</t>
  </si>
  <si>
    <t>La 16ª meta de DIRPEN “Un (1) marco de aseguramiento de la calidad adaptado para la región” aporta indirectamente al objetivo estratégico “Asegurar la calidad estadística en procesos y resultados” y a la política de MiPG “Gestión de la información estadística” mediante 2 hitos que terminan en el 2er semestre 2021, de los cuales se dispone evidencia y se reporta avance del 35% de la meta durante el 1er semestre.</t>
  </si>
  <si>
    <t>La 17ª meta de DIRPEN “Un (1) sistema de ética estadística, implementado” aporta indirectamente al objetivo estratégico “Asegurar la calidad estadística en procesos y resultados” y a la política de MiPG “Gestión de la información estadística” mediante 3 hitos que terminan en el 31 diciembre 2021, de los cuales se dispone evidencia y se reporta avance del 31% de la meta durante el 1er semestre</t>
  </si>
  <si>
    <t xml:space="preserve">Armando Sánchez Guevara - Cesar Agisto Vargas </t>
  </si>
  <si>
    <t>La 1ª meta de DIRPEN en el Plan Operativo 2021 “Dos (2) bases de microdatos anonimizadas” aporta al objetivo estratégico “Articular la producción de la información estadística a nivel nacional” y a la política de MiPG “Transparencia, acceso a la información pública y lucha contra la corrupción” que terminan en el 30 diciembre 2021, del cual se dispone evidencia y se reporta avance del 60% de la meta durante el 1er semestre.</t>
  </si>
  <si>
    <t>DIRPEN interviene en la ejecución de 3 procesos: Regulación (REG),  Aprendizaje Institucional (AIN): a través del Comité Certificación y Evaluación de la Calidad Estadística; y Direccionamiento Estratégico (DES): mediante la Formulación Plan Estadístico Nacional (PEN) y seguimiento a su ejecución, Elaborar boletines sectoriales y Actualización de inventarios. Para el efecto, DIRPEN registra 18 metas en el PAI2021 y 3 en el Plan Operativo, 9 metas del PAI aportan de manera directa a objetivos y estrategias del PEI2019-2022. La 1ª meta de DIRPEN en el Plan Operativo 2021 “Dos (2) bases de microdatos anonimizadas” aporta al objetivo estratégico “Articular la producción de la información estadística a nivel nacional” y a la política de MiPG “Transparencia, acceso a la información pública y lucha contra la corrupción” que terminan en el 30 diciembre 2021, del cual se dispone evidencia y se reporta avance del 60% de la meta durante el 1er semestre.</t>
  </si>
  <si>
    <t>La 2ª meta de DIRPEN en el Plan Operativo 2021 “Cuarenta (40) operaciones estadísticas con seguimiento de plan de mejoramiento, para identificar el nivel de cumplimiento de las acciones propuestas y subsanar las debilidades del proceso estadístico, realizado” aporta al objetivo estratégico “Asegurar la calidad estadística en procesos y resultados” y a la política de MiPG “Gestión de la información estadística” que terminan en el 30 diciembre 2021, del cual se dispone evidencia y se reporta avance del 40% de la meta durante el 1er semestre</t>
  </si>
  <si>
    <t>DIRPEN interviene en la ejecución de 3 procesos: Regulación (REG),  Aprendizaje Institucional (AIN): a través del Comité Certificación y Evaluación de la Calidad Estadística; y Direccionamiento Estratégico (DES): mediante la Formulación Plan Estadístico Nacional (PEN) y seguimiento a su ejecución, Elaborar boletines sectoriales y Actualización de inventarios. Para el efecto, DIRPEN registra 18 metas en el PAI2021 y 3 en el Plan Operativo, 9 metas del PAI aportan de manera directa a objetivos y estrategias del PEI2019-2022. La 2ª meta de DIRPEN en el Plan Operativo 2021 “Cuarenta (40) operaciones estadísticas con seguimiento de plan de mejoramiento, para identificar el nivel de cumplimiento de las acciones propuestas y subsanar las debilidades del proceso estadístico, realizado” aporta al objetivo estratégico “Asegurar la calidad estadística en procesos y resultados” y a la política de MiPG “Gestión de la información estadística” que terminan en el 30 diciembre 2021, del cual se dispone evidencia y se reporta avance del 40% de la meta durante el 1er semestre.</t>
  </si>
  <si>
    <t>La 3ª meta de DIRPEN en el Plan Operativo 2021 “Un (1) tablero de control en planner, elaborado” aporta al objetivo estratégico “Asegurar la calidad estadística en procesos y resultados” y a la política de MiPG “Gestión de la información estadística” que terminan en el 30 diciembre 2021, del cual se dispone evidencia y se reporta avance del 68% de la meta durante el 1er semestre.</t>
  </si>
  <si>
    <t>DIRPEN interviene en la ejecución de 3 procesos: Regulación (REG),  Aprendizaje Institucional (AIN): a través del Comité Certificación y Evaluación de la Calidad Estadística; y Direccionamiento Estratégico (DES): mediante la Formulación Plan Estadístico Nacional (PEN) y seguimiento a su ejecución, Elaborar boletines sectoriales y Actualización de inventarios. Para el efecto, DIRPEN registra 18 metas en el PAI2021 y 3 en el Plan Operativo, 9 metas del PAI aportan de manera directa a objetivos y estrategias del PEI2019-2022. La 3ª meta de DIRPEN en el Plan Operativo 2021 “Un (1) tablero de control en planner, elaborado” aporta al objetivo estratégico “Asegurar la calidad estadística en procesos y resultados” y a la política de MiPG “Gestión de la información estadística” que terminan en el 30 diciembre 2021, del cual se dispone evidencia y se reporta avance del 68% de la meta durante el 1er semestre.</t>
  </si>
  <si>
    <t>Se anexa evidencia de los soportes y ajustes realizados por el Proceso al sistema Anual y Mensual de Comercio, a los aplicativos Comercio, Industria, Servicios y mantenimiento a la Encuesta Anual de Servicios, en desarrollo del Hito de acuerdo a lo planeado. Se reporta un avance del Hito del 70% Planeado vs 70% Ejecutado.</t>
  </si>
  <si>
    <t>El proceso reporta para la Meta un avance del 55% Planeado vs 55% Ejecutado. La Meta está compuesta por 4 Hitos, los cuales se desarrollan de acuerdo a lo planeado.
* Se recomienda especificar los objetivos de los Hitos, precisando, en donde haya lugar, los sistemas, aplicativos, componentes, módulos que serán tenidos en cuenta para realizar soporte y mantenimiento de manera planificada, lo cual evitará ambigüedades y facilitará su ejecución y seguimiento. 
* Se recomienda adaptar la estructura de las evidencias a la Matriz de Planes de Acción 2021, ya que la Meta tiene asociada el cumplimiento de 4 Hitos; sin embargo, al validar las evidencias se identifican 6 carpetas asociadas a dicha meta. Dos más, las cuales no se identifican a cuál hito corresponden.</t>
  </si>
  <si>
    <t>Se anexa evidencia de ajustes realizados a los aplicativos   GEIH, GEIH PARALELA, MULTIPROPOSITO y de las pruebas piloto del aplicativo de captura Encuesta ESCSC en cumplimiento del desarrollo del Hito. Se reporta un avance del Hitos del 50% Planeado vs 50% Ejecutado.</t>
  </si>
  <si>
    <t xml:space="preserve"> Se anexan las evidencias del desarrollo de los módulos de IPOC, ELIC, IIOC y del inicio del desarrollo de Cartera Hipotecaria y Financiación de Vivienda. Se reporta un avance del Hitos del 50% Planeado vs 50% Ejecutado.</t>
  </si>
  <si>
    <t>Se anexa evidencia del mantenimiento de la Encuesta Anual Y Mensual de Industria y la Encuesta de Innovación Tecnológica y ajustes a los aplicativos Registro único de Vacunación (RUV) y Encuesta Nacional Agropecuaria (ENA) en cumplimiento del desarrollo del Hito. . Se reporta un avance del Hitos del 50% Planeado vs 50% Ejecutado.</t>
  </si>
  <si>
    <t>Se anexa evidencia del desarrollo del módulo de monitoreo y Control de la Encuesta Multipropósito y del soporte e implementación fase 2 del aplicativo Kactus, en cumplimiento del desarrollo de los Hitos. Se reporta avance del Hito en 50% Planeado vs 50% Ejecutado.</t>
  </si>
  <si>
    <t xml:space="preserve">El proceso reporta para la Meta un avance del 50% Planeado vs 50% Ejecutado. La Meta está compuesta por 1 Hito, el cual se desarrolla de acuerdo a lo planeado.
</t>
  </si>
  <si>
    <t>La Oficina de Asesora de Planeación (Oplan) registra 10 metas en el PAI2021 (2) y 3 en el Plan Operativo 2021 (ejecutadas mediante 7 hitos) asociadas a proyectos de inversión sin identificar, a fin de comparar su avance físico, financiero y de gestión con el avance real registrado de la meta. La 1ª meta de Oplan en el  Plan Operativo2021 “Doce (12) seguimiento a los instrumentos de planeación institucional, modernizada y articulada” cuya fuente es un proyecto de inversión sin precisar fin de comparar su avance físico, financiero y de gestión con el avance real registrado de la meta, es atendida por el proceso Direccionamiento Estratégico (DES) y aporta a la estrategia “Gestión Pública Admirable” del PEI2019-2022  y Plan de Acción Institucional (PAI) 2021 mediante 2 hitos previstos para terminar el 31 diciembre 2021. El 1er hito “Doce (12) informes de seguimiento de los instrumentos de planeación realizados” dispone evidencia y reporta avance del 42% el 1er semestre y en gestión; y el 2° hito “Veinticinco (25) reportes de entidades externas de seguimiento a los proyectos de inversión realizados” dispone evidencia y reporta avance del 50%  el 1er semestre y en gestión, para un avance consolidado de la meta del 47%.</t>
  </si>
  <si>
    <t>La Oficina de Asesora de Planeación (Oplan) registra 10 metas en el PAI2021 (2) y 3 en el Plan Operativo 2021 (ejecutadas mediante 7 hitos) asociadas a proyectos de inversión sin identificar, a fin de comparar su avance físico, financiero y de gestión con el avance real registrado de la meta. La 2ª meta de Oplan en el  Plan Operativo2021 “Un (1) ejercicio de seguimiento a la ejecución presupuestal del sector para la vigencia 2021, finalizada” cuya fuente es un proyecto de inversión sin precisar fin de comparar su avance físico, financiero y de gestión con el avance real registrado de la meta, es atendida por el proceso Direccionamiento Estratégico (DES) y aporta a la estrategia “Gestión Pública Admirable” del PEI2019-2022 y la política del MiPG “Gestión presupuestal y eficiencia del gasto público” mediante 3 hitos. El 1er hito “Una (1) actualización en el aplicativo SUIFP de los proyectos de inversión a Decreto de liquidación 2021 realizada” previsto para terminar el 26  de febrero 2021, dispone evidencia, se reporta “terminado” con avance del 100% el 1er semestre; El 2er hito “Doce (12) reportes mensuales de seguimiento a la ejecución presupuestal de la entidad realizados” has el 31 diciembre 2021, dispone evidencia, reporta avance del 50% en el 1er semestre 2021 y en gestión; y el 3° hito “Veinticinco (25) reportes de entidades externas de seguimiento a los proyectos de inversión realizados” hasta el 31 diciembre 2021, dispone evidencia y reporta avance del 50% el 1er semestre y en gestión, para un avance consolidado de la meta del 63%.</t>
  </si>
  <si>
    <t>La Oficina de Asesora de Planeación (Oplan) registra 10 metas en el PAI2021 (2) y 3 en el Plan Operativo 2021 (ejecutadas mediante 7 hitos) asociadas a proyectos de inversión sin identificar, a fin de comparar su avance físico, financiero y de gestión con el avance real registrado de la meta. La 3ª meta de Oplan en el  Plan Operativo2021 “Un (1) documento de mejora del aplicativo del sistema de gestión (Isolución), realizado.” cuya fuente es un proyecto de inversión sin precisar fin de comparar su avance físico, financiero y de gestión con el avance real registrado de la meta, es atendida por el proceso Direccionamiento Estratégico (DES) y aporta a la estrategia “Accesibilidad” del PEI2019-2022 y la política del MiPG “Fortalecimiento organizacional y simplificación de procesos” mediante 2 hitos. El 1er hito “Un (1) diagnóstico de funcionalidades del sistema” previsto para terminar el 30 julio 2021, dispone evidencia, registra avance del 80% el 1er semestre en gestión; y el 2er hito “Una (1) propuesta y cronograma de mejora del sistema” a terminar el 30 septiembre 2021, dispone evidencia, reporta avance del 40% en el 1er semestre 2021 y en gestión; para un avance consolidado de la meta del 60%.</t>
  </si>
  <si>
    <t>No aplica para el primer trimestre de 2021</t>
  </si>
  <si>
    <t>Se evidencia cumplimiento del hito en el 100%, en cuanto a que se anexa documento ; Un (1) plan de mantenimiento y sostenibilidad (PMAS) aprobado.</t>
  </si>
  <si>
    <t>NO APLICA EN EL PRESENTE SEGUIMIENTO</t>
  </si>
  <si>
    <t>Se anexan evidencias del  avance en el cumplimiento del hito, con 10 estados financieros DANE-FONDANE publicados en la web</t>
  </si>
  <si>
    <t>Se evidencia anexo archivos con informes en donde se evidencia la programación y ejecución de PAC correspondientes a los periodos de Enero, Febrero y Marzo de 2021.</t>
  </si>
  <si>
    <t>Al corte segundo trimestre, se observa el reporte del cumplimiento de la meta de un 30%, lo cual corresponde con la ponderación esperada, además teniendo en cuenta que la meta va enfocada a la elaboración de estudios postcensales, diseñados y realizados, se puede concluir que los hitos aportan a su cumplimiento.</t>
  </si>
  <si>
    <t>Al corte segundo trimestre, se observa el reporte del cumplimiento de la meta de un 50%, lo cual corresponde con la ponderación esperada, además teniendo en cuenta que la meta va enfocada a la construcción de un sistema de información de registros administrativos, se puede concluir que los hitos aportan a su cumplimiento.</t>
  </si>
  <si>
    <t>Al corte segundo trimestre, se observa el reporte del cumplimiento de la meta de un 21%, lo cual corresponde con la ponderación esperada, además teniendo en cuenta que la meta va enfocada a la construcción de una propuesta metodológica del registro de población étnica, diseñada, se puede concluir que los hitos aportan a su cumplimiento.</t>
  </si>
  <si>
    <t xml:space="preserve"> Al corte segundo trimestre, se observa el reporte del cumplimiento de la meta de un 30%, lo cual corresponde con la ponderación esperada, además teniendo en cuenta que la meta va enfocada a la realización de un censo habitantes de la calle en articulación con las administraciones municipales, se puede concluir que los hitos aportan a su cumplimiento.</t>
  </si>
  <si>
    <t>Al corte segundo trimestre, se observa el reporte del cumplimiento de la meta de un 30%, lo cual corresponde con la ponderación esperada, además teniendo en cuenta que la meta va enfocada a la elaboración de Proyecciones de población NARP  e Indígena a Nivel Nacional, se puede concluir que los hitos aportan a su cumplimiento.</t>
  </si>
  <si>
    <t>Al corte segundo trimestre, se observa el reporte del cumplimiento de la meta de un 53%, lo cual corresponde con la ponderación esperada, además teniendo en cuenta que la meta va enfocada a la construcción de un diseño de los sistemas de producción y flujos de trabajo de la Cuenta Satélite de transferencias intergeneracionales, se puede concluir que los hitos aportan a su cumplimiento.</t>
  </si>
  <si>
    <t>Al corte segundo trimestre, se observa el reporte del cumplimiento de la meta de un 5%, lo cual corresponde con la ponderación esperada, además teniendo en cuenta que la meta va enfocada a la construcción de un Instrumentos de recolección de información en el marco del Proceso de Restitución de Derechos Territoriales, elaborados, se puede concluir que los hitos aportan a su cumplimiento. Teniendo en cuenta que ya transcurrió el 50% del tiempo del año y que tan solo se ha avanzado en un 5%, se recomienda tomar las medidas pertinentes para prevenir un incumplimiento.</t>
  </si>
  <si>
    <t>Los hitos apuntan al cumplimiento de la meta.  la meta establecida presenta un avance igual  al esperado del 52%</t>
  </si>
  <si>
    <t>Se confirma el avance del 25% de la meta en el primer y segundo trimestre, teniendo en cuenta la ejecución de los hitos suscritos, que incluían: la publicación en la página web del boletín técnico y los cuadros de salida correspondientes a nacimiento y defunciones con las estadísticas  y cifras oficiales. Teniendo en cuenta que ya transcurrió el 50% del tiempo del año y que tan solo se ha avanzado en un 25%, se recomienda tomar las medidas pertinentes para prevenir un incumplimiento.</t>
  </si>
  <si>
    <t>Se confirma el avance del 40% de la meta en el primer y segundo trimestre, teniendo en cuenta la ejecución de los hitos suscritos, que incluían: formatos para la recolección de información estadística de nacimiento y muerte para grupos étnicos y el formato de nacimiento con las parteras de choco.</t>
  </si>
  <si>
    <t>Se confirma el avance del 10% de la meta en el segundo trimestre, teniendo en cuenta la ejecución del hito suscrito, que incluía: archivos con los registros que NO cruzaron con las bases del Registro Civil de Defunción y Nacimientos recibidas de la Registraduría con fecha de registro primer trimestre de 2021. Teniendo en cuenta que ya transcurrió el 50% del tiempo del año y que tan solo se ha avanzado en un 10%, se recomienda tomar las medidas pertinentes para prevenir un incumplimiento.</t>
  </si>
  <si>
    <t>Se confirma el avance del 31% de la meta en el segundo trimestre, teniendo en cuenta la ejecución de los hitos suscritos, que incluían el anuario estadístico de movimientos internacionales, el Registro Estadístico de Migrantes Internacionales -REMI, y los siguientes cuadros de salida:
* De la población económicamente activa estimada, 
* De la población en edad escolar estimada y boletín preliminar,
* De los años de vida perdidos por principales causas de muerte estimados,
* De la población en edad de trabajar estimada,
* De las proyecciones de población Indígena en resguardos estimados.</t>
  </si>
  <si>
    <t>Se confirma el avance del 30% de la meta en el segundo trimestre, teniendo en cuenta la ejecución de los hitos suscritos, que incluía: elaboración de las bases de datos con la clasificación temática de las solicitudes de información población y demográfica.</t>
  </si>
  <si>
    <t>La 1ª meta de Oplan en el  PAI2021 “Un (1) sistema de Información de Planeación y Gestión Institucional articulado con el SIIF, implementado”  es atendida por el proceso Direccionamiento Estratégico (DES) y aporta directamente a la estrategia “Gestión Pública Admirable” del PEI2019-2022  y a la política de MiPG “Gestión presupuestal y eficiencia del gasto público” mediante un hitos previsto para terminan en el 30 junio 2021, pero que aún no ha iniciado porque “Debido a problemas de conexión (VPN) y disponibilidad de los servidores del DANE durante los meses de Abril a Mayo de 2021, se generó un retraso significativo en el cronograma planteado”, aunque se reporta un avance real del 50% de la meta durante el 1er semestre y en gestión.</t>
  </si>
  <si>
    <t>No Aplica para este semestre</t>
  </si>
  <si>
    <t>La 3ª meta de Oplan en el PAI2021 “Un (1) ejercicio de programación presupuestal del sector para la vigencia 2022, finalizado”, cuya fuente es un proyecto de inversión sin especificar a fin de comparar su avance físico, financiero y de gestión con el avance real registrado de la meta, es atendida por el proceso Direccionamiento Estratégico (DES) y aporta indirectamente a la estrategia “Gestión Pública Admirable” del PEI2019-2022  y a la política de MiPG “Gestión presupuestal y eficiencia del gasto público” mediante 7 hitos, 3 previstos para terminan en el 1er semestre 2021 que disponen evidencia y 4 en el 2°; registrando así un avance real del 45% de la meta durante el 1er semestre y en gestión.</t>
  </si>
  <si>
    <t>La 4ª meta de Oplan en el  PAI2021 “Un (1) plan de reestructuración de los proyectos de inversión, implementado”, es atendida por el proceso Direccionamiento Estratégico (DES) y aporta indirectamente a la estrategia “Gestión Pública Admirable” del PEI2019-2022  y a la política de MiPG “Gestión presupuestal y eficiencia del gasto público” mediante 3 hitos, 1 previsto para terminar en agosto y 2 en marzo 2021, de los cuales se dispone evidencia, reporta avance cualitativo finalizado y  avance real del 76% de la meta durante el 1er semestre y en gestión.</t>
  </si>
  <si>
    <t>La 5ª meta de Oplan en el  PAI2021 “Un (1) proceso para la integración de los sistemas NTC ISO 14001:2015 ISO 45001:2018 e ISO 27001:2013 en fase 1, implementado.” con fuente en un proyecto de inversión sin identificar es atendida por el proceso Sinergia Organizacional (SIO),  y aporta indirectamente a la estrategia “Accesibilidad” del PEI2019-2022  y a la política de MiPG “Fortalecimiento organizacional y simplificación de procesos” mediante un hitos previsto para terminan el 30 marzo 2021, del cual se dispone evidencia, reporta avance cualitativo finalizado aunque  avance real del 78% de la meta durante el 1er semestre y en gestión.</t>
  </si>
  <si>
    <t>La 5ª meta de Oplan en el  PAI2021 “Un (1) proceso para la integración de los sistemas NTC ISO 14001:2015 ISO 45001:2018 e ISO 27001:2013 en fase 1, implementado” con fuente en un proyecto de inversión sin identificar a fin de comparar su avance físico, financiero y de gestión con el avance real registrado de la meta, es atendida por el proceso Sinergia Organizacional (SIO),  y aporta indirectamente a la estrategia “Accesibilidad” del PEI2019-2022  y a la política de MiPG “Fortalecimiento organizacional y simplificación de procesos” mediante 6 hitos, 2 previstos para terminar en el 2° semestre 2021 y 4 en el 1°, 3 hitos se reportan terminados de los cuales se dispone evidencia, y 3 reportan avance cualitativo “en gestión”; para un  avance real del 78% de la meta durante el 1er semestre 2021.</t>
  </si>
  <si>
    <r>
      <t xml:space="preserve">La 7ª meta de Oplan en el  PAI2021 “Un (1) plan de certificación de las normas </t>
    </r>
    <r>
      <rPr>
        <b/>
        <sz val="11"/>
        <color theme="9" tint="-0.249977111117893"/>
        <rFont val="Calibri"/>
        <family val="2"/>
        <scheme val="minor"/>
      </rPr>
      <t>NTC ISO 14001:2015</t>
    </r>
    <r>
      <rPr>
        <sz val="11"/>
        <color theme="1"/>
        <rFont val="Calibri"/>
        <family val="2"/>
        <scheme val="minor"/>
      </rPr>
      <t xml:space="preserve"> fase 1, implementado” es atendida por el proceso Sinergia Organizacional (SIO),  y aporta indirectamente a la estrategia “Gestión Pública Admirable” del PEI2019-2022  y a la política de MiPG “Fortalecimiento organizacional y simplificación de procesos” mediante 3 hitos, uno previsto para terminan 2° semestre 2021, y 2 el 1° de los cuales se dispone evidencia y reportan avance cualitativo Terminado; alcanzando así un avance real del 60% de la meta durante el 1er semestre 2021.</t>
    </r>
  </si>
  <si>
    <t>La 7ª meta de Oplan en el  PAI2021 “Un (1) plan de certificación de las normas NTC ISO 14001:2015 fase 1, implementado” es atendida por el proceso Sinergia Organizacional (SIO),  y aporta indirectamente a la estrategia “Gestión Pública Admirable” del PEI2019-2022  y a la política de MiPG “Fortalecimiento organizacional y simplificación de procesos” mediante 3 hitos, uno previsto para terminan 2° semestre 2021, y 2 el 1° de los cuales se dispone evidencia y reportan avance cualitativo Terminado; alcanzando así un avance real del 60% de la meta durante el 1er semestre 2021.</t>
  </si>
  <si>
    <r>
      <t xml:space="preserve">La 8ª meta de Oplan en el  PAI2021 “Un (1) plan de certificación de las normas  </t>
    </r>
    <r>
      <rPr>
        <b/>
        <sz val="11"/>
        <color rgb="FF00B0F0"/>
        <rFont val="Calibri"/>
        <family val="2"/>
        <scheme val="minor"/>
      </rPr>
      <t>ISO 45001:2018</t>
    </r>
    <r>
      <rPr>
        <sz val="11"/>
        <color theme="1"/>
        <rFont val="Calibri"/>
        <family val="2"/>
        <scheme val="minor"/>
      </rPr>
      <t xml:space="preserve"> fase 1, implementado” es atendida por el proceso Sinergia Organizacional (SIO),  y aporta indirectamente a la estrategia “Gestión Pública Admirable” del PEI2019-2022  y a la política de MiPG “Fortalecimiento organizacional y simplificación de procesos mediante 3 hitos, uno previsto para terminan 2° semestre 2021, y 2 el 1° de los cuales se dispone evidencia y reportan avance cualitativo Terminado; alcanzando así un avance real del 60% de la meta durante el 1er semestre 2021.</t>
    </r>
  </si>
  <si>
    <t>La 8ª meta de Oplan en el  PAI2021 “Un (1) plan de certificación de las normas  ISO 45001:2018 fase 1, implementado” es atendida por el proceso Sinergia Organizacional (SIO),  y aporta indirectamente a la estrategia “Gestión Pública Admirable” del PEI2019-2022  y a la política de MiPG “Fortalecimiento organizacional y simplificación de procesos mediante 3 hitos, uno previsto para terminan 2° semestre 2021, y 2 el 1° de los cuales se dispone evidencia y reportan avance cualitativo Terminado; alcanzando así un avance real del 60% de la meta durante el 1er semestre 2021.</t>
  </si>
  <si>
    <t>La 9ª meta de Oplan en el  PAI2021 “Un (1) plan de certificación de las normas ISO 27001:2015 fase 1, implementado” es atendida por el proceso Sinergia Organizacional (SIO), y aporta indirectamente a la estrategia “Gestión Pública Admirable” del PEI2019-2022  y a la política de MiPG “Fortalecimiento organizacional y simplificación de procesos” mediante 3 hitos, 2 previsto para terminar en el 2° semestre 2021 y uno en el 1°, los cuales se reporten en gestión y se dispone evidencia, reporta avance cualitativo se adelanta el diagnóstico y plan de implementación con avance real del 24% de la meta durante el 1er semestre 2021.</t>
  </si>
  <si>
    <t>La 9ª meta de Oplan en el  PAI2021 “Un (1) plan de certificación de las normas ISO 27001:2015 fase 1, implementado” es atendida por el proceso Sinergia Organizacional (SIO), y aporta indirectamente a la estrategia “Gestión Pública Admirable” del PEI2019-2022  y a la política de MiPG “Fortalecimiento organizacional y simplificación de procesos” mediante 3 hitos, 2 previsto para terminar en el 2° semestre 2021 y uno en el 1|, los cuales se reporten en gestión y se dispone evidencia, reporta avance cualitativo se adelanta el diagnóstico y plan de implementación con avance real del 24% de la meta durante el 1er semestre 2021.</t>
  </si>
  <si>
    <t>La 10ª meta de Oplan en el  PAI2021 “Un (1) ciclo de auditorias internas de calidad, realizado” es atendida por el proceso Sinergia Organizacional (SIO), y aporta indirectamente a la estrategia “Gestión Pública Admirable” del PEI2019-2022  y a la política de MiPG “Transparencia, acceso a la información pública y lucha contra la corrupción” mediante 3 hitos, 2 previsto para terminar en el 2° semestre 2021 y uno en el 1°, del cual se reporta en terminado y se dispone evidencia, con avance real del 30% de la meta durante el 1er semestre 2021.</t>
  </si>
  <si>
    <t>La 1a meta de DIRPEN “Seis (6) nuevas funcionalidades en la plataforma tecnológica del SEN 2.0. desarrolladas y la actualización permanente de los contenidos de la plataforma.” aporta directamente a la articulación de la producción de la información estadística a nivel nacional (objetivo estratégico), mediante 6 hitos, 5 que termina  durante el 2° semestre y uno el 31 mayo2021: Un (1) aplicativo de la clasificación Única de Ocupaciones (CUOC) para su consulta en la web SEN desarrollado que se evidencia en la web del DANE (https://www.dane.gov.co/index.php/sistema-estadistico-nacional-sen/normas-y-estandares/nomenclaturas-y-clasificaciones/clasificaciones/clasificacion-unica-de-ocupaciones-para-colombia-cuoc); sin embargo, se registra que el proceso que atiende esta meta el es proceso GCI aunque el área responsable es DIRPEN.</t>
  </si>
  <si>
    <t>DIRPEN interviene en la ejecución de 3 procesos: Regulación (REG),  Aprendizaje Institucional (AIN): a través del Comité Certificación y Evaluación de la Calidad Estadística; y Direccionamiento Estratégico (DES): mediante la Formulación Plan Estadístico Nacional (PEN) y seguimiento a su ejecución, Elaborar boletines sectoriales y Actualización de inventarios. Para el efecto, DIRPEN registra 18 metas en el PAI2021 y 3 en el Plan Operativo, 9 metas del PAI aportan de manera directa a objetivos y estrategias del PEI2019-2022, 2 tiene como fuente un proyecto de inversión sin precisar  que no se precisa a fin de comparar su avance físico, financiero y de gestión con el avance registrado de la meta. La 18ª meta de DIRPEN “Tres (3) registros administrativos para la elaboración de estadísticas, integrados” aporta directamente a la estrategia “Gestión Pública Admirable” del PEI2019-2022  y a la política de MiPG “Gestión de la información estadística” mediante 2 hitos que terminan en el 30 diciembre 2021, de los cuales se dispone evidencia y se reporta avance del 85% de la meta durante el 1er semestre. En general, la información registrada no permite comparar el avance real de la meta registrado con la ejecución presupuestal y demás instrumentos de gestión.</t>
  </si>
  <si>
    <t>La 2a meta de DIRPEN “Siete (7) diagnósticos y planes de fortalecimiento de Registros Administrativos- RRAA, realizados.” tiene como fuente un proyecto de inversión sin precisar   a fin de comparar su avance físico, financiero y de gestión con el avance registrado de la meta; aporta directamente a la estrategia “Gestión Pública Admirable” del PEI2019-2022, mediante 4 hitos, 3 terminan en diciembre y en mayo 2021: Un (1) listado de los registros administrativos para ser priorizados en 2021 realizado, cuya evidencia se dispuso en Systema20.</t>
  </si>
  <si>
    <t>La 6ª meta de DIRPEN “Un (1) programa para el fortalecimiento estadístico, implementado” aporta indirectamente al objetivo Estratégico “Modernizar la gestión territorial del DANE”, mediante 5 hitos que terminan en diciembre 2021, de los cuales se reporta y dispone evidencia con avance del 50% durante el 1er semestre 2021.</t>
  </si>
  <si>
    <t>La 7ª meta de DIRPEN “Treinta (30) evaluaciones de la calidad estadística, para identificar el grado de cumplimiento de los atributos de calidad por parte de las operaciones estadísticas, ejecutadas” tiene como fuente un proyecto de inversión sin precisar  a fin de comparar su avance físico, financiero y de gestión con el avance registrado de la meta; aporta directamente a la estrategia “Capacidad metodológica” del PEI2019-2022 ” y a la política de MiPG “Gestión de la información estadística”, mediante 4 hitos que terminan en el 2° semestre 2021, de los cuales se reporta y dispone evidencia con avance del 30%, 20% y 5% durante el 1er semestre.</t>
  </si>
  <si>
    <t>La 18ª o última meta de DIRPEN “Tres (3) registros administrativos para la elaboración de estadísticas, integrados” aporta directamente a la estrategia “Gestión Pública Admirable” del PEI2019-2022  y a la política de MiPG “Gestión de la información estadística” mediante 2 hitos que terminan en el 30 diciembre 2021, de los cuales se dispone evidencia y se reporta avance del 85% de la meta durante el 1er semestre</t>
  </si>
  <si>
    <t xml:space="preserve">El GIT relacionamiento adjunto un archivo Excel con tas entidades nacionales e internacionales  donde contiene los datos de contacto, consignando que con 205 no hay convenio y con 25 entidades sí hay convenio, detallándolas por área (Acuerdo 1 ; 6 agricultura ; 6 ambiente; 1 bases de datos y aplicación web; 1 big data; 7 buenas prácticas; 1 calidad de vida ; 10 calidad estadística; 1 cambio climático ; 4 censo; 1 censo agropecuario; 9 comercio ; 2 corporación técnica; 11 contratos nacionales; 1 demografía ; 1 desarrollo sostenido; 8 educación ; 7 estadísticas de comercio; 4 estado de gobernanza ; 4 niños y adultos ; 2 género
6 geoestadística ; 2 Gestión del conocimiento; 7 gestión estadística; 2 gobierno abierto;  1 indicadores compuestos ; 1 Mayor internacionalización; 4 IPC; 6 mercado laboral; 3 migración; 12 ANV ;14 OCDE
10 ODS; 1 población y análisis demográfico ; 1 pobreza multimodal; 2 Registros administrativos ; RTC 1 ; 1 salud ; 1 seguridad y justicia ; 2 sistemas estadísticos ; 2 telecomunicaciones; 2 TICS; 1 violencia; 3 varios
En el archivo Excel se detalla mes a mes la cantidad de eventos en los que el DANE asistió durante el semestre a través de videoconferencia o cuestionarios de solicitudes : para el mes de Enero 13 de oferta de información ;para el mes de febrero 20 de oferta de información, en el mes  de marzo 20 oferta de información,  en el mes de abril 46 , de ellos 36  eran de demanda de la información, y  10 de oferta de información; e en el mes de mayo  participó en 31  todos ellos de oferta de información; finalmente para el mes de junio de 2021, la DIG participó en 21 para ese mes. 
</t>
  </si>
  <si>
    <t>ninguna, ambas metas están en gestión.</t>
  </si>
  <si>
    <r>
      <t>El GIT relacionamiento adjunta Mínuta de  convenios interadministrativos celebrado entre el IRDC y el DANE, cuyo objeto es "</t>
    </r>
    <r>
      <rPr>
        <i/>
        <sz val="11"/>
        <color theme="1"/>
        <rFont val="Calibri"/>
        <family val="2"/>
        <scheme val="minor"/>
      </rPr>
      <t xml:space="preserve">aunar esfuerzos técnicos administrativos y financieros entre el dañe y el IRDC para el diseño e implementación de la cuenta satélite del portal para Bogotá en el marco del modelo genérico del proceso estadístico" enuncia </t>
    </r>
    <r>
      <rPr>
        <sz val="11"/>
        <color theme="1"/>
        <rFont val="Calibri"/>
        <family val="2"/>
        <scheme val="minor"/>
      </rPr>
      <t xml:space="preserve"> las obligaciones comunes y obligaciones de las partes. El valor del  convenio es de $261.653.524 , el DANE aporta  $78.193.833 que comprende asistencia técnica, metodología de instrumentos desarrollados,  y el IRDC  aporta  $183.459.692 que se desembolsarán así: 50% es decir $91.724.846 contra entrega del plan de trabajo y cronograma y el 50% la última semana de septiembre, de ahí  $79.270.154 y $12.459.692 son los gastos administrativos del convenio, establece que el Plazo de ejecución  es de 10 meses a partir de la  suscripción perfeccionamiento o del acta de inicio, y el supervisor del convenio por el DANE es el Subdirector de Síntesis de Cuentas Nacionales- DSCN- de la entidad y por parte del IRDC el Director Técnico de Parques, el  lugar de ejecución  del Convenio es la ciudad de Bogotá
</t>
    </r>
  </si>
  <si>
    <r>
      <t>La 6ª meta de Oplan en el  PAI2021 “Un (1) certificación de la Entidad en la norma</t>
    </r>
    <r>
      <rPr>
        <b/>
        <sz val="11"/>
        <color theme="5" tint="-0.249977111117893"/>
        <rFont val="Calibri"/>
        <family val="2"/>
        <scheme val="minor"/>
      </rPr>
      <t xml:space="preserve"> ISO 9001:2015</t>
    </r>
    <r>
      <rPr>
        <sz val="11"/>
        <color theme="1"/>
        <rFont val="Calibri"/>
        <family val="2"/>
        <scheme val="minor"/>
      </rPr>
      <t>, obtenida” es atendida por el proceso Sinergia Organizacional (SIO),  y aporta indirectamente a la estrategia “Gestión Pública Admirable” del PEI2019-2022  y a la política de MiPG “Fortalecimiento organizacional y simplificación de procesos” mediante 3 hitos,  uno previsto para terminan el 2° semestre 2021, y 2 en el 1°, aunque sólo uno  dispone evidencia y reporta avance cualitativo “Terminado”, consolidando un  avance real del 43% de la meta durante el 1er semestre 2021.</t>
    </r>
  </si>
  <si>
    <t>La 6ª meta de Oplan en el  PAI2021 “Un (1) certificación de la Entidad en la norma ISO 9001:2015, obtenida” es atendida por el proceso Sinergia Organizacional (SIO),  y aporta indirectamente a la estrategia “Gestión Pública Admirable” del PEI2019-2022  y a la política de MiPG “Fortalecimiento organizacional y simplificación de procesos” mediante 3 hitos,  uno previsto para terminan el 2° semestre 2021, y 2 en el 1°, aunque sólo uno  dispone evidencia y reporta avance cualitativo “Terminado”, consolidando un  avance real del 43% de la meta durante el 1er semestre 2021.</t>
  </si>
  <si>
    <t xml:space="preserve">Para el avance en el  cumplimiento del hito en el primer trimestre de 2021,  la OCI realizó 5 informes preliminares, los cuales fueron en  temas de PACC y Riesgos, Indicadores, Derechos de autor, Planes de Acción y Comité de Conciliación. </t>
  </si>
  <si>
    <t>En el avance para el cumplimiento del hito la OCI aporta evidencia de los informes finales  elaborados, radicados y publicados, un total de  41 informes finales</t>
  </si>
  <si>
    <t>El hito reporta avance en su cumplimento, puesto que se evidencian el material de capacitaciones realizadas por la  OCI  de dos talleres así: (21 de mayo de 2021 sensibilización de autocontrol y 10 de junio de 2021 el taller autocontrol como la clave  del control interno organización, se observa listado de asistencia y plan de trabajo, adicionalmente La OCI estructuró los talleres de riesgos, análisis causal y autocontrol.</t>
  </si>
  <si>
    <t>Se confirma avance real  de la meta en un 38%  vs lo esperado en un 38%, por lo cual se verificará en el próximo seguimiento los talleres pendientes por realizar y el  ejercicios de divulgación de cultura de control</t>
  </si>
  <si>
    <t xml:space="preserve">Se evidencia papel de trabajo del ejercicio de divulgación de cultura de control interno, </t>
  </si>
  <si>
    <t>El proceso GJU adjunto el Acta No. 4 de la Sesión del Comité de Conciliación y defensa judicial de la entidad celebrada el 23 de febrero de 2021 de, en el punto 2 del orden del día plan de acción del comité la secretaría técnica del comité de conciliación del dañe pone en consideración la propuesta de incluir una meta relativa para la prevención del daño antijuridico en la entidad en aplicación a la dispuestos por la agencia nacional de defensa jurídica y en las entidades y los estudios de litigiosidad generados a partir de la información que esta en EKOGUI , En el mismo sentido se indica que, en esta oportunidad se pretende profundizar en los aspectos particulares de cada una de las sedes y de las áreas técnicas para identificar cuáles son las buenas prácticas que se pueden fortalecer al interior de la entidad y de esta manera, poder reducir aún más las causas que pueden estar originando la litigiosidad, no solamente en materia de procesos judiciales sino también en materia de acciones de tutela. Adicionalmente, se precisa que la ejecución de la meta se realizará durante todo el año, mediante el desarrollo de los hitos que la componen, que básicamente se contraen a un plan de trabajo, que contiene la relación de todas las actividades que se van a realizar, y del desarrollo de 10 mesas de contexto entre la Oficina Asesora Jurídica y cada una de las direcciones territoriales y sedes de mayor litigiosidad De la misma manera, se proponen tres mesas de trabajo con las áreas de Logística y Producción de la Información, Compras Públicas, Gestión Humana, Oficina de Sistemas, Dirección de Difusión Mercadeo y Cultura Estadística, Áreas Técnicas y Direcciones Territoriales, para identificar qué ajustes se necesitan implementar desde cada una de estas dependencias para el fortalecimiento de la prevención del daño antijurídico. Así mismo, se plantea realizar posteriormente unas mesas de seguimiento, con el objetivo de identificar si efectivamente pudieron ser implementadas algunas de las soluciones que se construyeron en las mesas iniciales. que es aprobado por unanimidad por los miembros del Comité.
A través de radicado 20211200012553 del 31 de mayo de 2021 la oficina asesora jurídica solicitó a los directores técnicos y jefes de oficina entrar a conocer la realización de algunas actividades dirigidas a promover la cultura en prevención del daño antijurídico informa que se tiene programado la realización de unas mesas de trabajo donde se hará analizarán aspectos como la identificación de las causas potenciales del riesgo del daño antijurídico y adopción de políticas dirigidas a su prevención. Les solicita la presentación de designación de un funcionario de enlace que asista las mesas de trabajo y un informe “ documento de contexto” donde esté consignado la percepción del área la oficina o sobre el daño antijurídico disponer plazo envío hasta él 15 de junio de 2021.
Archivo Excel contentivo del “ PLAN DE TRABAJO FORTALECIMIENTO DE LA PREVENCIÓN DEL DAÑO ANTIJURÍDICO - PLAN DE ACCIÓN 2021 – OAJ” con 14 actividades, entre ellas; envió de memorando a los actores de las mesas de contexto, respuesta a los actores de contexto, elaboración de documento contexto, elaboración de guía para el desarrollo de las mesas de contexto, desarrollo de las mesas de contexto,  elaboración de ayudas de memoria,  envió de memorando a las mesas de contexto y solicitud de documento de seguimiento,  respuesta a los actores de las mesas de contexto,  desarrollo de las mesas de seguimiento, elaboración de ayuda de memoria de mesas de seguimiento, informe final que analiza la materialización del Daño Antijurídico, reunión con la DICE para elaboración de cartilla de materialización de Daño antijurídico, con plazo de ejecución desde el 12 de abril de 2021 hasta el 15 de diciembre de 2021</t>
  </si>
  <si>
    <t>El Proceso GJU en  la documentación aportada remite la aprobación de la meta de relacionada con la Prevención del Daño Antijuridico por el Comité de Conciliación del DANE- FONDANE, posteriormente remite plan de trabajo con plazos definidos ( hasta el 31 de diciembre de 2021) para la realización de mesas de contexto con las DT  con mayor litigiosidad (demandas) , elaboración de informe y presentación de conclusiones , por lo que el hito del plan de trabajo finalizado fue cumplido por el proceso.</t>
  </si>
  <si>
    <t xml:space="preserve">Planes  de trabajo-Archivo Excel del plan de trabajo de acompañamiento jurídico o a la sede del dañe en del procedimiento administrativo sancionatorio, contiene 13 actividades del 12/4/21 al 21/12/21
</t>
  </si>
  <si>
    <t>En el plan de trabajo formato Excel adjuntado por el proceso GJU se definió el cronograma de las mesas de contexto sobre proceso administrativo sancionatorio con las Direcciones Territoriales, por lo que el hito propuesto por el proceso para esta meta, responde con suficiencia a la actividad planeada y ejecutada por el proceso Gestión Jurídica.</t>
  </si>
  <si>
    <t>La OAJ adjunta Documento Diagnostico para la gestión contractual de convenios contratos interadministrativos y acuerdos institucionales, indicando los documentos analizados (8) con su código y versión en ISOLUCION, en la que se hicieron observaciones sobre la estructura, contenido de los  documentos utilizados para el trámite de los convenios interadministrativos, también enuncia los documentos nuevos pendientes de minuta del convenio contratos y acuerdos e institucionales:  a saber Minuta de acuerdo de confidencialidad para convenios que contratos. Formato de acta de inicio de convenios y yo contratos interadministrativos acta de cierre o terminación de acuerdo internacional.
Analiza el contenido de Documento procedimiento precontractual contratación directa contratos convenios de cooperación y/o asociación.  sugirió incluir el procedimiento o ira del manejo del trabajo en casa para hacer seguimiento virtual al expediente, e incluía la remisión en con los  hábitos en directiva de Colombia compra eficiente en secop I y II, frente al  Documento estudios previos en convenios interadministrativos y acuerdos interinstitucionales,  se sugirió  incluir la definición de bien y  servicio y el análisis del riesgo para la justificación de existencia o no de garantías , respecto del Documento a propuesta técnico económica no se hacen observaciones, en el Documento control de ingreso del documentos al expediente de sugirió incluía una hombre de las entidades parte, numeral del proceso asignado en el Dane y, casilla para indicar si es expediente al virtual o físico empleo e inclusión de “opción otros” en el tipo documental, incluir casillas en blanco o para incluir documentos que no están en el listado, incluía casilla de “observaciones” del abogado.
En cuanto al documento para el funcionamiento de las mesas de trabajo de convenios en contratos en el DANE se sugirió o modificar la actividad de solicitar a las áreas el listado de los delegados mensual dejándola en una sola  solicitud en que el listado y asistentes tengan suplente., en el  Documento procedimiento contractual, contratación directa contratos interadministrativos convenios de cooperación y/o asociación (pendiente de publicar) ajustar la redacción del alcanzar del procedimiento , aclarar que para la aprobación de poliéster cuando se establezcan  garantías, ajustar el término de entrega de modificaciones de 15 a la mitad, incluir definiciones de otrosí, ordenador del gasto. CDP, CRP, incluir que algunas actividades del proceso contractual aplican en físico y el SECOP incluir  puntos de control que cada actividad pertinencia de incluir formato de modificación de convenio, en cuanto al Documento acta de liquidación bilateral de convenios y contratos interadministrativos paréntesis pendiente pública) incluir en datos generales del contrato o una casilla de prórroga del contrato, adiciones, otrosíes, modificaciones y acápite de balance financiero. en el documento informe final de supervisión de convenios contratos administrativos modificación del acápite balance financiero para convenios contratos interadministrativos.
Documentos pendientes:  Minuta de convenios contratos y acuerdos institucionales
Para facilitar el proceso contractual minimizar la ocurrencia ende envíe los posibles perjuicios porque tendrían clausulado contractual General revisado y aprobado por todas las áreas intervinientes.
Minuta de acuerdo de confidencialidad el contratista o se compromete a cumplir el contrato o y guardar reserva de la información, el  tratamiento de la información. Formato acta de inicio de convenios y a contratos interadministrativos deja constancia de inicio del convenio  y acta de cierre o terminación del acuerdo internacional para tener soportes porque no le son aplicables las leyes colombianas.</t>
  </si>
  <si>
    <t>Para el primer semestre de 2021 el Proceso GJU en reuniones con GCOrevisò toda la documentación relacionada con convenios interadministrativos, acuerdos interadministrativos  verificando los formatos y procedimientos establecidos en la entidad para tal fin, proponiendo hacer ajustes de forma y fondo para minimizar riesgos para la entidad  elaborando el diagnostico de la situación encontrada y trabajar en conjunto con las  áreas involucradas en el tramite de los mismos, partiendo de documento tipo para su formalización ( clausulas generales, garantías, supervisión, lugar de ejecución del convenio, duración, obligaciones generales de las partes, se vaya avanzando en los ajustes a la documentación de los convenios, según el plan de trabajo diseñado para tal efecto, razón por la cual el proceso GCO respecto de los hitos finalizados en el primer semestre de 2021, desarrollan con suficiencia las acciones propuestas por el proceso GJU.</t>
  </si>
  <si>
    <t xml:space="preserve">El proceso GJU presenta  proyecto de documentación relacionados con el tramite de Convenios, Acuerdos y Contratos Interadministrativos,  a actualizar: acta de liquidación bilateral de convenios y contratos administrativos Contenidos documentos Generales. Entidad, fecha de perfeccionamiento, Valor inicial duración inicial, fecha de inicio fecha adición fecha prórroga, las intervinientes y la calidad en la que actúen antecedentes del convenio objeto compromisos y obligaciones de las partes plazo de ejecución, Valor y forma de desembolso, balance financiero, garantías, tipo amparo, vigencia monto asegurado
Concepto de cumplimiento, declaratoria reciproca de paz y salvo y renuncia reclamaciones
Formato igual que el informe final de supervisión de convenios y contratos inter administrativo, objeto o Valor forma desembolso, compromisos obligaciones de las partes, plazo de ejecución modificación del convenio o contrato balance financiero garantía consideraciones técnicas anexos documentos de la ejecución del contrato concepto de la supervisión
Presenta el proyecto de Procedimiento para el funcionamiento o de la mesa de trabajo de convenios en contratos del dañe y fondean sep 2021 cuyo Objeto es  generar articulación en los procesos en que la dirección técnica oficinas asesoras y secretaria General. el Alcance: conformación de la mesa o a partir de la designación de un delegado por la subdirección de secretaría General direcciones técnicas
Insumo solicitud de análisis de un adom o ánades por un integrante de la mesa y materiales de DIAGgnóstico seguimiento estado el convenio ,las Políticas de operación para designar un delegado suplentes cuando el principal no pueda la secretaría técnica a cargo de la oficina asesora jurídica reunión bimensual física o virtual por convocatoria de la secretaría técnica. establece  definiciones de convenio de asociación, Convenio o, contrato de ciencia tecnología, Contrato de colaboración, Convenio a inter administrativo , Contrato interadministrativos ,Convenio con organismos internacionales ,Memorando un acuerdo de entendimiento
Mesa de trabajo secretaría técnica supervisor
Complementa el procedimiento con el formato control de ingreso de documentos al expediente cuyo contenido es: Oficina productora o oficina asesora jurídica . Fecha de elaboración ,Nombre entidades, Número
fecha de firma, Estudios previos , CDP , Propuesta o carta de intención ,Certificado de existencia y representación legal, Acta que crea la entidad, Acto administrativo de seguimiento  Antecedentes penales disciplinarios y fiscales ,Medidas correctivos, RUT, seguridad social integral certificado bancario o clausulado pólizas certificado de registro presupuestal designación supervisor acta de inicio 
Formato estudios previos ,Definición de bien servicio análisis de convivencia /descripción de la necesidad/objeto /modalidad de selección/ contrato a celebrar/  características técnicas del objeto o servicio/obligaciones del dañe y del contratista / condiciones/ estudio de mercado/forma de pago /lugar de entrega /plazo de ejecución/ nulo del presupuesto afectado/ control y vigilancia/ o aunque el técnico integración / evaluación del riesgo / garantías, para su diligenciamiento según su ubicación en la carpeta.
</t>
  </si>
  <si>
    <t>Al corte la revisión de los documentos está en desarrollo porque el plazo dispuesto para ejecutar esta actividad  vence el  31 de octubre de 2021, a  junio 30 el hito, de acuerdo  con lo reportado por el proceso GJU presenta un 33% de avance</t>
  </si>
  <si>
    <t xml:space="preserve">La Oficina Asesora Jurídica adjunta Correo electrónico enviados a la diferentes dependencias de la entidad (representantes mesas de trabajo), solicitando la relación de actos administrativos de carácter general que expedida cada una de ellas, indicando la fecha de las 3 sesiones conjuntas para ejecutar la unificación normativa,  en otro documento Excel  anexa la consolidación de las respuestas enviadas  por las áreas solicitud de información de normas del área así: Administrativo: 6 resoluciones,  1  decreto 1 circular, Censos y demografía 13 circulares / 7 resoluciones /7 decretos; OCI no emite actos administrativos; Cuentas nacionales: 1 conpes/ 4 decretos /2 leyes/3 resoluciones ; DICE  1 decreto /11 resoluciones ;DIG 2 resoluciones ;DIMPE 3 conpes/ 4 circulares/ 8 decretos/ 4 leyes /2 resoluciones; DIRPEN 10 decretos/4 leyes/ 30 resoluciones ; Financiera  4 circulares /2 decretos ; Gestión  Humana:  1 circular / 2 decreto/ 30 resoluciones ; OAPLAN 2 resoluciones; Subdirección no emite actos administrativos
</t>
  </si>
  <si>
    <t>El proceso GJU envió a las diferentes dependencias del DANE una solicitud para que relacionaran los actos administrativos vigentes expedidos por cada una de ellas y la designación de un funcionario de enlace para adelantar las mesas de trabajo del proyecto de modificación, actualización y unificación normativa,  las dependencias enviaron sus respuestas y el proceso  GJU  las consolidó.
el documento plan de trabajo adjuntado para el hito 4.1 no fue posible su visualización, por aparecer mensaje de "archivo dañado" por lo que se recomienda adjuntar nuevamente la evidencia par su revisión.</t>
  </si>
  <si>
    <t xml:space="preserve">El proceso Gestión Jurídica adjunta un archivo Word denominado “componentes principales de la reglamentación” evalúa la pertinencia de crear un correo único para tramites del Subcomité de reserva estadística,
Enuncia  recepción de la solicitud-  remisión a la Secretaria del Subcomité- estudio de la solicitud- análisis de pertinencia o no para  análisis del Subcomité-Si la solicitud no es pertinente- se responde al ciudadano- motivado- y la forma en que se atenderá su solicitud; si la solicitud es pertinente- elabora ppt de la misma,- envió a áreas técnicas involucradas- 3 días para que den respuesta- envió de los conceptos de las áreas técnicas a OAJ y OSIS – 3 días para revisión y elaboración de concepto jurídico- aprobación del subcomité según viabilidad jurídica.- solicitud con concepto jurídico-técnico y tecnológico- se incluye en la solicitud de orden del día de la reunión del comité, establece que las reuniones ordinarias del subcomité serán los 2y 4 miércoles de cada mes y las reuniones extraordinarias cuando el director las cite. Las solicitudes relacionadas con datos anonimizados, aquellas que tengan el mismo contenido que las aprobadas previamente por el SubComitè o cuando se trate de información publicada por el DANE, no surtirá tramite ante Subcomité de Reserva Estadística, enuncia la estructura de acta de reunión: verificación del Quorum. Proceso de votación (mayoría simple/ mayoría calificada) impedimentos de los miembros del Comité, pasos a seguir cuando se haya aprobado. Designación del responsable de proyectar el acuerdo, flujos de revisión, procesos de firma, posterior a la firma la disposición de los datos por la oficina que los tenga, y envió de respuesta al peticionario.
También remite un documento  PDF denominado proyecto de Reglamentación Comité, de la OAJ elaborado marzo de 2021, presenta la estructura de los aspectos del funcionamiento del Comité de Reserva Estadística, relacionando  1. Principios ; 2. Definiciones; 3. Trámite de solicitudes del subcomité de reserva estadística ; 4. Periodicidad de sesiones del subcomité de reserva estadística  5. Sistema de votación del subcomité de reserva estadística ; 5.1. Quorum; 5.2. Mayoría simple; 5.3. Mayoría Absoluta; 5.4. Proceso de votación; 6. Ausencias y suplencias de los representantes; 6.1. Ausencias temporales; 6.2. Suplencias ; 6.3. Excusas ; 7. Definición de situaciones por las que algún miembro no participara en la sesión del subcomité concluyendo que se debe elaborar lo siguiente: 1. Un procedimiento ; 2. Un acto administrativo
</t>
  </si>
  <si>
    <t>En los documentos aportados por el proceso GJU contiene el proyecto de reglamento del Subcomité de Reserva Estadística, que contiene la periodicidad de las sesiones, los tramites a las solicitudes, previa revisión de la secretaría técnica y remisión a subdirección técnica y OAJ para el concepto desde su área de estudio,  la forma de votación, criterios de desempate, que fue revisado  conjuntamente por la OAJ y la Dirección técnica, estando en versión preliminar, revisados los hitos propuestos por el proceso, se dispuso que eran en versión preliminar, pro lo que se recomienda para futuras ocasiones, que los documentos se propongan en versión definitiva y/ o publicada, porque si este es revisado por otra dependencia, esta puede sugerir cambios que pueden incidir negativamente en los tiempos de expedición del acto administrativo que adopta el reglamento.</t>
  </si>
  <si>
    <t xml:space="preserve">El proceso GJU allega un documento PDF DENOMINADO REGLAMENTO DEL SUBCOMITE- BORRADOR 1 en el que establece el proyecto de reglamento para el Subcomité de Reserva Estadística,  en el articulo 1 describe el Objetivo del Reglamento, que es establecer el reglamento para el funcionamiento del Subcomité de Aseguramiento de la Reserva Estadística, fijar el procedimiento para la recepción de solicitudes de información y la toma de decisiones por parte de los miembros del comité, el artículo 2 establece el alcance de aplicación del Subcomité : a todos sus miembros y para todas las  solicitudes  de datos acopiados en  censos, encuestas y registros administrativos, especialmente las señaladas en el artículo 2 de la Resolución 2251 de 2019 y las nuevas solicitudes de información radicadas ante este Subcomité. En el articulo 2, consigna las definiciones de : Declaración de impedimento, miembros permanentes, recusación, Quorum. Solicitud ordinaria, solicitud extraordinaria, votación; en el articulo 3 establece la periodicidad de las sesiones del subcomité ( 2 veces al mes), reunión virtual o física, por convocatoria de la Secretaria Técnica, y las reuniones extraordinarias por solicitud de alguno de los miembros del Subcomité, las sesiones del subcomité se hará con todos sus miembros permanentes. En el artículo 4 establece que el quorum decisorio será por mayoría simple de todos los miembros del Subcomité y si algún miembro está impedido, dispone el deber de informarlo  previamente al Subcomité, el artículo 5 dispone sobre los tipos del  votación del Subcomité, así: DE ACUERDO: manifestación del miembro del Comité a favor de la aprobación del proyecto o petición,  y EN DESACUERDO, manifestación  del miembro del Comité en contra de aprobar el proyecto o solicitud, en el articulo 6 se dispone sobre la facultad de los miembros de abstenerse de votar un proyecto o solicitud a través de un escrito motivado donde exponga las razones de su abstención. El articulo 7  estipula los medios de votación del Subcomité por medios presenciales o virtuales; el articulo 8 establece el procedimiento para la votación así: comienza con el informe de la secretaria técnica sobre el tipo de votación que se llevará en la reunión del Comité , la secretaria técnica anuncia que se abrirá votación, cada miembro del Comité expresará su sentido de la votación (de acuerdo, en desacuerdo), la secretaria técnica  contará los votos e informará la decisión adoptada, de aprobar o no la solicitud, dejando constancia en el acta de la reunión que origino dicha votación. Si no se obtiene la votación requerida, se repetirá la votación en la siguiente reunión, la Oficina Asesora Jurídica y la Oficina de Sistemas, deberán dar respuesta a las dudas de los miembros del subcomité  que no estuvieron de acuerdo en la primera votación, si el proyecto en segunda votación no obtiene la mayoría requerida, se niega la solicitud y se dejará la respectiva constancia en el acta de la reunión que origino dicha votación
</t>
  </si>
  <si>
    <t>* En cumplimiento de las actividades del HITO se evidencia la documentación de la implementación de las actividades del lago de datos En Premise en producción y la selección del proveedor del lago de datos en la nube. Adicionalmente, el análisis de requerimientos de almacenamiento, custodia, automatización y disposición de la información. 
* El Proceso reporta que las actividades se desarrollan de acuerdo a lo planeado. 56% Planeado vs 56% Ejecutado.
* Se recomienda garantizar el conocimiento y la experticia del equipo interno que administrará el Data Lake (capacitaciones, certificaciones, etc) con el fin de garantizar su gobernabilidad y maximizar su uso en la Entidad.</t>
  </si>
  <si>
    <t>En el primer trimestre de 2021  se confirma el cumplimento de la evidencia del hito, con la matriz finalizada  de las necesidades de infraestructura, en la cual se establece a detalle las actividades a realizar por cada territorial, adicional se observa el acta de aprobación de la matriz, la cual establece en los compromisos proponer el plan de infraestructura 2021, teniendo en cuenta los recursos presupuestales asignados.</t>
  </si>
  <si>
    <t>Se observa que los hitos están relacionados con la meta y aportan a su consecución.</t>
  </si>
  <si>
    <t>En el primer trimestre de 2021  se confirma el cumplimento de la evidencia del hito, En las evidencias suministradas se observa Un (1) plan de infraestructura aprobado por el Sr Director, sin embargo se aclara que el plan aprobado no cubre todas las necesidades de infraestructura establecidas en la matriz.</t>
  </si>
  <si>
    <t>En el segundo trimestre de 2021  Se evidencia avance en el cumplimiento  del Hito, el cual contiene correos electrónicos con invitación a capacitaciones por parte del Ministerio de hacienda en temas relacionados con el  uso del SIIF para usuarios nuevos en Gestión de tesorería, con fecha del 21   al 31  de mayo, adicionalmente se evidencia correo electrónico por parte de la delegada del SIIF NACIÓN que contiene información sobre las capacitaciones a realizar en temas relacionados con los usos del sistema en Contabilidad y temas de tesorería para usuarios nuevos, adicionalmente de observa tabla de capacitaciones por el Ministerio de Hacienda, con los temas a desarrollar, fechas y dependencia a recibirla, no se evidencia listado de asistencia, ni el material de la capacitación.</t>
  </si>
  <si>
    <t>No se observa avance en el total de la meta, en cuanto a que las evidencias aportadas en el hito dos no aporta la consecución de la misma.</t>
  </si>
  <si>
    <t>En el segundo trimestre de 2021  se observan documentos con pantallazos con  citación a reunión para el calculo del IBC en seguridad social y citación a reunión sobre facturación electrónica, adicionalmente se observa listado de asistencia de las dos reuniones.
No se evidencia avance de lo planteado en el  hito en cuanto a las capacitaciones en temas relacionados con gestión financiera sobre caja menor, ni usos presupuestal , vigencias futuras programadas y ejecutadas.</t>
  </si>
  <si>
    <t xml:space="preserve">El Área Grupo de Compras Publicas del DANE, anexa Acta de reunión del 29 de marzo de 2021. El tema análisis de normatividad manual de contratación de 10: 00 a 11 am, el Coordinador del grupo de compras públicas presenta el plan de acción vigencia 2021 -presentan dos metas que incluye la pertinencia de modifica el manual de contratación  (revisión y análisis de las normas vigentes, revisión y análisis manual de contratación, documento resultante del análisis del manual de contratación). Se explica que desde 2017 no se ha actualizado el manual de contratación del dañe.
Posteriormente, en Acta de reunión del 31 de marzo de 2021-tema: análisis la normatividad manual de contratación, se relaciona marco legal aplicable manual de contratación de la entidad enuncia las normas que le son aplicables (ley 80 de 1993, ley 223 de 1995, ley 281de 1996, Ley 446 de 1998, ley 678 de 2001, ley 1150 de 2007, ley 1341 de 2009, ley 1369 de 2009, ley 1474 de 2011,  ley 1508 de 2012,  ley 1863 de 2012, ley 1778 de 2016,  ley 1882 de 2018, ley 2014 de 2019, ley 2070 de 2021 – Decretos : Decreto 2681 de 1993, Decreto 1985 de 1994, Decreto 781 de 1997, Decreto 3629 de 2004, Decreto 327 de 2002,Decreto  2150 de1995, Decreto 019 de 2012, Decreto  1050 de 2015. Se analiza, Cuales de ellos son posteriores a 2017 fecha en la que se hizo la última actualización del manual de contratación.
En Acta de reunión del 30 de abril de 2021: tema :análisis de normatividad de contratación orden del día: revisión del marco regulatorio para la actualización del manual de contratación. Lo
Se hace la relación de las normas que regulan la materia de contratación estatal. (ley 80 de 1993, ley 223 de 1995, ley 281de 1996, Ley 446 de 1998, ley 678 de 2001, ley 1150 de 2007, ley 1341 de 2009, ley 1369 de 2009, ley 1474 de 2011,  ley 1508 de 2012,  ley 1863 de 2012, ley 1778 de 2016,  ley 1882 de 2018, ley 2014 de 2019, ley 2070 de 2021 – Decretos : Decreto 2681 de 1993, Decreto 1985 de 1994, Decreto 781 de 1997, Decreto 3629 de 2004, Decreto 327 de 2002,Decreto  2150 de1995, Decreto 019 de 2012, Decreto  1070 de 2015, Decreto 1082 de 2015,  Decreto 537 de 2020. Quedado verificado el 100% el marco regulatorio a tener en cuenta para el ajuste al manual de contratación, convoca  reunión para el  3 de mayo de 2021. El coordinador de compras públicas presenta el asunto como avance en las metas del PAAI  , delega a la Dra. Mónica y al Doctor Ramón para elaboración de un documento soporte que evidencia de análisis del manual de contratación. Interviene Ramón para informarle que ya está trabajando en el ajuste y aclaraciones para actualizar la norma establece un diagnóstico. se hace el análisis de los numerales 7.1.5.1.  y 7.9.5.3 del proceso licitación publica para su actualización, de acuerdo con los cambios en SECOP- (7.1.5.1 ; 7.1.5.2; 7.1.5.3 ; 7.1.6.2;  7.1.6.3 y  numeral 7.1.7.1
</t>
  </si>
  <si>
    <t xml:space="preserve">El proceso GCO para el primer trimestre de 2021 analizó y revisó las normas que rigen la contratación estatal, para verificar cuales deben ser incluidas para actualizar el Manual de Contratación, sin embargo, de las actas de reunión aportadas para definir esas actualizaciones , que se llevaron a cabo entre el 29 de marzo al 29 de abril de 2021 no se adjunto un documento diagnostico, sino las actas que muestran los avances en el mismo y las recomendaciones de los numerales del manual que deben ajustarse ( redacción, normas, otros) no siendo posible observar un documento final que describa el estado del manual y las acciones a adelantar para su actualización. </t>
  </si>
  <si>
    <t>Respecto de este Hito, el  grupo de abogados del GCO se reunió varias veces y a través de las actas de reunión se hicieron recomendaciones para modificar algunos ítems del manual de contratación, y hacer ajustes a algunos procesos de contratación</t>
  </si>
  <si>
    <t xml:space="preserve">El proceso GCO adjunta los siguientes documentos:
Correo electrónico del 3 de marzo de 2021, enviado por Leonardo Rozo del AGCP del Nivel Central del DANE a las Direcciones Territoriales donde solicita indicar los temas que consideren importantes para construir el Plan de Capacitación de la vigencia 2021.
Correo electrónico del 6 de marzo de 2021 enviado  por ERIKA CALIXTO de la DT  Centro Oriente, donde sugiere capacitación en temas: Documentos requeridos por el contratista, pagos de la seguridad social, Articulo 86 de la ley 1474  Estudios Previos, Responsabilidades derivadas de la supervisión de contratos, proceso de creación de contratos en SECOP, lineamiento de los perfiles en contratación.
Correo electrónico del  3 de marzo de 2021 por MARIO LEANDRO MORALES, de la DT Centro, remite al AGCP los temas que considera importantes para ser incluidos en el plan de capacitación : las fases de precontractual (Revisión y validación de documentos, organización de expedientes, SIGEP, PAA, revisión y validación de antecedentes judiciales, medidas correctivas, entre otros) y en la parte contractual, fundamental lo relacionado con revisión y aprobación de garantías, actas de inicio, poner en ejecución los contratos, modificaciones contractuales (Cesiones, Suspensiones, Adiciones y prórrogas, Terminaciones anticipadas). Ideal si se pusieran estudios de caso (Que cada Territorial podría aportar situaciones atípicas o recurrentes para poder analizarlas y saber cómo afrontarlas adecuadamente).
Correo electrónico del 4   de marzo de 2021 enviado por SEBASTIAN OCHOA, de la DT Nor Oriental sugiere que se incluya en el plan de Capacitación 2021  la Revisión y aprobación de garantías contractuales (beneficio de excusión de las aseguradoras) , Responsabilidades ante las aseguradoras (modificaciones contractuales).  Modificaciones contractuales en el SECOP. Supervisión de contratos (Responsabilidades administrativas del supervisor), Manual de supervisión,  Manual de contratación (Modificaciones contractuales), Interpretación de las formas de pago según las ecos  (anticipos).
Correo electrónico del 16 de marzo de 2021 enviado por RAFAEL ARTETA de la DT Norte al AGCP, Sugiere la inclusión en el plan de Capacitación 2021 de temas de Gestión documental, organización de expedientes, tanto para servicios personales como para bienes y servicios. , SECOP II (cargue de procesos de contratación directa, mínima cuantía, menor cuantía);  SIGEP;  Cuestionario de mínima cuantía en SECOP II ; Acuerdo marco de precios;  Cierre de expedientes en SECOP II ; Liquidación de contratos ; Suspensión y terminación anticipado de contratos de servicios personales ; Formatos de ISOLUCION tanto para servicios personales como para bienes y servicios. 
Correo electrónico del 4 de marzo de 2021,enviado por MARGARITA QUINTERO de la DT Suroccidente, solicita que la capacitación sea de todos los temas desde el inicio, porque el 98% de las personas que desarrollan sus actividades son nuevas
</t>
  </si>
  <si>
    <t>Para el primer semestre de 2021 el Proceso GCO solicitó a las DT la remisión de sugerencias de temas para incluir en el plan de capacitación de la vigencia 2021, con las respuestas enviadas por las Direcciones Territoriales, elaboró el Plan de Capacitación que incluye temas de :SECOP, Manual de Contratación, Creación de estudios previos, Manual de Supervisión de Contratos y SIGEP, la evidencia aportada permite ver el avance del proceso en el cumplimiento de los términos y acciones propuestos para la presente vigencia.</t>
  </si>
  <si>
    <t xml:space="preserve">Documento Word denominado DISEÑO CAPACITACIONES AGCP explica que de acuerdo con los temas sugeridos por las DT en la etapa de investigación, presenta los temas sobre los que se hará capacitación en el segundo semestre de 2021, así:
1. Secop – Circular 027 de 2020: Instructivo para la contratación de prestación de servicios profesionales y de apoyo a la gestión en la plataforma SECOP II. a cargo de Carolina Bejarano y Javier Tres Palacios.
2. Manual de Contratación: (Acceso , disposiciones generales, procesos contractuales  y acceso a los formatos de los tipos contractuales a cargo de María Helena Oidor y Pedro Antonio Genes.
3. Creación estudios previos:  PSP y AG – ECOs – SICO: Consideraciones Generales, conceptos básicos de estudio Previo área requirente. Perfiles y Resolución 001 de 2017 y la Circular 027 de 2020 en lo concerniente (literal 2, numeral B). a cargo de  Diana Marcela Zabala y Juliana Uribe.
4. Manual de Supervisión e Interventoría: (Acceso, consideraciones generales. concepto de supervisión y las funciones, a cargo de Paula Andrea Gutiérrez y Mónica. 
5. SIGEP: Hoja de vida anexo y soportes. Otros documentos y documentos personales a cargo de Cadid Saavedra y Marisol Muñoz.
</t>
  </si>
  <si>
    <t>Se anexa documentación que evidencia el avance en la organización de los actos Administrativos del Proceso de Gestión del Talento humano –GTH avance 2015 - 2020 y la verificación física de los actos administrativos frente a los dispuestos en systema78. Avance reportado del Hito 45% según lo planeado.</t>
  </si>
  <si>
    <t>Se anexa documentación que evidencia  la creación del archivo electrónico de las hojas de vida de los servidores activos. Avance reportado del Hito 45% según lo planeado.</t>
  </si>
  <si>
    <t xml:space="preserve">Se evidencia la presentación resumen del informe de evaluación de los resultados de la medición del Clima Laboral con sus s campos de intervención 2021. Hito cumplido. </t>
  </si>
  <si>
    <t>Carpetas de hito vacía</t>
  </si>
  <si>
    <t>La Oficina de Control Interno revisó las carpetas correspondientes a la meta 1 de la Subdirección, encontrando que están vacías, por lo que se recomienda adjuntar las evidencia para analizar su contenido y correlación con la meta propuesta por la Subdirección del DANE para el primer semestre de 2021.</t>
  </si>
  <si>
    <t>En la carpeta no obra documento que permita establecer el seguimiento y avance por cada una de las DT, razón por la que no es posible verificar avances en el cumplimiento del hito, que según lo reportado por el proceso es del 33%</t>
  </si>
  <si>
    <t>De acuerdo con lo indicado por el proceso, manifiesta que este hito lo reporta el GIT logística, y dentro de la revisión efectuada por la OCI no se encontró carpeta con evidencias de avance de este hito, razón por la cual se recomienda a la dependencia evaluar la pertinencia de que este hito conforme la meta propuesta, si es otra área la que está reportando el avance, teniendo en cuenta que el no reporte oportuno y con soportes, puede incidir negativamente en los resultados de la gestión de la dependencia.</t>
  </si>
  <si>
    <t>La Subdirección adjunto  Acta del 17 de febrero de 2021, que resume el  estado de las submetas de información económica circular- : recordar inicio condiciones de trabajo en las mesas de información DIEC  en 2020
Realizar mesa por mesa resultados y debilidades, definir qué viene para 2021 el moderadores y de secretarios técnicos de la submetas, Reseña las funciones del moderador en mesa de trabajo se ha encargado de generar fluidez de la discusión prepara la reunión y asegura su transcurso normal intercambio de información, actitud enfoque neutro al responsable del proceso no de los resultados. Que es el sistema de información economía circular-objetivo del dañe recopilar consolidar progresivo producir información estadística. Componente: entidades públicas y privadas que producen informaciones.  políticas y normas de economía circular: objetivo General integral información estadística y técnica que cumple con calidad e insumos que pueda servir para toma de decisiones . Objetivos específicos consolida la información científico-técnica en economía circular, facilite el acceso de información para consultar y para toma de decisiones, contribuir a la apropiación del conocimiento responder a las demandas de la información sobre economía circular. Objetivos de la submetas (7 submetas) Resultados 2020 de cada Submesa,en lo relacionado con su gestión, los productos de cada una , quedando entonces las submetas de   materiales industriales partir a la de residuos sólidos
,la Submesa de consumo masivo no continua, la Submesa de biomasa , la Submesa de construcción sigue pero debe tener mejor manejo Se debe construir la primera batería de indicadores para el sistema de información de las submetas. Añadir la expansión de residuos sólidos y de construcción y demolición es clave que al ministerio a compañera Submesas.
Acta de reunión taller identificación de fuentes y usuarios y necesidades de información del CSECI 12 de marzo de 2021.Orden del día: 1 necesidades generales del CSECI; 2 GSBPMM ; 3. Taller identificación de fuentes y usuarios y necesidad información: lluvia de ideas sobre temas de economía circular; encuesta; mapa de fuentes de información; focus group. Definición: necesidad de crear cuenta satélite de economía circular: deforestación sobreexplotación contaminación cambio climático salud migrantes información social inequidad social , compromisos adquiridos menor emisión de gas de efecto invernadero creación OCDE, declaración ods 2015; se asignan unas funciones que van a desarrollar necesidades orgánica es eficiencia no materias primas y primarias y secundarias invernadero aprovechamiento de recibo oferta y demanda de empleo colaboración especial desechos industriales para diligenciar la encuesta preparatorio
Acta de reunión del 19 de marzo de 2021: Segundo taller identificación de fuentes y usuarios y necesidad información CSECI entre el dañe y MinAmbiente, Definición de la economía circular versus entendiendo la economía circular. relación de economía circular y medio ambiente, modelos lineal y  circular para disminuir y minimizar problemas ambientales explicar los beneficios de la economía circular en materia ambiental económica y social,  innovación y eco diseño pensando en extinción de la vida del producto clase to clase, biodegradabilidad, estrategia corporativa economía circular, eco innovación modificación y cambios., extracción y activo energético forestal biodiversidad flujos de materiales, consumo y uso desincentivar el consumo y consumismo (incentivar consumo de materias secundarios )Se comprometen a categorizar y agrupar la matriz enviada por correo.
Acta de reunión  del 18 de marzo de 2021, entre el DANE y el Ministerio de ambiente,  Explica la estructura de la submetas de economía circular las actividades de identificación de las fuentes de información y su oferta y su demanda, servir de drivers para la política pública. Los que quedaron activos inactivos. Submesa de consumo y posconsumo no está de acuerdo en seguir construcción y demolición debe continuar
MinAmbiente se compromete a tener un actor muy definida para que lleguen más actores interinstitucionales La decisión de cancelar origen en veremos es porque el dañe no tienen la capacidad para llevar todos los mesas con buen desempeño sino al secretario técnico es imposible seguir. El apoyo seguimiento y construcción en cuanto a las reuniones deben ser conjuntos y con acompañamiento exhaustivo y sobre la línea tiempo para la publicación de la información y el reporte estadístico. Se definió que las secretarías técnicas de cada una de las mesas y Submesas para que el reporte sea lo mejor en calidad estadística, entrega de trabajos, metas alcanzadas para que se organicen
Acta de reunión del 21 de marzo de 2021 con el ministerio de ambiente. Tema trabajo de su mesas de información economía circular relacionamiento institucional y estratégico definir el entorno de trabajo. Conversación  sobre reconstrucción de sistema de información de economía circular desde las siete submetas, Objeto: recolectar datos que no se tienen de los indicadores por cada submesa. Generar reportes semanales trimestrales para cumplir con las objetivos de cada mesa:  Submesa de materiales industriales; Submesa de fuentes y flujo de energía; Submesas de productos de consumo masivo; Submesa de materiales de envases y empaques; Submesa de flujos de biomasa; Submesa del flujo de agua; Submesa de flujos de materiales de construcción.
Presentación powerpoint mesa de información económica circular  -abr 2021, Explica sistema estadístico nacional objetivos integrantes roles- SICODE creación actualización representación novedades operación estadística en el SEN. Ordinario y extraordinario en cualquier momento creación cambio operación estadística variables características avances, reporte certificación validación y cuentas de reuniones ordinarias y extraordinarias Oferta SIEC: 486 operaciones estadísticas relacionadas con economía circular moderada por 113 entidades ( o medio ambiente salud servicios públicos calidad ambiente economía residuos)
448 registros administrativos relacionados con economía circular por 85 entidades. Demanda de información por submesa: 13 material industrial  / 3 construcción / 6 flujo energía / 26 flujo agua /9 envases y empaques/ 31 consumo masivo/ 13 biomasa.cSIEC definición ,objetivos General y específicos estados de las  submetas CE 2020-2021 actividades y reuniones. Pasos a seguir: terminación de caracterizar la oferta información por Submesa - Detectar necesidades de información, Considera oferta y demanda información para construir batería de indicadores. Publicar reporte de  información SIEC cada semestre, Comenzar diseño de la cuenta satélite SIEC  Reporte economía circular decide actividades contenidas en 1 y 2
Presentación powerpoint inicial de submetas de economía circular de abril de 2021 Objetivo alcanzar producto de la submetas, Estado y avance de las submetas Propuesta de trabajo 2021
Seis submetas: envases y empaques; flujo de agua; fuentes y flujos de energía; materiales industriales y consumo masivo; materiales de construcción; biomasa
Objetivos de las submetas: identificación organización y gestión de producción de información estadística sobre cada submesa para la toma de decisiones. Productos: Inventario de operaciones estadísticas con información sobre economía circular para cada submesa , Inventario de registros administrativos, Batería de indicadores relevantes de economía circular, Inventario de conjunto de necesidades de información economía circular, Estrategia para dar respuesta a las necesidades de información estadística, enuncia el  Alcance de cada   submesa: Submesa envases: aprovechamiento de residuos de envases y empaques ajustes ambiental ; Submesa flujo de agua: re aún tiene extracción del agua o producción directa tratamiento del agua monitoreo del agua; Submesa de fuentes y flujos de energía : energía ahorrará por programa o eficiencia energética en transportes industrias y residencial; Submesa materiales industriales y consumo masivo: material usada en procesos  industriales y a corresponsales del producto, priorización de materiales de acero, residuos peligrosos, materiales de residuos  de llantas; Submesa materiales de construcción: aprovechamiento a materias primas, residuos de construcción y demolición; Submesa biomasa: recibo de cosecha o algún industrial estiércol desechos orgánicos de centros urbanos residencial aprovechamiento de la biomasa o con fines diferentes a las energética. Estado de avance submesa.
Agen WEBINAR perspectivas del mercado laboral desde el RELAB en la economía naranja: Dane: fecha o 28 de abril de 2021 Formato seminario webinar- enlace por teams,  transmisión en vivo por youtube 
Objetivos: generar espacios de diálogo que aborden y divulguen los resultados de nota estadística de perspectiva laboral de demografía de empresas RRAA: RELAB- DEST Relatos de los estados que el aprovechamiento a administrativo de las RRAA para generar estadística que complementa la economía naranja. Panel: subdirector DANE, viceministro de empleo y pensiones, coordinación de información y conocimiento o dirección estratégica desarrollo y conocimiento de mincultura. Agenda propuesta: 15 minutos por pregunta para cada panelista podrá complementar Uzal material de apoyo: 30 minutos para dialogo Libre entre panelistas- 8:00 am pruebas de conexión ; 8:20 conexión solo por teams; 8:30 palabras del moderador; 8:35: subdirección resultados desde RELAB; 9:00 viceministro empleo-estadísticas laborales; 9:15 registros administrativos como fuente de información; 9:30 ministerio de cultura-datos de la economía naranja o por área cultural; 9:45 moderadores del diálogo entre panelistas; 9:55 cierre panel subdirector
Acta de  reunión del 14 de mayo de 2021: Revisión preparatoria materiales de construcción, envases y empaques, consumo masivo : discusión de propuestas de la submetas: (Submesa flujo de materiales: pendiente definir, Submesa fuentes y flujos de energía: 10 de junio, Submesa materiales de envases 26 de mayo, Submesa de biomasa 18 de mayo , Submesa flujo de agua 24 de mayo, Submesa materiales de construcción 24 de mayo 2. Actividades 2021: finalizar la validación de oferta y demanda de información estadística por materiales de construcción, identificación indicadores relevantes del  SIEC; consultar inventario operaciones estadística  Y RAAE; priorizar necesidades de información. 3.Solicitud de actualización respuesta hoja de los actores no entregan información de buena calidad, debe desglosarse para que entreguen. 
Acta de reunión semanal economía circular- fecha 18 de mayo de 2021- DICE- DIMPE-DIRPEN- DSCN-preparación de la submetas y designación del secretario técnico-confirmar con ministerio de ambiente- acero, llantas y consumo masivo- usar convenio con la ANLA-para posconsumo y revisar los planes de devolución de posconsumo. Mesa de energías el experto llega en junio., Mesa de  envases y empaques: no ha sesionado, se espera sesión previa el 19 de mayo de 2021 Mesa biomasa: pendiente identificar información que se requiere, llevar los indicadores de resultados pendientes, Se descarta reunión con gremios porque no hay información. Mesa o materiales de construcción: no existen muchas fuentes, se reunirán con ministerio para ver a quién recurrir, designar a Carlos quiñones como secretario técnico y holgado como delegado del ministerio a Catalina Castañeda, designa moderadores cada submesar  y establece la fecha de la reunión preparatoria y la primera mesa  de trabajo, actividades comprendidas entre los meses de mayo y julio e 2021. Compromiso: confirmación del secretario técnico de submesa de materiales industriales productos de consumo masivo y agua. Actualización de oferentes de preparación y sesión de la submetas.
Comunicación con Jonathan romero contenidos de la primera sesión de mesa de materiales. Actualizar fechas
Acta de reunión del 17 de junio de 2021 Ministerio de Ambiente -Acta No4.  Código F-E-SIG-25 - MinAmbiente y DANE presentación de metabolismo del flujo de agua y la cuenta económica abierta de agua oferta demanda de información de flujo de agua, revisión de información de flujo de agua, información relevante, pasos a seguir, compromisos Los funcionarios del DANE Angela Obando, menciona el Plan de Desarrollo, artículo 155  y la articulación estadística para mejorar el sistema estadístico el objetivo al DANE en la submesa de flujos de agua es transversal a todos los sectores económicos. Productos submesa flujo: inventario operación estadística con información de flujo de agua., Inventarios requerimientos administrativos con información sobre flujo de agua; batería indicadores sobre flujo de agua relacionados para la economía circular; inventario requerimiento necesidades de información sobre flujo de agua; estrategia respuesta o el de necesidades de flujo de agua y los indicadores de IPVF, SIEC-interactuar con todo todos facilita la producción optimización de la información y finalmente articulación. El ministerio de ambiente explica el metabolismo deflujo de autos en así economía circular que consiste en repetir los ciclos para los recursos. ENFC-OCDE- aumento productividad hídrica Marco conceptual cuadro referente de utilización. Objeto medir de cada uno lo fuerte de utilización señales marco SCDE extracción agua natural L fue destinado economía circular flujo de recursos Alcance compilación cuadro 2017 2018, análisis extracción usos vertimientos de agua por actores económicos y sector institucional Fuentes de información MinAgricultura o gremios, FEDEGAN,  porkolombia,  Indicadores: FAI- DANE. DSCN Indicadores de productividad retorno de aguas 2017 2018 Conclusiones fortalecer el SICE  y el SIAC que está la información para que el SIEC próxima reunión para julio.
,</t>
  </si>
  <si>
    <t>Según la documentación aportada por la Subdirección para el primer semestre de 2021, permite evidenciar el avance en las actividades propuestas para cada una de las submetas definidas (6), la designación de secretario técnico, moderadores y funcionarios enlace del DANE con otra entidades publicas y privadas que pueden suministrar información al DANE. Por lo que las evidencias adjuntada reflejan la actividad desarrollada por la DICE en el periodo, sin embargo no es posible concluir sobre su correlación con los hitos propuestos, porque están  en gestión.</t>
  </si>
  <si>
    <t xml:space="preserve">La Subdirección adjunto un Documento PDF de perspectivas del mercado laboral desde el RELAB en la economía naranja expedido por el consejo nacional de la economía naranja o publicado en el dañe en 2021
Características: análisis de la economía naranja, identificación del registro del RELAB, Análisis de la economía naranja y del registro del RELAB  ( PILA, RUT, BDUA, REPB, DUES, encuesta GEIH), Resultados obtenidos: no me hay unidades económicas activas para 2019-2020 (-16.2%)2020 respecto de 2019 ( personas naturales ) y  -21.2% (personas jurídicas) Por área: atrás y patrimonio/creaciones funcionales industria cultural.
Por rango de trabajadores en la PILA. Relaciones laborales en la economía naranja:  Reducción todo 2020, pérdida demanda marzo 2020 por sexo y edad, por género en trabajadores independientes y trabajadores dependientes ( menos de 25 años, 25 a 54 años, más de 54 años. Por departamento, Novedades del RELAB por ingresos y retiros en 2019-2020 por  mes, o por dependientes e independientes y por área., Novedades de vacaciones o suspensión mes a mes en economía naranja y frente a la economía nacional, por rango etéreo y  por sector y por género, conclusiones y  anexos
Allega Documento PDF nota estadística- RELAB de la Presentación powerpoint resultados cuenta satélite de cultura y economía naranja CSCEN. De la dirección de síntesis y cuentas nacionales junio de 2021 que contiene la Política de revisión de cuentas nacionales versión provisional: recopilación de información, a propuesta económica 2018  y RRAA  con información completa que puede ser actualizado por la fuente. Versión preliminar 2019 no cuenta con información de encuestas estructurales y registros administrativos resultados a través de encuestas coyunturales. Versión 2018: EMS, EMM, EDUC, RRAA MEN-SIET Versión provisional 2018- EAS, EAM, EDUC, RRAA MEN Actualización en serie de los segmentos turismo cultural (actualización de la cuenta satélite desde 2015-2019. Audiovisual: actualización del consumo intermedio por actividad de programación y transmisión televisión 2020 Educación cultural y creativa: incorporación de la información de la DIAN (educación informal) educación para el trabajo y el desarrollo humano.
Revisión del Valor agregado cuenta satélite de economía naranja segmento del área artes y patrimonio crecimiento anual sep 2019 junio de 2020. Variación de segmentos artes visuales, artes escénicas patrimonio, actividad manufacturera en economía naranja, sector turismo cultural, educación cultural y creativa, actividad asociativa de regulación Valor agregado fuentes económicas observadas micro negociación.
Progreso que con el turismo cultural:  Turismo interior: turismo receptor / turismo interno
2.consumo turístico guion alojamiento, comidas, bebidas, transporte terrestre y aéreo, Servicios posicionamiento cultural y deportivo, bienes de consumo otros. Revisión Valor agregado CSCEN según segmento del área industria cultural- sep 2019 a julio del 2020 (editorial, fotográfico, o de visual, agencia de noticias)/micronegocios Revisión Valor agregado CSCEN área de creaciones funcionales sep 2019 julio 2020. (medios digitales, diseño, publicidad, Valor agregado, micronegocio) Generar Valor agregado de la cuenta satélite desde 2005 a 2020 y de 2019 a 2019 
</t>
  </si>
  <si>
    <r>
      <t xml:space="preserve">De acuerdo a la matriz PLAN DE ACCIÓN INSTITUCIONAL 2021- SEGUIMIENTO - II TRIMESTRE , consolidada por OPLAN indica que el hito se cumplió en el primer trimestre de 2021. Las evidencias registradas en el sistema 20  por el GIT LOGISTICA  es un archivo Word </t>
    </r>
    <r>
      <rPr>
        <i/>
        <sz val="11"/>
        <color theme="1"/>
        <rFont val="Calibri"/>
        <family val="2"/>
        <scheme val="minor"/>
      </rPr>
      <t xml:space="preserve">1)Circular ajuste función operativa_1 04 2021, cuyo asunto es "Lineamientos para la transversalización de la función operativa y el fortalecimiento de la recolección y acopio de la información en el departamento. la cual no tiene asignado un numero de circular así mismo no registra la firma del Director del DANE Juan Daniel Oviedo Arango.  2) Una presentación de power point Reconversión proceso operativo_V6_9 03 2021 que registra un total de 47 diapositivas. </t>
    </r>
    <r>
      <rPr>
        <sz val="11"/>
        <color theme="1"/>
        <rFont val="Calibri"/>
        <family val="2"/>
        <scheme val="minor"/>
      </rPr>
      <t>Soportes que generaron el avance y cumplimiento del hito en el primer semestre 2021.</t>
    </r>
  </si>
  <si>
    <r>
      <t xml:space="preserve">1) Se debe asegurar que las evidencias que soportan el avance del hito y que se depositan en el sistema 20 por parte del proceso guarden coherencia con el hito denominado " Una (1) propuesta de fortalecimiento de la función operativa formulada". Por otra parte la OPLAN  presenta el avance como  terminado en la matriz consolidada por esta Oficina Asesora. </t>
    </r>
    <r>
      <rPr>
        <i/>
        <sz val="11"/>
        <color theme="1"/>
        <rFont val="Calibri"/>
        <family val="2"/>
        <scheme val="minor"/>
      </rPr>
      <t xml:space="preserve">
</t>
    </r>
    <r>
      <rPr>
        <sz val="11"/>
        <color theme="1"/>
        <rFont val="Calibri"/>
        <family val="2"/>
        <scheme val="minor"/>
      </rPr>
      <t xml:space="preserve">2) Se observan debilidades en hitos que no registran evidencias en el repositorio sistema 20, los cuales debían soportar avances  en las fechas fijadas que se encuentran en el periodo evaluado del primer semestre 2021.
3) En los reportes trimestrales establecidos se observan avances mayores a lo esperado. 
4) Se considera tener en cuenta la alerta por parte del coordinador de compras publicas ya que las evidencias aportadas por el proceso en el periodo evaluado, no tiene relación con el hito 1.7   denominado </t>
    </r>
    <r>
      <rPr>
        <i/>
        <sz val="11"/>
        <color theme="1"/>
        <rFont val="Calibri"/>
        <family val="2"/>
        <scheme val="minor"/>
      </rPr>
      <t xml:space="preserve"> así:  Un (1) rediseño (preoperativo, operativo y los operativo) para la recolección Encuesta Ambiental Industrial, elaborado y el cual definió un avance 20%, el cual debe tener relación con los soportes que se almacenan en el repositorio sistema 20. Por otra parte, se recomienda revisar el cronograma el cual se puede ver afectado.
5). Los hitos se observan programados de manera secuencial, pero al verificar los avances de los hitos 1.1 al 1.7 no hay consistencia ya que presentan retrasos que pueden afectar el logro de la meta. </t>
    </r>
    <r>
      <rPr>
        <sz val="11"/>
        <color theme="1"/>
        <rFont val="Calibri"/>
        <family val="2"/>
        <scheme val="minor"/>
      </rPr>
      <t xml:space="preserve">
6) Se recomienda por parte del proceso revisar la meta debido a las situaciones presentadas   en los diferentes hitos analizados  en el periodo evaluado del primer semestre 2021, toda vez que de los 7 hitos 3 no registran avances generando incumplimiento afectando alcanzar la meta para la vigencia 2021, así mismo se sugiere que se incluya dentro de los hitos la formalización de la propuesta soportada documentalmente.</t>
    </r>
  </si>
  <si>
    <t>En el periodo evaluado no se observo evidencia en el repositorio sistema 20 por el Git Logística, las cuales debían presentar avances acorde a las fechas fijadas que se enmarcan en el seguimiento del primer semestre 2021.</t>
  </si>
  <si>
    <r>
      <t xml:space="preserve"> En  el periodo evaluado no se observo evidencia para este hito 1.4  en el repositorio sistema 20 por el Git Logística, las cuales debían presentar avances acorde a las fechas fijadas que se enmarcan en el seguimiento del primer semestre 2021.  Sin embargo se justifica su retraso en el  informe de seguimiento a los planes institucionales 2021 II Trimestre emitido por Oplan para este hito 1.4 así " </t>
    </r>
    <r>
      <rPr>
        <i/>
        <sz val="11"/>
        <color theme="1"/>
        <rFont val="Calibri"/>
        <family val="2"/>
        <scheme val="minor"/>
      </rPr>
      <t>Según la convergencia entre el seguimiento a las operaciones estadísticas realizada por la dirección y la formulación de la nueva dirección de recolección y acopio, las cuales realizan actividades enfocadas al fortalecimiento de la función operativa, han generado que el avance en estos hitos se retrase, esperando los lineamientos que estos procesos establezcan para articular con ellos y seguir la misma línea estructural para la propuesta de fortalecimiento de la función operativa".</t>
    </r>
  </si>
  <si>
    <r>
      <t xml:space="preserve">La evidencia registrada en el sistema 20 por el GIT de logística  es un archivo Excel </t>
    </r>
    <r>
      <rPr>
        <i/>
        <sz val="11"/>
        <color theme="1"/>
        <rFont val="Calibri"/>
        <family val="2"/>
        <scheme val="minor"/>
      </rPr>
      <t xml:space="preserve">"MANZANAS_NUEVAS_20210701", </t>
    </r>
    <r>
      <rPr>
        <sz val="11"/>
        <color theme="1"/>
        <rFont val="Calibri"/>
        <family val="2"/>
        <scheme val="minor"/>
      </rPr>
      <t>la fecha de inicio del hito es agosto y finaliza en diciembre 2021, pero se observa que en la matriz PLAN DE ACCIÓN INSTITUCIONAL 2021- SEGUIMIENTO - II TRIMESTRE , consolidada por OPLAN en la distribución porcentual de los hitos es 0% para los 2  primeros trimestres de 2021, sin embargo el proceso registro un avance cuantitativo del hito de un 20%  el cual es mayor a lo definido para el primer semestre de 2021. y el hito  1.5 definido es "</t>
    </r>
    <r>
      <rPr>
        <i/>
        <sz val="11"/>
        <color theme="1"/>
        <rFont val="Calibri"/>
        <family val="2"/>
        <scheme val="minor"/>
      </rPr>
      <t xml:space="preserve">Un (1) operativo de recuento para actualizar las manzanas e incorporar la información en el marco geoestadístico nacional, finalizado. </t>
    </r>
    <r>
      <rPr>
        <sz val="11"/>
        <color theme="1"/>
        <rFont val="Calibri"/>
        <family val="2"/>
        <scheme val="minor"/>
      </rPr>
      <t>Se recomienda generar los soportes que identifiquen la incorporación de  la información en el marco geoestadístico nacional, finalizado.</t>
    </r>
  </si>
  <si>
    <r>
      <t xml:space="preserve">Hito con fecha de inicio 1 de junio y finalización 31 diciembre 2021. Las evidencias registradas en el sistema 20 por parte del proceso: 1) Archivo PDF 20213400012293. 2) Archivo Excel  Ayuda de memoria RADICADO 20213400012293. 3)Archivo Word Ayuda memoria Cronograma EAI_15042021. 4)  Archivo Excel Cronograma EAI-2021_operativo y publicación 2018_2021 V2. En relación con el documento PDF con fecha 31 de mayo de 2021 bajo el radicado orfeo No  20213400012293, cuyo asunto especifico es </t>
    </r>
    <r>
      <rPr>
        <i/>
        <sz val="11"/>
        <color theme="1"/>
        <rFont val="Calibri"/>
        <family val="2"/>
        <scheme val="minor"/>
      </rPr>
      <t>"Lineamientos para la contratación de la Encuesta Ambiental Industrial vigencia 2021-su correo electrónico 28 abril de 2021</t>
    </r>
    <r>
      <rPr>
        <sz val="11"/>
        <color theme="1"/>
        <rFont val="Calibri"/>
        <family val="2"/>
        <scheme val="minor"/>
      </rPr>
      <t>". El coordinador del área de compras publicas eleva una  alerta relacionada con el tema de la contratación (Ley de Garantías ) por parte del GIT Temática Ambiental, en la que describe "</t>
    </r>
    <r>
      <rPr>
        <i/>
        <sz val="11"/>
        <color theme="1"/>
        <rFont val="Calibri"/>
        <family val="2"/>
        <scheme val="minor"/>
      </rPr>
      <t xml:space="preserve"> Se debe realizar toda la planeación antes del 15 de diciembre de 2021, y contar con las apropiaciones presupuestales durante los primeros días hábiles de enero 2022 ya que desde el 29 de enero 2022, no se podrá realizar ningún tipo de contratación directa, y por lo cual este coordinador de compras publicas  considera que el cronograma para esta encuesta ambiental industrial, tanto  el GIT de Temática Ambiental y DIMPE tenga en cuenta las fechas sugeridas </t>
    </r>
    <r>
      <rPr>
        <sz val="11"/>
        <color theme="1"/>
        <rFont val="Calibri"/>
        <family val="2"/>
        <scheme val="minor"/>
      </rPr>
      <t>en el comunicado</t>
    </r>
    <r>
      <rPr>
        <i/>
        <sz val="11"/>
        <color theme="1"/>
        <rFont val="Calibri"/>
        <family val="2"/>
        <scheme val="minor"/>
      </rPr>
      <t xml:space="preserve">".   </t>
    </r>
  </si>
  <si>
    <r>
      <t xml:space="preserve">Hito con evidencia documental archivo Word </t>
    </r>
    <r>
      <rPr>
        <i/>
        <sz val="11"/>
        <color theme="1"/>
        <rFont val="Calibri"/>
        <family val="2"/>
        <scheme val="minor"/>
      </rPr>
      <t>"Propuesta ajuste_ proceso selección_subdirección_12 03_2021</t>
    </r>
    <r>
      <rPr>
        <sz val="11"/>
        <color theme="1"/>
        <rFont val="Calibri"/>
        <family val="2"/>
        <scheme val="minor"/>
      </rPr>
      <t>" con cumplimiento de avance 100% en el primer trimestre 2021</t>
    </r>
  </si>
  <si>
    <r>
      <t xml:space="preserve">Hito con evidencia documental archivo Word </t>
    </r>
    <r>
      <rPr>
        <i/>
        <sz val="11"/>
        <color theme="1"/>
        <rFont val="Calibri"/>
        <family val="2"/>
        <scheme val="minor"/>
      </rPr>
      <t>"Propuesta ajuste_ proceso selección_VF_31 03 2021</t>
    </r>
    <r>
      <rPr>
        <sz val="11"/>
        <color theme="1"/>
        <rFont val="Calibri"/>
        <family val="2"/>
        <scheme val="minor"/>
      </rPr>
      <t>" con cumplimiento de avance 100% en el primer trimestre 2021</t>
    </r>
  </si>
  <si>
    <r>
      <t>Hito con evidencia documental</t>
    </r>
    <r>
      <rPr>
        <i/>
        <sz val="11"/>
        <color theme="1"/>
        <rFont val="Calibri"/>
        <family val="2"/>
        <scheme val="minor"/>
      </rPr>
      <t xml:space="preserve"> "PES-CNT-PDT-001 V5", </t>
    </r>
    <r>
      <rPr>
        <sz val="11"/>
        <color theme="1"/>
        <rFont val="Calibri"/>
        <family val="2"/>
        <scheme val="minor"/>
      </rPr>
      <t>el cual se encuentra publicado en el SGD con fecha de</t>
    </r>
    <r>
      <rPr>
        <i/>
        <sz val="11"/>
        <color theme="1"/>
        <rFont val="Calibri"/>
        <family val="2"/>
        <scheme val="minor"/>
      </rPr>
      <t xml:space="preserve"> aprobación del 13 de mayo de 2021, bajo el Código PES-CNT-PDT-
001, Versión 5, con cumplimiento del 100%</t>
    </r>
  </si>
  <si>
    <r>
      <t xml:space="preserve">Hito con evidencia documental </t>
    </r>
    <r>
      <rPr>
        <i/>
        <sz val="11"/>
        <color theme="1"/>
        <rFont val="Calibri"/>
        <family val="2"/>
        <scheme val="minor"/>
      </rPr>
      <t>" Evidencia talleres de socialización"</t>
    </r>
    <r>
      <rPr>
        <sz val="11"/>
        <color theme="1"/>
        <rFont val="Calibri"/>
        <family val="2"/>
        <scheme val="minor"/>
      </rPr>
      <t xml:space="preserve"> realizada el 31 de mayo de 2021 en un tiempo de una hora y media. 
</t>
    </r>
  </si>
  <si>
    <t xml:space="preserve">1).Verificados los soportes documentales en el sistema 20,  se observa que los hitos han generado avances en el periodo evaluado del primeros semestre, incluyendo uno de ellos que por fechas aun no iniciado. 
2) Es importante precisar que para el segundo semestre deben incluir los cálculos de rutas y rendimientos para costeo de las siguientes operaciones ECP, GEIH Paralela y ECV, para completar el  avance del hito 3.4 al 100% al 31 de diciembre de2021.
 </t>
  </si>
  <si>
    <t>Hito con inicio el 1 de junio y finalización el 31 de diciembre de 2021. La evidencia documental registrada en el sistema 20 por parte del Git de logística para este hito 3.4  es sobre la  Encuesta de Convivencia y Seguridad Ciudadana, el cual contiene el cálculo de rutas y rendimientos para costeo. Sin embargo para el segundo semestre debe aportar los cálculos de rutas y rendimientos para costeo de las siguientes operaciones ECP, GEIH Paralela y ECV, para completar el  avance del hito al 100% al 31 de diciembre de2021.</t>
  </si>
  <si>
    <r>
      <t xml:space="preserve">
Para este hito tanto en el I y II trimestre se observan evidencias en el sistema 20 cargadas por el proceso Git de logística que permitieron  generar el documento </t>
    </r>
    <r>
      <rPr>
        <i/>
        <sz val="11"/>
        <color theme="1"/>
        <rFont val="Calibri"/>
        <family val="2"/>
        <scheme val="minor"/>
      </rPr>
      <t>"Diagnóstico necesidad de sistema de monitoreo y control encuestas sociales" S</t>
    </r>
    <r>
      <rPr>
        <sz val="11"/>
        <color theme="1"/>
        <rFont val="Calibri"/>
        <family val="2"/>
        <scheme val="minor"/>
      </rPr>
      <t>in embargo se debe contemplar la alerta</t>
    </r>
    <r>
      <rPr>
        <i/>
        <sz val="11"/>
        <color theme="1"/>
        <rFont val="Calibri"/>
        <family val="2"/>
        <scheme val="minor"/>
      </rPr>
      <t xml:space="preserve"> e</t>
    </r>
    <r>
      <rPr>
        <sz val="11"/>
        <color theme="1"/>
        <rFont val="Calibri"/>
        <family val="2"/>
        <scheme val="minor"/>
      </rPr>
      <t xml:space="preserve">n el avance cualitativo </t>
    </r>
    <r>
      <rPr>
        <i/>
        <sz val="11"/>
        <color theme="1"/>
        <rFont val="Calibri"/>
        <family val="2"/>
        <scheme val="minor"/>
      </rPr>
      <t xml:space="preserve">"las pruebas e informes correspondientes al sistemas no son posibles de ejecución, dado la falta del profesional en desarrollo del aplicativo".
</t>
    </r>
    <r>
      <rPr>
        <sz val="11"/>
        <color theme="1"/>
        <rFont val="Calibri"/>
        <family val="2"/>
        <scheme val="minor"/>
      </rPr>
      <t xml:space="preserve">
</t>
    </r>
  </si>
  <si>
    <t>1).Se recomienda realizar seguimiento al contratación del profesional requerido para el desarrollo y modificación del sistema de monitoreo, con el fin de poder generar lo avances para este hito 4.2.</t>
  </si>
  <si>
    <r>
      <t>El hito con meses de inicio enero y final febrero 2021, la evidencia documental "</t>
    </r>
    <r>
      <rPr>
        <i/>
        <sz val="11"/>
        <rFont val="Calibri"/>
        <family val="2"/>
        <scheme val="minor"/>
      </rPr>
      <t>PES-GEIHPARALELO-MOP-001_MANUAL_OPERATIVO_V3</t>
    </r>
    <r>
      <rPr>
        <sz val="11"/>
        <rFont val="Calibri"/>
        <family val="2"/>
        <scheme val="minor"/>
      </rPr>
      <t xml:space="preserve"> " no tiene una fecha en su codificación así mismo no se encuentra registrada en el SGD en el periodo evaluado del primer semestre 2021.  Por lo tanto dicha evidencia no soporta el avance cumplido en el I trimestre de 2021 ya que el hito establecida</t>
    </r>
    <r>
      <rPr>
        <i/>
        <sz val="11"/>
        <rFont val="Calibri"/>
        <family val="2"/>
        <scheme val="minor"/>
      </rPr>
      <t xml:space="preserve"> " Un (1) diseño de etapa terminado".</t>
    </r>
    <r>
      <rPr>
        <sz val="11"/>
        <rFont val="Calibri"/>
        <family val="2"/>
        <scheme val="minor"/>
      </rPr>
      <t xml:space="preserve"> el avance cualitativo del primer trimestre describe "</t>
    </r>
    <r>
      <rPr>
        <i/>
        <sz val="11"/>
        <rFont val="Calibri"/>
        <family val="2"/>
        <scheme val="minor"/>
      </rPr>
      <t xml:space="preserve">Se realizó el manual operativo de GEIH Paralela como documento nuevo, con enfoque a los procesos de supervisión y recolección de la información dentro del diseño operativo, el cual se puso en marcha desde la primera semana de enero de 2021". </t>
    </r>
    <r>
      <rPr>
        <sz val="11"/>
        <rFont val="Calibri"/>
        <family val="2"/>
        <scheme val="minor"/>
      </rPr>
      <t>La puesta en marcha no se observa en el Sistema de Gestión Documental.</t>
    </r>
  </si>
  <si>
    <r>
      <t xml:space="preserve">1) Verificados los soportes documentales cargados en el sistema 20 por el proceso, se observa que los hitos 5.1 y 5.2 no soportan el estado del real del hito </t>
    </r>
    <r>
      <rPr>
        <i/>
        <sz val="11"/>
        <color theme="1"/>
        <rFont val="Calibri"/>
        <family val="2"/>
        <scheme val="minor"/>
      </rPr>
      <t>"terminado"</t>
    </r>
    <r>
      <rPr>
        <sz val="11"/>
        <color theme="1"/>
        <rFont val="Calibri"/>
        <family val="2"/>
        <scheme val="minor"/>
      </rPr>
      <t xml:space="preserve"> descrito en el reporte de seguimiento del trimestre II del matriz Excel suministrada por OPLAN.
2) Se recomienda que las evidencias cargadas en el sistema 20 sustenten los avances que se reportan como terminados y que tengan coherencias con los hitos programados 
</t>
    </r>
  </si>
  <si>
    <r>
      <t xml:space="preserve">El hito con meses de inicio enero y final marzo  2021, la evidencia documental </t>
    </r>
    <r>
      <rPr>
        <i/>
        <sz val="11"/>
        <rFont val="Calibri"/>
        <family val="2"/>
        <scheme val="minor"/>
      </rPr>
      <t>"Correo cierre etapa GEIH paralela</t>
    </r>
    <r>
      <rPr>
        <sz val="11"/>
        <rFont val="Calibri"/>
        <family val="2"/>
        <scheme val="minor"/>
      </rPr>
      <t xml:space="preserve"> " con fecha 1 de marzo 2021, el cual  no soporta el avance cumplido en el I trimestre de 2021 ya que el hito establecida</t>
    </r>
    <r>
      <rPr>
        <i/>
        <sz val="11"/>
        <rFont val="Calibri"/>
        <family val="2"/>
        <scheme val="minor"/>
      </rPr>
      <t xml:space="preserve"> " Una (1) etapa de recolección finalizada" </t>
    </r>
    <r>
      <rPr>
        <sz val="11"/>
        <rFont val="Calibri"/>
        <family val="2"/>
        <scheme val="minor"/>
      </rPr>
      <t>en dicho correo se informa</t>
    </r>
    <r>
      <rPr>
        <i/>
        <sz val="11"/>
        <rFont val="Calibri"/>
        <family val="2"/>
        <scheme val="minor"/>
      </rPr>
      <t xml:space="preserve"> "Adjunto los archivos de cierre la etapa 2101 GEIH Paralela  -24 cuidades", archivos que no reposan en el repositorio sistema 20.</t>
    </r>
  </si>
  <si>
    <r>
      <t xml:space="preserve">El hito cuenta con las evidencias documentales cargadas en el sistema 20  cargadas por el proceso de logística  en el I y II trimestre de 2021, dichas evidencias son presentaciones en power point </t>
    </r>
    <r>
      <rPr>
        <i/>
        <sz val="11"/>
        <rFont val="Calibri"/>
        <family val="2"/>
        <scheme val="minor"/>
      </rPr>
      <t xml:space="preserve">" GEIH - Informe operativo - Etapas 2101_2102_2103_20210416 y GEIH - Informe cierre operativo  - Etapa 2105_20210618, </t>
    </r>
    <r>
      <rPr>
        <sz val="11"/>
        <rFont val="Calibri"/>
        <family val="2"/>
        <scheme val="minor"/>
      </rPr>
      <t>con el cual este hito genero el avance en el periodo evaluado del primer semestre 2021.</t>
    </r>
  </si>
  <si>
    <t>Hito con evidencias documentales  archivos Word "Observaciones nuevo aplicativo plataforma web de recuento, resultados pruebas aplicativo web de recuento y archivo pdf pruebas modulo de novedades app recuento web, generando  cumplimiento de avance 100% en el primer trimestre 2021.</t>
  </si>
  <si>
    <r>
      <t>A pesar que el hito en el primer trimestre 2021  el proceso aporto evidencias como la "</t>
    </r>
    <r>
      <rPr>
        <i/>
        <sz val="11"/>
        <color theme="1"/>
        <rFont val="Calibri"/>
        <family val="2"/>
        <scheme val="minor"/>
      </rPr>
      <t xml:space="preserve">Asistencia_Pruebas Nuevo_Aplicativo Web de Recuento con 55 participantes y para el segundo trimestre genero un archivo PDF agenda entrenamiento aplicativo webrwcuentol el cual no tiene definido fechas de realización. </t>
    </r>
    <r>
      <rPr>
        <sz val="11"/>
        <color theme="1"/>
        <rFont val="Calibri"/>
        <family val="2"/>
        <scheme val="minor"/>
      </rPr>
      <t>El Hito presenta retrasos  ya que su finalización era el pasado 30 de abril de 2021, así mismo en el avance cualitativo de la meta se detalla lo siguiente " Se logra establecer la agenda y</t>
    </r>
    <r>
      <rPr>
        <i/>
        <sz val="11"/>
        <color theme="1"/>
        <rFont val="Calibri"/>
        <family val="2"/>
        <scheme val="minor"/>
      </rPr>
      <t xml:space="preserve"> las presentaciones de capacitación para el personal de territoriales que logre contextualizar los nuevos módulos del aplicativo web de novedades", </t>
    </r>
    <r>
      <rPr>
        <sz val="11"/>
        <color theme="1"/>
        <rFont val="Calibri"/>
        <family val="2"/>
        <scheme val="minor"/>
      </rPr>
      <t xml:space="preserve">pero en lo registrado para este hito 6.2 en el sistema 20 no hay evidencia de dichas presentaciones. Por otro lado falta inclusión del profesional  para el desarrollo del aplicativo a afectado el retraso en hito. </t>
    </r>
  </si>
  <si>
    <r>
      <t>En el periodo evaluado no se observo evidencia para este hito 6.3 en el repositorio sistema 20 por el  Git Logística, el cual debían presentar avances acorde a las fechas fijadas que se enmarcan en el seguimiento del primer semestre 2021 generando retraso en cumplimiento dela meta a pesar de la justificación en el informe de seguimiento a planes institucionales II trimestre Julio 2021 " E</t>
    </r>
    <r>
      <rPr>
        <i/>
        <sz val="11"/>
        <color theme="1"/>
        <rFont val="Calibri"/>
        <family val="2"/>
        <scheme val="minor"/>
      </rPr>
      <t>l desarrollo del módulo de novedades al aplicativo web de recuento no ha sido posible su desarrollo dado que el profesional ingeniero de sistemas se encuentra en proceso de contratación, esto ha generado que, al no contar con el desarrollo del módulo, los reportes de seguimiento a las novedades presentadas en los operativos de encuestas sociales no han sido posibles de efectuar hasta la contratación y posterior desarrollo del aplicativo, esto proyectado para el tercer trimestre".</t>
    </r>
  </si>
  <si>
    <r>
      <t xml:space="preserve">El hito cuenta con las evidencias documentales cargadas en el sistema 20  por el proceso de logística </t>
    </r>
    <r>
      <rPr>
        <i/>
        <sz val="11"/>
        <color theme="1"/>
        <rFont val="Calibri"/>
        <family val="2"/>
        <scheme val="minor"/>
      </rPr>
      <t xml:space="preserve">" Programa de Monitoreos del Área de Logística y Producción de Información para la mejora del desempeño operativo alcance marzo de 2021 y el correo del 26 de marzo de 2021 enviado al subdirector,  </t>
    </r>
    <r>
      <rPr>
        <sz val="11"/>
        <color theme="1"/>
        <rFont val="Calibri"/>
        <family val="2"/>
        <scheme val="minor"/>
      </rPr>
      <t xml:space="preserve">las cuales soportan el desarrollo y cumplimiento del hito  en el I  trimestre de 2021. </t>
    </r>
  </si>
  <si>
    <t>1) El hito 7.2 presenta un avance superior al establecido  en la distribución porcentual por trimestres de 2021.
2) Se recomienda una vez el producto 7.2 se culmine este debe ser cargado y publicado en el SGD para conocimiento de las partes interesadas.
3) Para los hitos restantes 7.3 y 7.4 que inician en el segundo semestre 2021, se recomienda aportar las evidencias que correspondan y estén alineados con los hitos.</t>
  </si>
  <si>
    <r>
      <t xml:space="preserve">El hito cuenta con las evidencia documental cargada en el sistema 20  por el proceso de logística  archivo Word </t>
    </r>
    <r>
      <rPr>
        <i/>
        <sz val="11"/>
        <color theme="1"/>
        <rFont val="Calibri"/>
        <family val="2"/>
        <scheme val="minor"/>
      </rPr>
      <t>"20210628_PES-REC V1", con el procedimiento para recolección en las operaciones estadísticas, sin embargo este procedimiento no tiene una codificación versión y fecha que permita identificar que los ajustes se estén realizando sobre una versión del SGD. Cabe anotar que esta actividad esta en ejecución cuya fecha final es el 30 de septiembre de 2021. Se sugiere que una vez el producto este terminado y aprobado por las respectivos dueños del proceso sea cargado en el SGD y tenga alineación con la matriz de riesgos del proceso en cuanto  los puntos de control.</t>
    </r>
    <r>
      <rPr>
        <sz val="11"/>
        <color theme="1"/>
        <rFont val="Calibri"/>
        <family val="2"/>
        <scheme val="minor"/>
      </rPr>
      <t xml:space="preserve"> </t>
    </r>
  </si>
  <si>
    <r>
      <t xml:space="preserve">El hito cuenta con las evidencias documentales en el I y II trimestre cargadas en el sistema 20  por el proceso de logística, con las cuales se ha generado el avance en  función de establecer los requerimientos mínimos de temática y logística, que logren dar cumplimiento al desarrollo efectivo de los aplicativos con el área de sistemas, el hito tiene fecha finalización el 30 de septiembre de 2021.
 archivo Word </t>
    </r>
    <r>
      <rPr>
        <i/>
        <sz val="11"/>
        <color theme="1"/>
        <rFont val="Calibri"/>
        <family val="2"/>
        <scheme val="minor"/>
      </rPr>
      <t>"20210628_PES-REC V1", con el procedimiento para recolección en las operaciones estadísticas, sin embargo este procedimiento no tiene una codificación versión y fecha que permita identificar que los ajustes se estén realizando sobre una versión del SGD. Cabe anotar que esta actividad esta en ejecución cuya fecha final es el 30 de septiembre de 2021. Se sugiere que una vez el producto este terminado y aprobado por las respectivos dueños del proceso sea cargado en el SGD y tenga alineación con la matriz de riesgos del proceso en cuanto  los puntos de control.</t>
    </r>
    <r>
      <rPr>
        <sz val="11"/>
        <color theme="1"/>
        <rFont val="Calibri"/>
        <family val="2"/>
        <scheme val="minor"/>
      </rPr>
      <t xml:space="preserve"> </t>
    </r>
  </si>
  <si>
    <t>1) Verificados los soportes documentales en el sistema 20,  se observa que los hitos generaron los avances esperados que contribuyen al logro de la meta la cual tiene con fecha final el para los hitos 8.2 y 8.3 el 31 de diciembre de 2021. 
2) Se recomienda continuar con los avances y almacenamiento de evidencias en el sistema 20.</t>
  </si>
  <si>
    <r>
      <t xml:space="preserve">El hito aporta  evidencias documentales en II trimestre cargadas en el sistema 20  por el proceso de logística así: " 1) </t>
    </r>
    <r>
      <rPr>
        <i/>
        <sz val="11"/>
        <color theme="1"/>
        <rFont val="Calibri"/>
        <family val="2"/>
        <scheme val="minor"/>
      </rPr>
      <t xml:space="preserve">Acta de Reunión 10_Junio2021_Aplicativo Elic  cuyo orden del tenia "Revisión ajustes cronograma nuevos requerimientos ELIC, </t>
    </r>
    <r>
      <rPr>
        <sz val="11"/>
        <color theme="1"/>
        <rFont val="Calibri"/>
        <family val="2"/>
        <scheme val="minor"/>
      </rPr>
      <t>bajo el liderazgo de sistemas</t>
    </r>
    <r>
      <rPr>
        <i/>
        <sz val="11"/>
        <color theme="1"/>
        <rFont val="Calibri"/>
        <family val="2"/>
        <scheme val="minor"/>
      </rPr>
      <t xml:space="preserve"> 2) Cronograma ajustado Aplicativo Elic para desarrollar el plan de trabajo, </t>
    </r>
    <r>
      <rPr>
        <sz val="11"/>
        <color theme="1"/>
        <rFont val="Calibri"/>
        <family val="2"/>
        <scheme val="minor"/>
      </rPr>
      <t>hito con fecha final 31 de diciembre de 2021.</t>
    </r>
  </si>
  <si>
    <r>
      <t xml:space="preserve">El hito aporta  evidencias documentales en II trimestre cargadas en el sistema 20  por el proceso de logística así: " 1) CHV_FIVICronogram y </t>
    </r>
    <r>
      <rPr>
        <i/>
        <sz val="11"/>
        <color theme="1"/>
        <rFont val="Calibri"/>
        <family val="2"/>
        <scheme val="minor"/>
      </rPr>
      <t xml:space="preserve">2)archivos Excel Modulos_CHV  y FIVI. El </t>
    </r>
    <r>
      <rPr>
        <sz val="11"/>
        <color theme="1"/>
        <rFont val="Calibri"/>
        <family val="2"/>
        <scheme val="minor"/>
      </rPr>
      <t>hito tiene fecha de finalización 31 de diciembre de 2021.</t>
    </r>
  </si>
  <si>
    <r>
      <t>El hito aporta  evidencias documentales en II trimestre cargadas en el sistema 20  por el proceso de logística así: " 1)</t>
    </r>
    <r>
      <rPr>
        <i/>
        <sz val="11"/>
        <color theme="1"/>
        <rFont val="Calibri"/>
        <family val="2"/>
        <scheme val="minor"/>
      </rPr>
      <t xml:space="preserve"> MATRIZ ELIC AMPL_06julio2021</t>
    </r>
    <r>
      <rPr>
        <sz val="11"/>
        <color theme="1"/>
        <rFont val="Calibri"/>
        <family val="2"/>
        <scheme val="minor"/>
      </rPr>
      <t xml:space="preserve"> y </t>
    </r>
    <r>
      <rPr>
        <i/>
        <sz val="11"/>
        <color theme="1"/>
        <rFont val="Calibri"/>
        <family val="2"/>
        <scheme val="minor"/>
      </rPr>
      <t xml:space="preserve">2)SEGUIMIENTO OFICIO DEUDA ELIC AMPLIACION las cuales generaron los avances esperados,  el </t>
    </r>
    <r>
      <rPr>
        <sz val="11"/>
        <color theme="1"/>
        <rFont val="Calibri"/>
        <family val="2"/>
        <scheme val="minor"/>
      </rPr>
      <t>hito tiene fecha de finalización 31 de diciembre de 2021.</t>
    </r>
  </si>
  <si>
    <r>
      <t xml:space="preserve">El hito aporta  evidencia documental en II trimestre cargada en el sistema 20  por el proceso de logística así: " 1) </t>
    </r>
    <r>
      <rPr>
        <i/>
        <sz val="11"/>
        <color theme="1"/>
        <rFont val="Calibri"/>
        <family val="2"/>
        <scheme val="minor"/>
      </rPr>
      <t xml:space="preserve">01 INFORME MENSUAL_ABRIL Financiación de vivienda-fivi
Informe operativo mes abril 2021, </t>
    </r>
    <r>
      <rPr>
        <sz val="11"/>
        <color theme="1"/>
        <rFont val="Calibri"/>
        <family val="2"/>
        <scheme val="minor"/>
      </rPr>
      <t>con el cual se genera el avance esperado. El hito tiene fecha de finalización 30 de septiembre de 2021.</t>
    </r>
  </si>
  <si>
    <r>
      <t xml:space="preserve">El hito aporta  evidencia documental en II trimestre cargada en el sistema 20  por el proceso de logística así: 1) Presentación power point con 21 diapositivas  </t>
    </r>
    <r>
      <rPr>
        <i/>
        <sz val="11"/>
        <color theme="1"/>
        <rFont val="Calibri"/>
        <family val="2"/>
        <scheme val="minor"/>
      </rPr>
      <t xml:space="preserve">"Resultados Log_Forta_DNI" </t>
    </r>
    <r>
      <rPr>
        <sz val="11"/>
        <color theme="1"/>
        <rFont val="Calibri"/>
        <family val="2"/>
        <scheme val="minor"/>
      </rPr>
      <t xml:space="preserve">con fecha junio 2021 cuyos contenidos son </t>
    </r>
    <r>
      <rPr>
        <i/>
        <sz val="11"/>
        <color theme="1"/>
        <rFont val="Calibri"/>
        <family val="2"/>
        <scheme val="minor"/>
      </rPr>
      <t xml:space="preserve">Resultados operativo de fortalecimiento-Logística y Gestión base contratos SECOP 
</t>
    </r>
  </si>
  <si>
    <r>
      <t xml:space="preserve">El hito aporta  evidencia documental en II trimestre cargada en el sistema 20  por el proceso de logística así: 1) </t>
    </r>
    <r>
      <rPr>
        <i/>
        <sz val="11"/>
        <color theme="1"/>
        <rFont val="Calibri"/>
        <family val="2"/>
        <scheme val="minor"/>
      </rPr>
      <t xml:space="preserve">Archivo Excel 202105_Formato para precios definitivos (1), </t>
    </r>
    <r>
      <rPr>
        <sz val="11"/>
        <color theme="1"/>
        <rFont val="Calibri"/>
        <family val="2"/>
        <scheme val="minor"/>
      </rPr>
      <t>la cual contiene la nueva canasta de precios promedio de ciertos artículos, logrando el cumplimiento del hito en el primer semestre 2021</t>
    </r>
  </si>
  <si>
    <t>1) Verificado el soporte documental en el sistema 20,  se observa que el hito 10. 1 genero el  avance esperado, el hito 10.2 inicia en el segundo semestre de  2021
2) Se recomienda continuar con los avances y almacenamiento de evidencias en el sistema 20 para el segundo hito.</t>
  </si>
  <si>
    <r>
      <t xml:space="preserve">El hito aporta  evidencias documentales en II trimestre cargadas en el sistema 20  por el proceso de logística así: 1) 1. Archivos Word especificaciones aplicativo de Exportaciones de bienes y Especificaciones aplicativo de Importaciones de bienes con fecha junio de 2021, Sin embargo en el avance cualitativo de la meta se menciona </t>
    </r>
    <r>
      <rPr>
        <i/>
        <sz val="11"/>
        <color theme="1"/>
        <rFont val="Calibri"/>
        <family val="2"/>
        <scheme val="minor"/>
      </rPr>
      <t xml:space="preserve">"Se realiza la entrega al área de sistemas del documento con las especificaciones técnicas a los módulos de cargue, captura, validación y edición, requeridas para el aplicativo de recolección", </t>
    </r>
    <r>
      <rPr>
        <sz val="11"/>
        <color theme="1"/>
        <rFont val="Calibri"/>
        <family val="2"/>
        <scheme val="minor"/>
      </rPr>
      <t xml:space="preserve">no se observa dicha evidencia que este soportada mediante correo o un radicado,  el hito culmina el 30 de septiembre de 2021.
</t>
    </r>
    <r>
      <rPr>
        <i/>
        <sz val="11"/>
        <color theme="1"/>
        <rFont val="Calibri"/>
        <family val="2"/>
        <scheme val="minor"/>
      </rPr>
      <t/>
    </r>
  </si>
  <si>
    <r>
      <t xml:space="preserve">1) No se observa evidencia en el sistema 20 por parte del proceso de la entrega al área de sistemas del documento con las especificaciones técnicas a los módulos de cargue, captura, validación y edición, requeridas para el aplicativo de recolección, toda vez que el hito fijado es  </t>
    </r>
    <r>
      <rPr>
        <i/>
        <sz val="11"/>
        <color theme="1"/>
        <rFont val="Calibri"/>
        <family val="2"/>
        <scheme val="minor"/>
      </rPr>
      <t>"Un (1) documento con las especificaciones para envío al área de sistemas, entregado".
2)</t>
    </r>
    <r>
      <rPr>
        <sz val="11"/>
        <color theme="1"/>
        <rFont val="Calibri"/>
        <family val="2"/>
        <scheme val="minor"/>
      </rPr>
      <t xml:space="preserve"> Se recomienda que el proceso sustente las evidencias que se desarrollen para los hitos  y que estas se almacenen en el sistema 20 debidamente, con el fin de justificar el avance del hito.</t>
    </r>
  </si>
  <si>
    <r>
      <t>Para el hito  los soportes  documentales cargadas en el sistema 20  por el proceso de logística en el II trimestre 2021, no permiten evidenciar  la entrega al área de sistemas del documento con las especificaciones que contribuyan al avance del hito definido  como "</t>
    </r>
    <r>
      <rPr>
        <i/>
        <sz val="11"/>
        <color theme="1"/>
        <rFont val="Calibri"/>
        <family val="2"/>
        <scheme val="minor"/>
      </rPr>
      <t xml:space="preserve">Un (1) documento con las especificaciones para envío al área de sistemas, entregado" </t>
    </r>
    <r>
      <rPr>
        <sz val="11"/>
        <color theme="1"/>
        <rFont val="Calibri"/>
        <family val="2"/>
        <scheme val="minor"/>
      </rPr>
      <t>Así mismo en el documento Word se logra identificar que no se obtuvo información por parte de la fuentes a pesar de la continua insistencia ( correos electrónicos y llamadas)  para obtener la información. Por otra parte en el anexo_Seguimiento_plandeaccion_IItri_2021 suministrado por OPLAN donde se consolida la información del segundo trimestre se reporta como terminado el producto al 100% y el cual finalizaba el 30 de junio de 2021.</t>
    </r>
  </si>
  <si>
    <r>
      <t xml:space="preserve">
1) No fue posible evidenciar documentalmente la entrega al área de sistemas del documento con las especificaciones que contribuyan al avance del hito definido  como </t>
    </r>
    <r>
      <rPr>
        <i/>
        <sz val="11"/>
        <color theme="1"/>
        <rFont val="Calibri"/>
        <family val="2"/>
        <scheme val="minor"/>
      </rPr>
      <t xml:space="preserve">"Un (1) documento con las especificaciones para envío al área de sistemas, entregado" 
</t>
    </r>
    <r>
      <rPr>
        <sz val="11"/>
        <color theme="1"/>
        <rFont val="Calibri"/>
        <family val="2"/>
        <scheme val="minor"/>
      </rPr>
      <t>2). Por otra parte en el documento Word cargado en sistema 20  "INFORME PRECIO VENTA DE CIGARRILLOS JUNIO  2021-  IBAGUE con fecha 29 de junio de 2021, se informa no obtener información de las fuentes a pesar de las constantes vías de comunicación tramitadas (correos y llamadas). Por ende como se genera un avance del hito por el 100% , el cual tenia fecha final 30 de junio de 2021.</t>
    </r>
  </si>
  <si>
    <t xml:space="preserve">El hito aporta  evidencias documentales en II trimestre cargadas en el sistema 20  por el proceso de logística así: 1) 1. Archivos Excel GTE020PDT002f003_Formato proyecto aplicativo EAC 2021 y Matriz_Eventos_y_Flujos. 2) Archivo Word Requerimientos_EAC_Fase_1, los cuales generaron el avance del hito el cual finaliza el 30 de septiembre  2021
</t>
  </si>
  <si>
    <t>1) Verificado los soportes documentales en el sistema 20,  se observa que el hito 15. 1 genero el  avance esperado, el hito 10.2 inicia en el segundo semestre de  2021
2) Se recomienda continuar con los avances y almacenamiento de evidencias en el sistema 20 para el segundo hito.</t>
  </si>
  <si>
    <r>
      <t xml:space="preserve">El hito aporta  evidencias documentales en II trimestre cargadas en el sistema 20  por el proceso de logística así: 1) Formatos Excel con las especificaciones de requerimientos  Archivos Excel HU_Act_NotasAyudaModII_y_III y  HU_AjustesModuloTIC_EAM, con el cual se genera el avance para este hito y cuya fecha final es el 30 de septiembre de 2021.
</t>
    </r>
    <r>
      <rPr>
        <i/>
        <sz val="11"/>
        <color theme="1"/>
        <rFont val="Calibri"/>
        <family val="2"/>
        <scheme val="minor"/>
      </rPr>
      <t/>
    </r>
  </si>
  <si>
    <t xml:space="preserve">1) Verificado los soportes documentales en el sistema 20,  se observa que el hito 16. 1 genero el  avance en el segundo trimestre  de  2021
2) Se recomienda continuar con los avances y almacenamiento de evidencias en el sistema 20 para los restantes hitos que inician en el segundo semestre de 2021 que permitan alcanzar la meta. </t>
  </si>
  <si>
    <r>
      <t xml:space="preserve">El hito con fecha de inicio 25 de mayo y finalización 30 de septiembre de 2021 así mismo aporta  evidencias documentales en II trimestre cargadas en el sistema 20  por el proceso de logística así: 1) archivo Word  Acta sistemas nuevo aplicativo con fecha 27 de mayo y cuyo tema a desarrollar es Nuevos Requerimientos EAS.  2) FORMATO DE SOLICITUD DE DESARROL. 3) Lista de asistencia 08-07-2021, con el cual genero el avance esperado, hito en ejecución se espera ver el documento entregado a sistemas con evidencia documental.
</t>
    </r>
    <r>
      <rPr>
        <i/>
        <sz val="11"/>
        <color theme="1"/>
        <rFont val="Calibri"/>
        <family val="2"/>
        <scheme val="minor"/>
      </rPr>
      <t/>
    </r>
  </si>
  <si>
    <r>
      <t xml:space="preserve">El hito con fecha de inicio 3 de mayo y finalización 30 de septiembre de 2021 así mismo aporta  evidencias documentales en II trimestre cargadas en el sistema 20  por el proceso de logística así: 1)GTE020PDT002f001_V1. 2). Matriz_pruebas_GTE020PDT002f001_V1. 3). Matriz_pruebas_GTE020PDT002f001_V1_GLPI-19219. 4). Modificación EAID 2021_GLPI_15934. 5). MODIFICACIONES EAID CON CORRECCIONES. 6). PES-EAID-MDI-01-GEv1 2020,  con el cual genero el avance esperado, hito en ejecución se espera ver el documento final entregado a sistemas toda vez  que el desarrollo esta en etapa de pruebas para su documento de funcionalidad para los ajustes pertinentes.
</t>
    </r>
    <r>
      <rPr>
        <i/>
        <sz val="11"/>
        <color theme="1"/>
        <rFont val="Calibri"/>
        <family val="2"/>
        <scheme val="minor"/>
      </rPr>
      <t/>
    </r>
  </si>
  <si>
    <r>
      <t>El hito  19.1 con fecha de inicio 15 de junio y finalización 31 de diciembre 2021 aporta  evidencia documental en II trimestre cargada en el sistema 20  por el proceso de logística así: 1)MTA_DIRECTORIO DE REVISIÓN _CONSOLIDADO, en el cual se observa una base de los 916 registros en la columna AC que es el campo que registra las observaciones y actualizaciones a la base  497 están sin información el hito definido es "</t>
    </r>
    <r>
      <rPr>
        <i/>
        <sz val="11"/>
        <color theme="1"/>
        <rFont val="Calibri"/>
        <family val="2"/>
        <scheme val="minor"/>
      </rPr>
      <t xml:space="preserve"> Una  (1) base de datos actualizada , con operativo telefónico de control al directorio, finalizada"</t>
    </r>
    <r>
      <rPr>
        <sz val="11"/>
        <color theme="1"/>
        <rFont val="Calibri"/>
        <family val="2"/>
        <scheme val="minor"/>
      </rPr>
      <t xml:space="preserve"> Por lo</t>
    </r>
    <r>
      <rPr>
        <i/>
        <sz val="11"/>
        <color theme="1"/>
        <rFont val="Calibri"/>
        <family val="2"/>
        <scheme val="minor"/>
      </rPr>
      <t xml:space="preserve"> </t>
    </r>
    <r>
      <rPr>
        <sz val="11"/>
        <color theme="1"/>
        <rFont val="Calibri"/>
        <family val="2"/>
        <scheme val="minor"/>
      </rPr>
      <t xml:space="preserve">tanto  la evidencia aportada por el proceso base de datos no cumple con el hito definido dado que falta información.
</t>
    </r>
    <r>
      <rPr>
        <i/>
        <sz val="11"/>
        <color theme="1"/>
        <rFont val="Calibri"/>
        <family val="2"/>
        <scheme val="minor"/>
      </rPr>
      <t/>
    </r>
  </si>
  <si>
    <r>
      <t xml:space="preserve">1) Se recomienda evaluar los soportes documentales cargados en el sistema 20 para los hitos 19.1 y 19.2 con el fin de analizar si hasta la fecha estos permiten contribuir al logro de la meta, teniendo en cuenta el documento Word </t>
    </r>
    <r>
      <rPr>
        <i/>
        <sz val="11"/>
        <color theme="1"/>
        <rFont val="Calibri"/>
        <family val="2"/>
        <scheme val="minor"/>
      </rPr>
      <t>"Informe Posibles Inclusión MTA (1)</t>
    </r>
    <r>
      <rPr>
        <sz val="11"/>
        <color theme="1"/>
        <rFont val="Calibri"/>
        <family val="2"/>
        <scheme val="minor"/>
      </rPr>
      <t xml:space="preserve">
2). No se logra identificar documentalmente soportes del sistema de captura, entregado.   
 </t>
    </r>
  </si>
  <si>
    <r>
      <t xml:space="preserve">El hito aporta  evidencias documentales en II trimestre cargadas en el sistema 20  por el proceso de logística así: 1) CRONOGRAMA OPERATIVO-LOGÍTICO- MTA REDISEÑO. 2) Archivo Word Informe de Gestión Operativo posibles fuentes a incluir – MTA, en la que se resume la siguiente información " </t>
    </r>
    <r>
      <rPr>
        <i/>
        <sz val="11"/>
        <color theme="1"/>
        <rFont val="Calibri"/>
        <family val="2"/>
        <scheme val="minor"/>
      </rPr>
      <t>El equipo logístico de las Encuesta del sector servicios, realizó la revisión del Directorio enviado por la DIG, usando como herramienta el RUES y consultas en las diferentes páginas de internet</t>
    </r>
    <r>
      <rPr>
        <sz val="11"/>
        <color theme="1"/>
        <rFont val="Calibri"/>
        <family val="2"/>
        <scheme val="minor"/>
      </rPr>
      <t xml:space="preserve">, </t>
    </r>
    <r>
      <rPr>
        <i/>
        <sz val="11"/>
        <color theme="1"/>
        <rFont val="Calibri"/>
        <family val="2"/>
        <scheme val="minor"/>
      </rPr>
      <t>dando los siguientes resultado</t>
    </r>
    <r>
      <rPr>
        <sz val="11"/>
        <color theme="1"/>
        <rFont val="Calibri"/>
        <family val="2"/>
        <scheme val="minor"/>
      </rPr>
      <t>s de</t>
    </r>
    <r>
      <rPr>
        <i/>
        <sz val="11"/>
        <color theme="1"/>
        <rFont val="Calibri"/>
        <family val="2"/>
        <scheme val="minor"/>
      </rPr>
      <t xml:space="preserve"> las 917 empresas 570 tienen actividad agencias de viajes, pero solo 8 cumplen parámetros y 6 no están en la EAS y 2 empresas con actividad diferentes a agencias de viajes cumplen parámetros que son de la actividad 8230", </t>
    </r>
    <r>
      <rPr>
        <sz val="11"/>
        <color theme="1"/>
        <rFont val="Calibri"/>
        <family val="2"/>
        <scheme val="minor"/>
      </rPr>
      <t>en dicha evidencia no tiene relación con el hito 19.2 "</t>
    </r>
    <r>
      <rPr>
        <i/>
        <sz val="11"/>
        <color theme="1"/>
        <rFont val="Calibri"/>
        <family val="2"/>
        <scheme val="minor"/>
      </rPr>
      <t xml:space="preserve"> Una (1) documentación actualizada del diligenciamiento y crítica para el rediseño de la MTA y del material de aprendizaje y sistema de captura, entregada", no </t>
    </r>
    <r>
      <rPr>
        <sz val="11"/>
        <color theme="1"/>
        <rFont val="Calibri"/>
        <family val="2"/>
        <scheme val="minor"/>
      </rPr>
      <t xml:space="preserve">se observa  evidencia documental del sistema de captura .  
</t>
    </r>
    <r>
      <rPr>
        <i/>
        <sz val="11"/>
        <color theme="1"/>
        <rFont val="Calibri"/>
        <family val="2"/>
        <scheme val="minor"/>
      </rPr>
      <t/>
    </r>
  </si>
  <si>
    <t xml:space="preserve">El hito con fecha de inicio 15 de junio y final 31 de diciembre 2021,  aporta  evidencias documentales en II trimestre cargadas en el sistema 20  por el proceso de logística así: 1) FUENTES NUEVAS 2DO TRIM 2021, con el cual se genera el avance esperado.
</t>
  </si>
  <si>
    <t xml:space="preserve">1) Verificado los soportes documentales en el sistema 20,  se observa que los hitos  generaron el  avance en el segundo trimestre  de  2021
2) Se recomienda continuar con los avances y almacenamiento de evidencias en el sistema 20  ya que sus hitos culminan hasta el 31 de diciembre 2021, para logra la meta.  </t>
  </si>
  <si>
    <r>
      <t xml:space="preserve">El hito con fecha de inicio 15 de junio y final 31 de diciembre 2021,  aporta  evidencias documentales en II trimestre cargadas en el sistema 20  por el proceso de logística así: </t>
    </r>
    <r>
      <rPr>
        <i/>
        <sz val="11"/>
        <color theme="1"/>
        <rFont val="Calibri"/>
        <family val="2"/>
        <scheme val="minor"/>
      </rPr>
      <t xml:space="preserve">1) Avance documento  Manual Operativo EMCES. 2) Formulario de levantamiento de directorio_MTCES. 3) Presentación levantamiento directorio Encuesta Mensual, </t>
    </r>
    <r>
      <rPr>
        <sz val="11"/>
        <color theme="1"/>
        <rFont val="Calibri"/>
        <family val="2"/>
        <scheme val="minor"/>
      </rPr>
      <t xml:space="preserve">con el cual se genera el avance esperado.
</t>
    </r>
  </si>
  <si>
    <r>
      <t xml:space="preserve">El hito con fecha de inicio 15 de junio y final 31 de diciembre 2021,  aporta  evidencias documentales en II trimestre cargadas en el sistema 20  por el proceso de logística </t>
    </r>
    <r>
      <rPr>
        <i/>
        <sz val="11"/>
        <color theme="1"/>
        <rFont val="Calibri"/>
        <family val="2"/>
        <scheme val="minor"/>
      </rPr>
      <t xml:space="preserve"> </t>
    </r>
    <r>
      <rPr>
        <sz val="11"/>
        <color theme="1"/>
        <rFont val="Calibri"/>
        <family val="2"/>
        <scheme val="minor"/>
      </rPr>
      <t xml:space="preserve">con el cual se genera el avance esperado.
</t>
    </r>
  </si>
  <si>
    <t xml:space="preserve">1) Verificado los soportes documentales en el sistema 20,  se observa que los 3 hitos  generaron el  avance en mes de junio de  2021.
2) Se recomienda continuar con los avances y almacenamiento de evidencias en el sistema 20  ya que sus hitos culminan hasta el 31 de diciembre 2021 , para lograr la meta. </t>
  </si>
  <si>
    <r>
      <t xml:space="preserve">El hito con fecha de inicio 15 de junio y final 31 de diciembre 2021,  aporta  evidencias documentales en II trimestre cargadas en el sistema 20  por el proceso de logística </t>
    </r>
    <r>
      <rPr>
        <i/>
        <sz val="11"/>
        <color theme="1"/>
        <rFont val="Calibri"/>
        <family val="2"/>
        <scheme val="minor"/>
      </rPr>
      <t xml:space="preserve">  </t>
    </r>
    <r>
      <rPr>
        <sz val="11"/>
        <color theme="1"/>
        <rFont val="Calibri"/>
        <family val="2"/>
        <scheme val="minor"/>
      </rPr>
      <t xml:space="preserve">con el cual se genera el avance esperado.
</t>
    </r>
  </si>
  <si>
    <r>
      <t xml:space="preserve">El hito con fecha de inicio 1 de junio y final 30 de septiembre 2021,  aporta  evidencias documentales en II trimestre cargadas en el sistema 20  por el proceso de logística así: </t>
    </r>
    <r>
      <rPr>
        <i/>
        <sz val="11"/>
        <color theme="1"/>
        <rFont val="Calibri"/>
        <family val="2"/>
        <scheme val="minor"/>
      </rPr>
      <t xml:space="preserve">1) FORMATO MATRIZ DE PRUEBAS 7_24. 2) Información Infografía 724, </t>
    </r>
    <r>
      <rPr>
        <sz val="11"/>
        <color theme="1"/>
        <rFont val="Calibri"/>
        <family val="2"/>
        <scheme val="minor"/>
      </rPr>
      <t xml:space="preserve">con el cual se genera el avance esperado.
</t>
    </r>
  </si>
  <si>
    <t xml:space="preserve">1) Verificado los soportes documentales en el sistema 20,  se observa que los 2 primeros  hitos  generaron el  avance en mes de junio de  2021.
2) Se recomienda continuar con los avances y almacenamiento de evidencias en el sistema 20  ya que sus hitos culminan hasta el 30 de septiembre de 2021 para lograr la meta. </t>
  </si>
  <si>
    <r>
      <t xml:space="preserve">El hito con fecha de inicio 1 de junio y final 30 de septiembre 2021,  aporta  evidencias documentales en II trimestre cargadas en el sistema 20  por el proceso de logística así: </t>
    </r>
    <r>
      <rPr>
        <i/>
        <sz val="11"/>
        <color theme="1"/>
        <rFont val="Calibri"/>
        <family val="2"/>
        <scheme val="minor"/>
      </rPr>
      <t xml:space="preserve">1) </t>
    </r>
    <r>
      <rPr>
        <sz val="11"/>
        <color theme="1"/>
        <rFont val="Calibri"/>
        <family val="2"/>
        <scheme val="minor"/>
      </rPr>
      <t>17062021 Convocatoria 2021  SIPSA 24_7. 2) Imagen de la CONVOCATORIA-OPERATIVO 7.24 INFOGRAFI</t>
    </r>
    <r>
      <rPr>
        <i/>
        <sz val="11"/>
        <color theme="1"/>
        <rFont val="Calibri"/>
        <family val="2"/>
        <scheme val="minor"/>
      </rPr>
      <t xml:space="preserve">A. 3). Ficha técnica operaciones estadísticas  ISOLUCION Operativo 7-24 09-06-2021, </t>
    </r>
    <r>
      <rPr>
        <sz val="11"/>
        <color theme="1"/>
        <rFont val="Calibri"/>
        <family val="2"/>
        <scheme val="minor"/>
      </rPr>
      <t xml:space="preserve">con el cual se genera el avance esperado.
</t>
    </r>
  </si>
  <si>
    <t>la DICE allega documento visor de datos explorador de datos de habitantes de calle, anexa enlace, se consultó en la página web  y en el documento se relaciona en la cantidad de habitantes de calle, detallando por departamento genero,  distribución de rango etéreo,  formación académica, alfabetismo,</t>
  </si>
  <si>
    <t>Las evidencias cargadas por la DICE   permiten observar la información relacionada con los habitantes de calle, detallándolos por genero, edad, formación académica, ciudad estando terminado este hito, programado para el primer trimestre de 2021 y publicado en la web de la entidad como herramienta de visualización en la pagina web del DANE, consultada por la OCI para verificar el contenido  de la herramienta,  en lo que respecta  a las herramientas de visualización del SIPSA la DICE adjunta los avances en la propuesta de visualización de esta herramientas, contenidos, menús del visor, también remite avance de planeación de la herramienta para visualizar la población ocupada, por lo anterior se concluye que la DICE cumplió con el hito programado para el primer trimestre y tiene avances importantes en 2 visores mas.</t>
  </si>
  <si>
    <t xml:space="preserve">la DICE  adjunta Documento de visualización de datos del sistema de información de precios del sector agropecuario. Documento análisis diseño e implementación de junio de 2021: análisis de datos del SIPSA propone que sea por método de Pareto (80/20) desarrollando las siguientes actividades: Análisis de datos de precios diario, semanal mensual -tablas de estadística, Análisis solicitudes de información-tabla estadística
a) Percepción de análisis de principales grupos de interés, explica información que caracteriza a grupos de interés b) Selección de nicho primario: grupo  económicamente es de información c) Demanda menú principal periodicidad día semana mes d) Histórico filtra por cada año y mes e) Aspectos técnicos metodología y fichas técnicas f) Conceptos básicos – g) interactivos mapa de calor de precios
Vista General:   presentar el  TOP de 8 grupos de alimentos  y precios, para  cada grupo 2. grupos, precios y variación, si sube o baja, gráfico comparativo , con ciudades y tablas de descartables diseño de datos SIPSA
Primer Mockap de visualizador filtro un grupo de alimentos, producto, departamento, el mercado mayorista, estadístico, periodicidad (Imagen  filtro para búsqueda rápido por municipio mercado mayorista y producto Mockap de visualizador de datos del sipsa sección home top de los 8 precios  en las  ciudades y áreas metropolitanas periodicidad: series históricas por año en formato Excel y opción de descarga  Visualizador de datos población ocupada por actividad económica: datos o la actividad económica por género,  ocupados por año y el último trimestre
</t>
  </si>
  <si>
    <t xml:space="preserve">la DICE adjunta Documento  de implementación de clean architecture de Mayo de 2021 en el se desarrollan conceptos de clean architecture  para el desarrollo de software estructural organizar y optimizar el código fuente, incluir en la aplicación SIPSA  el componente de precios mayoristas, Enuncia las capas de la arquitectura de la entidades y dominio ante la aplicación App business rules. define  acciones a ejecutar dentro de la aplicación de pinedo excepciones a la regla del mercado Interfaz adapters convierte la data  al formato o de la aplicación móvil Frameworks and drivers  web, UI, externa interfaces, DB, device, bibliografía
Documento IMAC DICE- SIPSA-APP SIPSA  para la configuración de la aplicación en IMAC 2021 escritorio remoto IMAC perfil de usuario estándar(creación preferencias del sistema o paso a paso y con plantilla) / / administrador (compartir archivos configuración permisos de visores cliente en sesión remota autenticación del usuario)
Bloquear pantalla y cambia el usuario, IMAC y contraseñas.
Documento aplicación SIPSA WIKI, el código fuente de junio de 2021 paso a paso con pantalla del acceso WIKI y al código fuente y acceso desde móvil y tecnología móvil
</t>
  </si>
  <si>
    <t>De acuerdo con la evidencia allegada por la DICE para  el proyecto de la APP SIPSA en sus diferentes versionamientos (android, IMAC) permite  consultar por filtros ( año, ciudad, histórico), la variación de los precios de los alimentos en las principales ciudades del país, razón por la cual la evidencia adjuntada cumple corresponde al hito propuesto por la DICE para esta acción.</t>
  </si>
  <si>
    <t>Documento Plan de acción SIPSA desarrolló 16/04/21 A 16/08/21 que describe la etapa de pruebas 17/08/21 A27/10/21,  etapa de Implementación 28/10/21  a 30/12/21; Mesa de trabajo con la oficina de sistemas para proporcionar el servicio de que permitan obtener la mesada mayorista de sipsa, remite y margen de las acciones ejecutadas: Quién y avances en Visualización aplicación sipsa, Guía play store -sipsa, Navegación app sipsa, Clean architecture app sipsa, IMAC app sipsa, IMAC escritorio remoto, Contenido del código fuente directorio app SIPSA.</t>
  </si>
  <si>
    <t xml:space="preserve"> la DICE  adjunta Presentación powerpoint del proyecto realidad aumentada junio 2021- Realidad aumentada que (inicio, ayuda, escáner)
Titulo de la app: propuesta por definir-propuesta- nombre de la aplicación para identificar si el Visualizador es o  no el operativo del DANE.
Política de datos: DANE a los responsables del tratamiento de datos personales, adelantar tramite sencillos que tiene el cargo, procesos de custodia de datos, atender requerimientos legales como evaluación calidad del servicio, información suministrada está protegida por las leyes de reserva estadística
Ayuda: propuesta 1 escaneado carnet / 2. reconocimiento del encuestador, verificar que la persona que lo visita hace parte del equipo del DANE. escanear el carnet el encuestador: preparación de datos de la encuestadora: nombre completo, cédula, rol, encuesta, ciudad. Propuesta de consulta del encuestador cuando no reconoce la imagen: anexo wireframe: la aplicación realidad aumentada, nombre propuesta dos. Por encuestados propuesta tareas, encuestador documentos Inicio: título, introducción política la protección de datos en pantalla del dispositivo
3. Funcionamiento a la aplicación: con la cámara muestra  el sistema operativo solicita acceso cámara abierta buscando marcador verifica el encuestador, o consulta por cc ciudadanía  si no l locura al reconocimiento válido, si estaba o no autorizado. Anexo proyecto  realidad aumentada- Definición de realidad aumentada: sobreponen información virtual al mundo real, que ha visualizado muestra en nuestros móviles belmondo ha enriquecido con información adicional Enrique hace la experiencia visual mejoran la calidad de la comunicación. 
Dispositivos utilizados: PC con cámara integrada, móviles, tableta, Solares, camae, gafas, visores, gps.
Tipos de implementación de realidad aumentada: imágenes o marcadores, espacios lugares gps.
Cronograma de trabajo:
Análisis de la propuesta: 1/03 a 1/05
Diseñar a propuesta 2/5/ a 21/6
Herramienta finalizada15/07/21
Fase de implementación y pruebas de la herramienta finalizada 16/7/ s 30/12/21
Propuesta realidad  aumentada: objeto General: ofrece  experiencias interactivas a los usuarios sobre la información relevante de la operación estadística ampliando la dimensión virtual y la física a través de dispositivos móviles. Objetivos específicos: consultar información relevante sobre las operaciones estadísticas/ dar información de sistema relacionados con la investigación/ consultar información sobre encuestadores autorizados por el DANE alcance: fuente de la información estadística seleccionada Gráfico de realidad aumentada: escanear información, video operación estadística información interactivo, métodos de investigación encriptación; Código QR en el logo o marcador del dañe; Pasos de escaneo:  escáner QR seleccionar información de interés; Navegue por el contenido: encuesta multipropósito, información de interés, medidas de bioseguridad, encuestadores autorizados, (pantallas del móvil).; Encuesta multipropósito: donde se realiza o su objetivo y resultados de interés; Medidas de bioseguridad: imagen el de medidas de bioseguridad de el encuestador dañe (careta al tapabocas, gel); Encuestadores autorizados: consultar por cédula; Realidad aumentad: diseño de la aplicación: herramienta de consulta verificar identificación opción al dentro de la aplicación a encuestadores autorizados; Opción 2 ruta de la aplicación a la web del dañe; Encuesta el vigentes del dañe a la opción B que redirecciona a la web del DANE
</t>
  </si>
  <si>
    <t>En la evidencia allegada por la DICE se muestra las etapas del proyecto de realidad aumentada, el funcionamiento de la herramienta tecnológica y las propuestas de menús de consulta de la APP, así como su versión de consulta en los diferentes dispositivos, el cronograma del proyecto hasta la puesta en producción de la herramienta, la evidencia desarrolla con suficiencia el hito propuesto por la DICE para esta acción.</t>
  </si>
  <si>
    <t xml:space="preserve">estudios previos contratación directa: área requirente: Dirección de Difusión Mercadeo y Cultura Estadística, solicitud de servicios: describe la necesidad: enuncia  normas que rigen la actividad del dañe, de grupo GIT-Información y servicio al ciudadano, chat virtual, una herramienta por medio del su actuar con respuesta automática Chat-bot a partir de un sistema de conversación ubicado en la web del dañe y el chat  entiende preguntas en lenguaje natural, dejando en respuesta es a partir de una base de datos de conocimiento, ofrece asesoría en línea. Gestión inteligente de consultas 24/7, la atención simultánea o de usuarios
Actualización de bases de datos, Integración del chat con asesores humanos, Evaluación y medición de la satisfacción son dual con moreno encuesta que califica la atención prestada, Funcionalidades a preguntas a modo de carrusel,  permita  ver el comportamiento del sistema agente atención virtual (historial de consultas, o asistidas contestados, preguntas no resueltas, información de frecuencia , información de agente, información de estadísticas, información de concurrencia. Indica que el canal Chat tuvo 32322 interacciones y  sesión virtual 43011 en 2020.
Explica que la empresa natura software en la titular de derechos de autor de la aplicación a partir de 2016 con el DANE ha implementado a la aplicación de atención virtual en el 2021 plan era implementar que rodea la roya atención a través de tickets (priorización de consultas real recibidas fuera de línea que no alcanzan a ser atendidas por los asesores). Clasificación automática de preguntas no resueltas.
Objeto: contratar la prestación de servicios de sesiones de respuesta automática así como la implementación de la funcionalidad de módulos de tickets en clasificación automática de preguntas no resueltas para chat virtual del dañe.
Modalidad: contratación directa; Contrato a celebrar: prestación de servicios ;Obligaciones generales del contratista y especificar el contratista Uso de 1090640 sesiones hasta el 31 de diciembre de 2021.
Dispone el hospedaje de sistemas 24/7 disponibilidad superior al 99.6% anual con las estándares de confidencialidad, ubican, categorizar y consolidar la información sobre servicio y atención al cliente preguntas y respuestas recibidas, soporte de ajustes y hosting, creación de un soporte atención de asesores, reporte oportuno de preguntas que no están en la base de conocimientos
Valor estimado %77.435.440 iva incluido, el estudio de mercado $71 por sesión Forma de pago: 8 pagos mensuales, 1 pago proporcional a diciembre
Garantías: cumplimiento por 10% vigencia del contrato y 1 año mas / pago de salarios 5% vigencia  del contrato y tres años más.
Documento Oferta comercial AGENTI ATENCIN comercial de Natura Software del 23 de febrero de 2021: Describe las características y funcionalidades de la herramienta y la creación y aplicación integración de la aplicación móvil, explica la funcionalidad de la herramienta. Alcance del sistema: levantamiento de la información y de procesos como el diseño de base de conocimiento, implementación del robot virtual. Creación e integración de la aplicación móvil, acceso directo por móvil, tableta, y los sistemas operativos más usados explica la concurrencia de usuarios: 1-500  1g/ 501 a10000 2g/ 10001 a 100000 4 g agente  formular y responder preguntas automáticamente, los internautas pueden  votar y comentar las preguntas y respuestas formuladas por otros, las buena respuesta son votados y marcadas en la visualización, las preguntas pasan automáticamente a la base del conocimiento 
alcance: activación del sistema: levantamiento a la información y de procesos, diseño de la base de conocimiento, e implementación de robot virtual; Diseño de base de conocimiento información levantado en formato digital; Implementación s. Diseño montaje de pruebas de 1 a 4 agente robot para respuesta automática, y creación integración de aplicación móvil acceso por dispositivo móvil por Android, IOS, el Valor de la publicación en la tienda está incluido por un año ; Agente Q&amp;A comunity formular responder preguntas comentar respuestas y preguntas por otros., servicio operativo del sistema: permiso de operación del sistema en la etapa o Jacques poos reactivación según demanda mensual ; Hosting 24x7x365 en servidores, 99.5 disponibilidad ; Mantenimiento y soporte al sistema: actualización periódica de la base de conocimiento y mantenimiento o según licencia ;Capacitación: inducción presentación y taller capacitación: cinco horas durante la implementación y cinco horas post entrega.
Inclusión al sistema: a lo señalado interfaz aplicado en funcionamiento de usuario según la norma técnica NTC 5854, interacción con visual, reconocimiento de voz, a través del Chrome
Otras funcionalidades del sistema: activación de tickets de consulta escalada por fuera línea, enviar a expuesta por mail a los clientes que no alcanzan a ser atendidos por los asesores.
Clasificación a preguntas no resueltas, categorización de texto o para automatizar los procesos.
Agrupación y clasificación de cactus a través del uso de encriptadores y extracción de descriptores un San De las mismas para búsqueda, eliminación de propio de palabras vacías y de la puntuación y calculo de la frecuencia de términos. Nube de palabras: representación visual de las palabras que conforman un texto de acuerdo con el hurto más frecuente en la aplicación.
Test &amp; score: Rabanne algoritmos de aprendizaje según esquema de muestreo, matriz de confusión: visualización del desempeño de un algoritmo que le explica a un aprendizaje supervisado (número de predictores) , Valor de la inversión: tabla con ranking de sesiones y usuarios más Valor adicional sesión.
Condiciones: disponibilidad de personal del dañe de la DICE, a cambios actuales de activación colaboración de clic y mercadeo dañe acceso información existente de atención al cliente, designación de supervisor de proyecto por el dañe que coordinará con el líder del proyecto designación de uno o varios administradoras que reciban en la capacitación.
Forma de pago un: único pago o por el Valor total del sistema o de las acciones a través de transferencia electrónica o cheque
CDP 82721 del 29 de marzo de 2021 , vr  77435.440
</t>
  </si>
  <si>
    <t>En las evidencias aportadas por la DICE está la propuesta de SOFTWARE NATURA, propietaria de los derechos de autor de la herramienta de chat del DANE, en ella se describen la implementación de las funcionalidades de chat bot, y de tickets, el proponente ofrece a la entidad varias opciones de chat y explica las características del Ticket, adjunta pantallas de publicación del contrato COL PCCNTR2429705 del 22 de abril de 2021, pero no las clausulas generales del contrato y anexos , para verificar los términos de ejecución acordados, la entrega de avances, tiempo de pruebas  y puesta en producción de estas funcionalidades, se recomienda adjuntar dicho documento.</t>
  </si>
  <si>
    <t xml:space="preserve">Pantallas de publicación en SECOP del contrato COI.PCCNTR.2429705 del 22 de abril de 2021. Objeto del contrato: prestación del servicio de sesiones de respuesta automática así como la implementación  de las funcionalidades del módulo de tickets y clasificación automática en el marco del proceso de fortalecimiento de la difusión de la actividad del censo económico duración del contrato ocho meses, fecha de inicio vacía fecha fin 31 de diciembre de 2021 Valor contrato $77.435.440  Contratista: NATURA SOFTWARE.
Documento  de  activación de tickets para resolución de consultas escala fuera de línea al sistema de respuesta automática agente. 
I. Modulo de tickets para resolución de consultas escaladas fuera de línea
II. Modelo han de atención con respuesta automática por fuera de Limia en correo electrónico activa módulo strikers de el dañe pantalla de activación módulo con el chal bot del dañe/de texto o y enviar(pantalla).
III. Pantalla dos:  tickets respondido  por fecha, tiempo a solicitud un usuario y opción responder.
IV. Plantilla de opción en respuesta, con la opción de reasignar N suavización de respuestas anteriores a otros tickets  y listado de tickets respondidos.
</t>
  </si>
  <si>
    <t xml:space="preserve">documento PDF de la Dirección de Difusión Comunicación y Cultura Estadística- sistemas la información y atención a la ciudadanía-SIAC-documento y análisis diseño e implementación de los reportes SIAC de Mayo de 2021-análisis de reporte de medición se deben ajustar la aplicación para estabilizarlo y cumplir las metas propuestas, ajustar el formulario de encuestas para cada canal, renombrarán canal de atención, incluir al correo electrónico y acceso electrónico a PQRDS, inactivar acceso se han de canal web y sistema de datos abiertos, validar datos antes de entrar a producción. Ajuste del SIAC por canal ajuste de encuestas por canal de atención Canal presencial: efectividad, orientación técnica, cordialidad, utilidad ; Sala especializada: efectividad con la orientación técnica, con calidad, utilidad, claridad,; Telefónico: efectividad, orientación técnica, cordialidad, utilidad, correspondencia: efectividad con la orientación técnica, cordialidad, utilidad. por cada canal con una ponderación del 20% para cada pregunta y 100% para cada canal.
En este documento se propone renombre a los canales de atención: nombre actual presencial SIAC- modificación propuesta presencial ;  Presencial  especializada- modificación propuesta sala especializada
Corno electrónico modificación propuesta correspondencia (física- electrónica) Que deben hacerse en la base de datos del SIAC, crea consulta o para renombrar los canales, también se propone ajustar los formularios de encuesta de los 4 canales, incluir los 4 formatos y el acceso directo al enlace, la calificación de la atención de 1a  5 con la opción de totalmente de acuerdo a totalmente en  desacuerdo, siendo uno o el más bajo y cinco el mas alto.
Inactivación enlace SIAC e en el portal web y sistema de datos abiertos, remite a enlace que muestra imagen desactivada del SIAC en el portal wheat en el enlace de datos abiertos adjunta pantalla; Validar el ajuste de pruebas de ingenio para validar cambios del SIAC, cambia las preguntas y se consultó la URL y estaba inactiva. Diseñar de indicadores de medición del SIAC: por preguntado por canal de atención por calificación por categoría y por porcentaje ponderado.
Diseño de dos propuestas de sistemas de información y atención a la ciudadanía: documento y análisis, diseño e implementación de la respuesta SIAC.
Se acuerda modifican los canales de atención CIAC a presencial ;de presencial sala  especializada a sala especializada ;  Correo electrónico: se modifica a la correspondencia.
adinta el Formato o de encuestas por cada canal: y el enlace que Inactiva encuesta de satisfacción en pag web y en datos abiertos. Estado actual de indicadores de cada canal son las preguntas en cada uno de ellos con calificación de unos cinco siendo uno del total desacuerdo y cinco totalmente acuerdo
Presenta el Primer mokeup y ajustes de los indicadores de medición: cambia de color de header hablan, permite conectar información de manera vivida de todd importar web
Indicadores de traición de los últimos cuatro tablas de visualización cumpliendo norma o de la ntc 5854 de accesibilidad e implementación de interfaz de usuario por el canal categoría a punta de unos cinco en total ponderado por categoría y calificación por categoría ajusta el color.
La segunda propuesta del diseño e  implementación de las indicadores de medición del SIAC cambio mercado para conectar la imagen institucional con la última actualización de mar con carga de datos ajusta a los indicadores con color vino tinto y blanco
</t>
  </si>
  <si>
    <t>En los documento  se describen las acciones adelantar en el SIAC para mejorar su funcionalidad, renombrar y fortalecer los canales de atención , la implementación de la funcionalidad de chatbot y respuesta automática, así como la asignación de solicitudes para ser respondidas fuera de línea, para monitorear la gestión de los canales de atención, se desarrollaron preguntas para medir la gestión , por lo que la evidencia responde con suficiencia al hito propuesto por la DICE en el periodo.</t>
  </si>
  <si>
    <t xml:space="preserve">presentación powerpoint evaluación y plan de trabajo sensibilización transversal 2020 2021-marzo 1021
Describe el contexto del proyecto sensibilización transversal para acercamiento a los diferentes grupos de interés (JAC,JAL, tenderos, administradores de conjuntos)
Objeto: realizar varias operaciones estadísticas con los actores estratégicos (ENVT, ENTIC, ECIT, EM, ECPY, EPS, para asegurar la obtención de la muestra de investigación ha reducido rechazos  (cantidad).
 tiempo del proyecto: enero 2020 diseño y aprobación
Febrero 2020: socialización a la responsables de la supervisión; Marzo empieza recolección telefónica de GEIH ; Julio 2020: reentrenamiento supervisores y sensibilizados ;Julio-diciembre: sensibilización relacionamiento con los actores estratégicos
Febrero 2021: consolidación y análisis del información de actores estratégicos, elaboración plan de trabajo 2021.flujo de actividades de la sensibilización transversal 2020 .1. Asignación operación estadística y segmentos de sensibilización; 2: comprensión operación estadística; 3 Reconocimiento a entorno el contexto de recolección ; 4 identificación de actores estratégicos y determinación de objetivos de comunicación;  5 elaboración del plan de relacionamiento y estratégica comunicativa ; 6relacionamiento con actores clave ; 7 verificación de unidades seleccionadas ;8 sensibilización en hogares de la muestra la operación estadística.
Información recopilada a través del formato 3: 1369 actores estratégicos; 500 estimados del JAC; 12 autoridades públicas; 21 Miembros JAC; 510  Presidente JAC; 150 líderes sociales; 208 administradores de conjunto
22 líderes religiosos; 3 agremiaciones; 259 comercio negocios y macro negocios; 18 instituciones; 67 policía; 37 miembros de la comunidad; 28 personas de vigilancia; 1 otros
Percepción de las actividades de sensibilización transversal: 80 respuestas, 65 sensibilizadores; 1 líder de sensibilización ;1 coordinador de campo; 13 asistente de encuesta  RESULTADOS 87.5% considera que recibió la orientación necesaria para conocer el procedimiento actividad de sensibilización ; 78.8% considera el conoce los lineamientos clara sobre la operación asigna
Respecto de los formatos ; 61.3% objetivo de la utilización para  relacionamiento es claro ; 62.5% considera necesario el diligenciamiento los formatos para llenar llevar a cabo la sensibilización transversal.
65.8% el contenido de las fuentes corresponde a las necesidades y características del rol de sensibilizador; 58.8% el delegue cemento a los formatos son de utilidad para desarrollar efectivamente el relacionamiento y la sensibilización.
Percepción de identificación de motivos del rechazo GEIH paralela: Dos talleres 210 participantes en total- 101 encuestadores, 16 sensibilizadores transversal, 31 supervisores., 14 recolectores, 20 coordinadores de  campo, 17 asistentes de escuadra; 11 apoyo informático, enuncia los motivos de rechazo (Nube de  palabras) ;desconfianza, los rechacen es el conjunto residencial ; el estrato donde lo rechacen: estratos altos, la Herramienta o acción comunicativa que más funciona: seguridad y escucha; la Herramienta acción comunicativa que menos funciona: Multa
Percepción identificación de motivos del rechazo GEIH paralela:  Desconfianza: tener que entregar datos personales; generalización de entidades del estado; entregar información a un gobierno corrupto aumento de impuestos y reducción de subsidios. Lugar de rechazo: conjunto residenciales y  estratos altos; Plan de acción: sensibilización transversal marzo 2021: Lecciones aprendidas: requiere contar con formatos para registrar información estrictamente necesario y la utilidad ; la planeación debates del cambio de enfoque guion acciones comunicativas con los actores ; Contar con cronograma claro de operación estadística Tres se va a ejecutar el día sobre cada ciudad ; Sensibilización puerta a puerta puede ser paralela pero no transversal; Entrega de información a FTP no permite consultar abierta a los directores territoriales; En ciudades de gran tamaño se dificulta desplazamiento de los sensibilizadores por tiempo de desplazamiento y costos de transporte.
Actores de la sensibilización transversal 2021: 110 sensibilizadores; 6  asistentes; 26 supervisores Supervisores y sensibilizadores transversal supervisión de la sensibilización y recuento transversal
Flujo de las actividades de sensibilización transversal: 1.comprensión de la operación estadística ;2  reconocimiento o de barro y actores estratégicos; 3 plan de trabajo de sensibilización relacionamiento ejecución del plan, Nuevos instrumentos orientadores de sensibilización y relacionamiento:
Formato 1 comprensión de las operaciones estadísticas mirada holística la operación estadística objetivos, Josep fundamentales, para qué sirve, o lo que permite quienes se benefician de la información
Formato 2 entorno actores clave y el plan de trabajo características esenciales del contacto de la muestra ubicación estrato socialización instituciones sociales datos de contacto de los actores estratégicos
Formato 3 identificación del rechazo: razones o motivos por el cual el hogar seleccionado en la muestra se negó a proporcionar la información
Formato4 Lista hay unidades seleccionadas información que permite verificar las unidades de vivienda y o parece encontrados en el recuento
Plan de acción: meta uno dos. Establece en este taller para el fortalecimiento el relacionamiento con grupos de interés de los encuesta social
Días encuestas con sensibilización al menos una mensual, inicia: 19/03/2021: i trim 2 encuestas, ii trinn 3 encuestas, iii trin 3 encuestas, 4 trin 2 encuestas
Dos espacios de fomento:ç
1 workshop-1 con DT y en coordinador operativo
1 con supervisores de proyecto liderar de sensibilización y supervisores transversal y todas las áreas involucradas.
IIItrim 1 /n i trim 3 (10 y 11 marzo 2021)
Meta 3Los encuentros pedagógicos de actores estratégicos y fuentes común, muestra el uso y beneficio de la información
Logró: concientizar a los sectores claves de las fuentes de la importancia y beneficios de proporcionar la información. Inicia 15/03 /21 
I ii trin, 1 ttt tri  i, iv trim.
Meta propuesta de sistematización de la información contenida en el formato
Hito: las mesas de trabajo con los delegados de territoriales supervisores del proyecto y demás personas asignadas por la dirección territorial.
Logró diagnóstico del proceso de sensibilización para revisar y evaluar el procedimiento y los instrumentos
Inicio 29/03/21
30/04/21
28/05/21
</t>
  </si>
  <si>
    <t>las evidencias de plan de trabajo aportada por la DICE y la metodología de relacionamiento  y los plazos en que se llevaran a cabo las mesas, al estar en gestión no es posible visualizar el avance en las mesas de encuentro  planeadas.</t>
  </si>
  <si>
    <t xml:space="preserve">Metodologías: encuentro con sensibilizadores , Diez encuentros, Recursos (cloud words, cuestionario de office forms, videoconferencia información de los formatos
Espacios de fomentos y wokrshop dinámicas participativas identificación del punto de mejora y priorización de las acciones concretas para fortalecer las actividades de relacionamiento- sensibilización-presentación del diagnóstico y resultados y plan de acción-fomento a la sensibilización más allá de la entrega de formatos-aportes para la construcción de las herramientas de sistematización
Herramientas: cloud words, cuestionarios en forms, videoconferencia, información de los formatos.
Encuentro con  actores JAC. JAL. Y alcaldes locales y administradores de conjuntos y delegados
Panel de difusión de resultados de las encuestas con invitados que las use frecuentemente.  Se deba hacer con información de ECSC, ENUT,ECV,EICO, recursos: videoconferencia o invitado usuario especializado resultado de la operación estadística.
Evaluación reporte de abril mayo junio 2021: abr cuatro procesos de entrenamiento y reentrenamiento de comunicación, conceptos de comunicación explicación en qué consisten las herramientas de comunicación informados, dio respuesta toma nota de inquietud
Encuesta multipropósito: 15/04/21
Encuesta multipropósito sensibilización 28/04
Encuesta nacional del uso del tiempo 28/04
Sensibilización transversal 29/04
Proyecto operaciones estadísticas 
Evidencia completado aprendizaje remite a enlace de por teams ,Mayo: 3 procesos de entrenamiento reentrenamiento participación asistente de encuesta y personal operativo de operación estadística de ENUT,ECSC, sensibilizaciones transversales proyecto aportación de operación estadística evidencia, carpeta de aprendizaje. Junio: 4 procesos de entrenamiento y comunicación,  relacionamiento y sensibilización desde la comunicación macro intencionado conocimiento políticas de proceso aprendizaje de las operaciones estadísticas con sector comunicaciones rebeldes de comunicación para personal de operación estadística EPM 15 de junio de 2021. Evidencia carpeta aprendizaje
</t>
  </si>
  <si>
    <t xml:space="preserve">Documento metodología de planteamiento conceptual necesarias para la sensibilización transversal, reconocimiento y acciones como instrumento registro información de herramientas y conocimiento sugeridos
Sensibilización es transversal para acercase los diferentes grupos de interés involucrados en la recolección de información , objetivo relacionamiento con actores clave varias operaciones estadísticas sensibilización
Actores clave y dos. Apoyo para operaciones  contexto General comunidad en General
Flujo de las actividades de la sensibilización transversal una compresión de la operación estadística dos reconocimiento al barrio tres plan de trabajo cuatro ejecutar el plan ; Indicadores, recomendaciones para realizar las acciones comunicativas durante el recolección sensibilización transversal -acciones comunicativas de relacionamiento actores clave de diferentes grupos de interés Acciones comunicación  con la policía y el CAI, comunicación con JAL JAC.
En revisión tener en cuenta  que los acercamientos se pueden entablar con una primera comunicación relacionarse con la situación y el sector identificación del sector preguntar datos de la persona y nombre dirección celular datos de contacto pedir permiso para mantener comunicación continuo con cada uno de ellos y paralizó el permiso para enviar información.
Recomendaciones para el relacionamiento con actores clave: portar escarapela, kit bioseguridad, llevar carta de presentación impresa,  darle importancia que merecen a otra persona, sea usted mismo, use el Señor/a  no use el Dr. su merced, no prometer cosas que no va a cumplir.
Acciones durante la operación: mantener informada la persona o sobre tratamiento de información y que la información está en el dispositivo, sea puntual, sino pueda cumplir avise, haga el acompañamiento según el sector, recolecte  los datos y consigne la información en el formato.
Acciones posteriores a la operación: utilizas mismos canales de información para remitir los resultados de la operación estadística, registra la información final los datos de las personas con las que tuvo hizo la sensibilización consejos prácticos para relacionamiento.
</t>
  </si>
  <si>
    <t>El documento metodológico aportado como evidencia por la DICE desarrolla las etapas de relacionamiento con los actores estratégicos que la DICE identificó para el desarrollo de las  operaciones estadísticas, también establece lineamientos y recomendaciones a los encuestadores, supervisores para establecer lazos  con los actores estratégicos, al igual que las razones mas frecuentes del rechazo a los encuestadores del DANE, También adjunta un archivo Excel con las actividades y publicaciones realizadas para afianzar el relacionamiento con los diferentes grupos de interés, por lo que las evidencias responden con suficiencia al hito planteado y ejecutado por la DICE.</t>
  </si>
  <si>
    <t xml:space="preserve">Archivo Excel formato de registro e implementación de acciones de comunicación, pedagogía social y cultura estadística relación de publicación por proyecto: remite enlace de publicación del boletín mercado laboral febrero 2020 publicado en 4 de abril de 2021, la OCI verifico algunos enlaces de muestra, que remitieron a la publicación que se describe en el archivo Excel .
Ee remite de documentos relacionados con la sip para al CUODE índices de nuevos cursos del dañe revisión del información de trámites de formación articulación índice de pobreza monetaria y éste es el certificación perspectiva laboral otros
</t>
  </si>
  <si>
    <t>La 3ª meta de DIRPEN “Ocho (8) estudios de prospectiva y análisis de datos que conduzcan a la modernización de la gestión en el proceso estratégico y misional del DANE, realizados” aporta indirectamente al objetivo estratégico “Articular la producción de la información estadística a nivel nacional”, mediante 4 hitos, 3 terminan en diciembre y en mayo 2021: Un (1) listado de los estudios de analítica propuestos para 2021 realizado (sic), cuya evidencia se dispuso en Systema20</t>
  </si>
  <si>
    <t>La 4ª meta de DIRPEN “Una (1) estrategia de gestión del SEN y sus instancias de coordinación, implementada” tiene como fuente el Plan nacional de Desarrollo (PND), aporta directamente a la estrategia “Cambio Cultural” del Plan Estratégico, mediante 7 hitos que terminan en diciembre 2021 de los cuales se reporta avance del 40% durante el 1er semestre y el último hito reporta: “Esta actividad se debe reprogramar con el grupo de GEDI”.</t>
  </si>
  <si>
    <t>En el primer trimestre de 2021  se  evidencia correo electrónico que contiene socialización de la iniciativa-aplicativo para la gestión de territoriales, sin embargo no se evidencia el documento con el análisis de referentes (benchmarking) y la identificación de los requerimientos.</t>
  </si>
  <si>
    <t>Se evidencia retraso en el cumplimiento del primer hito, en cuanto al hito numero 2 y numero tres se evidencia que la fecha de cierre aun esta en términos, sin embargo no se evidencia avance de los mismos, adicionalmente se evidencia que la formulación de los hitos aportan al cumplimiento de la meta.</t>
  </si>
  <si>
    <t>En el primer trimestre de 2021  se  evidencia esquema diseño aplicativo territoriales  que permite hacer gestión en las territoriales, sin embargo se evidencia la propuesta y no se evidencia el documento del diseño del esquema</t>
  </si>
  <si>
    <t>Se observa cumplimiento del hito en el primer trimestre de 2021, con matriz de las identificaciones de capacitaciones y grupos de interés, que contiene en cuentas a los funcionarios con el requerimiento, necesidad y detalle  por temática .</t>
  </si>
  <si>
    <t>Se observa que los hitos apuntan a la consecución de la meta, adicionalmente se evidencia que la meta apunta al fortalecimiento institucional, aumentando el conocimiento de los servidores respecto a la misionalidad de la entidad en cuanto a las diferentes temáticas.</t>
  </si>
  <si>
    <t xml:space="preserve">Se observa avance en el cumplimiento del hito en cuanto a que se evidencia listado de asistencia en diversas temáticas de las capacitaciones dictadas en DT CENTRO, DT OCCIDENTE, DT ORIENTE, DT NOROCCIDENTE, DT NORTE BARRANQUIILA Y DT SUROCCIDENTE CALI. </t>
  </si>
  <si>
    <t>En el primer trimestre de 2021 se observa avance para el cumplimiento del hito, en cuanto a  que se han identificado los contactos para posibles acercamientos con las instituciones educativas, adicionalmente se observan los lineamientos para la formalización de los convenios en el territorio, no se evidencian convenios realizados por la DT Bogotá</t>
  </si>
  <si>
    <t>Se observa que los hitos apuntan a la consecución de la meta, en cuanto la importancia de los convenios en la creación de espacios de cooperación que fortalecen las relaciones con entidades del territorio.</t>
  </si>
  <si>
    <t>En el primer trimestre de 2021 se observa avance para el cumplimiento del hito, en cuanto a  que se han identificado los contactos para posibles acercamientos con las instituciones educativas, adicionalmente se observan los lineamientos para la formalización de los convenios en el territorio, no se evidencian convenios realizados por la DT SUROCCIDENTE</t>
  </si>
  <si>
    <t>Aun no se observa evidencias en el cumplimento del hito.</t>
  </si>
  <si>
    <t>Se observan avances para el cumplimento del hito,  tales como modelos de convenios, no se ha realizado convenios con universidades o centros culturales por parte de la DT NOROCCIDENTE MEDELLIN.</t>
  </si>
  <si>
    <t>Para el cumplimiento del hito se observa la gestión para la suscripción de los acuerdos, tales como cartas de intención por parte de la Gobernación de Santander de un convenio interadministrativo que facilite  la implantación de la  política de gestión de la información estadística, adicionalmente se evidencia listado de asistencia de reuniones, aún no se evidencia suscripción de convenios.</t>
  </si>
  <si>
    <t>Aun no se observa evidencias en el cumplimento del hito</t>
  </si>
  <si>
    <t>En el primer trimestre de 2021 se observa  como avance correos electrónicos de socialización  a los diferentes enlaces de las territoriales con la actualización del manual de funciones y competencias laborales, adicionalmente se observa una matriz global que permite articular las necesidades territoriales para ajustar propósito, funciones, competencias y núcleos básico del conocimiento de todos los cargos que articula las necesidades de personal con los manuales, el hito no se encuentra cumplido en su totalidad puesto que la propuesta  por parte de las direcciones territoriales  no ha sido aprobado por GH</t>
  </si>
  <si>
    <t xml:space="preserve">En el primer trimestre de 2021 se evidencia que el manual especifico de funciones y competencias de la entidad se encuentra en revisión por parte de la dirección </t>
  </si>
  <si>
    <t>En el Primer Trimestre de 2021, no se observa evidencias en el cumplimento del hito.</t>
  </si>
  <si>
    <t>El hito se cumplió para el primer trimestre de 2021,  se evidencia el documento de especificaciones para la realización de pruebas funcionales, elaborado por la oficina de sistemas de la dirección territorial  en donde se explica detalladamente las 16 tareas a desarrollar, los resultados esperados y los prerrequisitos para cada una de ellas. Este documento contiene instrucciones de manejo de la plataforma y campos para el diligenciamiento por parte de los usuarios de prueba.</t>
  </si>
  <si>
    <t>Se confirma el cumplimiento del hito con el informe de resultado de las pruebas finalizado, sin embargo en el documento se establece la necesidad de restructuración de algunas funciones y que adicionalmente fueron identificados fallos en la interfaz e inconsistencia de la información de los formularios generados, los cuales serán subsanados.</t>
  </si>
  <si>
    <t>Se confirma avance en el cumplimiento del hito, en cuanto a que se observa documento con los ajustes solicitados en las pruebas entregado, pero no se observa que el aplicativo ya tenga los ajustes establecidos en el documento.</t>
  </si>
  <si>
    <t>En el Primer trimestre de 2021, no se observa evidencias en el cumplimento del hito</t>
  </si>
  <si>
    <t xml:space="preserve">En el primer trimestre de 2021, el hito se da por cumplido, puesto que se dispuso una herramienta  de Office 365 y se creó un grupo en MS Teams denominado Contratación DTSO, el cual tiene como integrantes a todos aquellos que participan del proceso precontractual y contractual en la territorial, en el cual se  comparten archivos, instructivos, guías y material de apoyo. </t>
  </si>
  <si>
    <t>Los hitos apuntan al cumplimiento de la meta.  la meta establecida presenta un avance inferior al esperado del 50% vs 44% es necesario dar inicio al cumplimiento del hito PAI_DT_4.3</t>
  </si>
  <si>
    <t>En el primer trimestre de 2021, el hito se da por cumplido, se evidencian pantallazos de tres sesiones  de entrenamiento y sensibilización en el uso de la aplicación, por Microsoft teams, para establecer dudas del flujo de contratación.</t>
  </si>
  <si>
    <t>A cargo del Fondo Rotatorio del DANE (FONDANE) se registra en el PAI2021 la meta “Dieciocho (18) convenios y contratos interadministrativos para el sistema estadístico nacional” que tiene como fuente un proyecto de inversión sin precisar a fin de comparar su avance físico, financiero y de gestión con el avance registrado de la meta; y que aporta de manera directa a la estrategia “Capacidad Metodológica” del PEI2019-2022. La realización de la meta es atendida por el proceso Producción Estadística (PES) a través del hito “Doce (12) convenios para el  fortalecimiento de la capacidad de producción de información estadística de las entidades del SEN” que termina en el 15 diciembre 2021, del cual se dispone evidencia de 12 contratos y se reporta avance real del 50% de la meta durante el 1er semestre. En general, la información registrada no permite comparar el avance real de la meta registrado con la ejecución presupuestal y demás instrumentos de gestión.</t>
  </si>
  <si>
    <t>se observa la evidencia del hito;  Avance del diagnóstico de elementos en bodega consolidado, que contiene  información del inventario con corte a 31 de marzo de 2021.</t>
  </si>
  <si>
    <t>Se confirma un avance  de la meta  del 50%,   teniendo la meta " una estrategia para el fortalecimiento administrativo de los procesos de Gestión de Bienes y Servicios, finalizada" los hitos planteados  aportan al cumplimento de la misma.</t>
  </si>
  <si>
    <t>Se evidencia  documento de siniestralidad del programa de seguros, el hito presenta un avance del 38%</t>
  </si>
  <si>
    <t xml:space="preserve">En el presente seguimiento se observa  avance del hito, se evidencia documento lan de mantenimiento y sostenibilidad (PMAS) ejecutado, se cumplieron con 49 actividades, conformes a la programación de mantenimientos en los mes de abril, mayo y junio </t>
  </si>
  <si>
    <t xml:space="preserve">Se anexan evidencias del cumplimento  del hito con documento contrato de intermediación suscrito entre DANE- FONDANE  Y CISA para la intermediación de bienes muebles </t>
  </si>
  <si>
    <t>La meta refleja un avance del 30% en cuanto al inicio de uno de sus  hitos para su cumplimiento darán inicio a partir del  III trimestre de 2021.</t>
  </si>
  <si>
    <t>El hito presenta avances en su cumplimiento con evidencias anexas del los documentos  listas de chequeo de la elaboración y presentación de las conciliaciones definidas en el Manual de Políticas Contables, en los cuales se observan las conciliaciones de los mes de enero, febrero y marzo.</t>
  </si>
  <si>
    <t>Verificada la información en la pagina web, de la publicación de las ejecuciones presupuestales y estados financieros, La meta presenta un avance del  50 %, los hitos  planteados aportan a la consecución de la misma.
estos hitos reflejan su cumplimiento de manera mensual, de manera que en la proporción de tiempo ejecutado se cumple con lo estipulado en lo hitos.</t>
  </si>
  <si>
    <t>El hito presenta avance en su cumplimiento, puesto que se evidencian informe de las ejecuciones presupuestales hasta el mes de mayo de 2021, y pantallazos de su publicación en pagina web.</t>
  </si>
  <si>
    <t>El hito refleja avance en su cumplimento, el proceso aporta evidencias del seguimiento a las PQRSD  de los meses de enero, febrero y marzo, se  identifican radicados entre peticiones y documentos informativos de los cuales la mayoría recibieron respuesta dentro de los términos como se evidencia en la información relacionada en el seguimiento anexo.</t>
  </si>
  <si>
    <t>La meta refleja un avance del  18%, en cuanto que los seguimientos a las PQRSD se elaboran de manera mensual , el hito apunta al cumplimiento de la meta, sin embargo la información aportada en el seguimiento, se sugiere que sea mas amplia en cuanto al detalle de los radicados,</t>
  </si>
  <si>
    <t xml:space="preserve">Evidencia del hito disponible,  efectuara la revisión documental de la misma.
Archivo Excel formato de registro  e implementación de acciones de comunicación pedagogía social y cultura estadística relación de publicación por proyecto: remite enlace de publicación del boletín mercado laboral febrero 2020 publicado en 4 de abril de 2021. remite de documentos relacionados  para al CUODE índices de nuevos cursos del dane revisión del información de trámites de formación articulación índice de pobreza monetaria y éste es el certificación perspectiva laboral otros
Adjunta Fecha técnica de sistema unificado de inversiones y finanzas públicas
Código BPin 201911000147-proyecto horizonte 2020-2022-
Sector: información estadística
Programa: levantamiento de actualización información estadística de calidad -clasificación PND- pacto 11061-111
Línea 12046.
Estado: registrado o actualizado. Del 2021/05/27
Producción: servicio de información estadística sobre registro y satisfacción de la ciudadanía.
Del 1 de enero de 2020 a 31 de diciembre de 2021.
Producto 2-service información implementado.
En el informe DICE 7 y en el plan propuesto dice 14 Gestión.
Recursos por fuente financiación 2020-iv actividades-documental metodológicos Valor $2.126.377. 854.
Documento de  la viabilidad del proyecto
Planeación
</t>
  </si>
  <si>
    <t>La DICE en las evidencias que aportó para el hito, detalla el valor total del proyecto de inversión, en cada etapa también describe el valor de ejecución de la misma , los recursos de donde provendría la financiación del proyecto, por lo tanto, la evidencia aportada cumple con lo propuesto por la DICE como hito para esta meta.</t>
  </si>
  <si>
    <t>La dependencia adjunta como evidencia de avance  la ficha técnica del sistema Unificado de inversiones y finanzas pùblicas -Código BPM 2019011000147 con los datos generales del "PROYECTO HORIZONTE 2020-2022" Sector: información estadística; Programa: levantamiento y actualización de información estadística de calidad, Clasificación  en PNDa - pacto 1106-111 línea 12046, estado : registrado/ actualizado del 2021-05-27- Producto: Servicio de información estadística sobre registro y  satisfacción de la evidencia del  008/01/2020 s 21/12/2021- Producto 2 : Servicio de información implementado. En el informe DICE   y en el plan de presupuesto DICE y gestión / Recursos por fuente  de financiación  y actividades- documentos metodológicos Valor : $2.126.377.854/ Documento de viabilidad  del proyecto: planificación</t>
  </si>
  <si>
    <t>la DICE allega como evidencia un archivo Excel contentivo del proyecto de inversión, con los datos generales del mismo, recursos fuente de financiación y plazo de ejecución</t>
  </si>
  <si>
    <t>Según las evidencias aportadas por la DICE respecto de su gestión durante el primer semestre de 2021, se concluye que respecto de la formulación del proyecto de inversión la DICE ha ejecutado la actividad propuesta , y en lo que atañe la matriz de seguimiento del proyecto de inversión,  se observa que la dependencia ha ejecutado el respectivo seguimiento, señalando su avance.</t>
  </si>
  <si>
    <t xml:space="preserve">Para el primer semestre de 2021 la DICE aportó como evidencia del avance en este hito, una presentación power point de rendición de cuentas del primer trimestre de 2021.DICE- abril 2021, en ella se desarrolla la siguiente estructura: 1. prioridades puesta en marcha de ajustes de metodología GEIH, reconversión logística,  censo económico, ampliación de la capacidad  para interactuar con el territorio, apertura de centro de datos abiertos en la universidad Carlos III DE Madrid (Esp) en marzo de 2021 y las minutas de SMU DALLAS, UNIVERSIDAD INSPER de Brasil, reporta la revisión de documentos de BERLEKEY y LONDON COLLEGE, el enio de requerimiento a la Gobernación de Santander, al Banco Mundial, también detalla la atención prestada por cada canal de comunicación definido en la entidad, la caracterización de usuarios para la prueba, el nivel de satisfacción, el desarrollo de los sondeos de pruebas ( rediseño sección pobreza y desigualdad, visor de datos para pobreza, visor de datos para CIIU,  también reporta avances en la construcción de material para  el proceso de convocatoria  de personal operativo,  la construcción de planes de aprendizaje, la construcción de contenidos y materiales de aprendizaje  para dicha convocatoria, y en cuanto al relacionamiento con grupos de interés, señala la publicación de notas en DANENET, relación de las publicaciones en redes sociales , para el segundo trimestre, adjunta el soporte de envió del PAAi a través de correo electrónico del 12 de mayo de 2021 y el formato de seguimiento al PAAI. y matriz de seguimiento al proyecto de inversión, estableciendo que está el proyecto está en gestión, </t>
  </si>
  <si>
    <t>la DICE aporta documentos de orden de servicio 14010230 del 28 de enero de 2021 -Contrato 003-2021, Orden de servicio No. 14020865 del  2(02/2021 por valor de $282.900 ; Orden de servicio  No. 14074395 DEL 24 de marzo de 2021 por valor de $110.600; La orden de servicio Numero  14074757 del 24 de febrero de 2021, por valor de $451.500, la Orden de Servicio No 14074015 del 24 de febrero de 2021 por valor de $640.750; la orden de servicio  No. 14109525 del 10 de marzo de 2021 por valor de $447.500m ,La orden de servicio  No. 14142889 del 24 de marzo de 2021por valor de $707.500 .donde  detalla el envió de papelería  a las diferentes ciudades capitales de departamento, adjunta además  un documento que contiene la cantidad de libros, informes,  planillas SIPSA, Carpetas, Formularios,  certificados de antecedentes nacido vivo, certificados ENUT, material de muestras ECSC, material de sensibilización , formularios  y manual micronegocios, material de muestra GEIH marco 2020 y paralela para el primer trimestre, y para el segundo trimestre la DICE adjunta un archivo Excel denominado " producción 2021" donde detalla el conteo las siguientes encuestas: CONTEO UNIDADAES ECONOMICAS,  GEIH, ECSC, GEIH,  detallando la cantidad de afiches,  carpetas de bolsillo,  carpetas, formularios , hojas,  planillas, instructivos, certificados, libretas, manillas,  manuales,  stickers,  tarjetas  asignadas  a cada encuesta.</t>
  </si>
  <si>
    <t>En el primer semestre de 2021, la DICE ha aportado evidencias que permiten establecer que la dependencia ha hecho el seguimiento a la impresiones que se hacen para cada operación estadística, su  envió y asignación para la ejecución de la misma, detallando cantidades y lugares a las que fue enviado el material.</t>
  </si>
  <si>
    <t xml:space="preserve">Se evidenció correo electrónico con el envió de los archivos con los registros que NO cruzaron con las bases del Registro Civil de Defunción y Nacimientos recibidas de la Registraduría con fecha de registro primer trimestre de 2021. </t>
  </si>
  <si>
    <t>Se evidenció print de pantalla con el avance de las carpetas del repositorio del CNPV.</t>
  </si>
  <si>
    <t>Se confirma el avance del 30% de la meta en el segundo trimestre, teniendo en cuenta la ejecución de los hitos suscritos, que incluía: avance de las carpetas del repositorio del CNPV, y la suscripción del contrato de arrendamiento de un espacio para el bodegaje, almacenamiento de los archivos, elementos y bienes del DANE.</t>
  </si>
  <si>
    <t>Se confirma el avance del 39% de la meta en el segundo trimestre, teniendo en cuenta la ejecución de los hitos suscritos, que incluía: avance de las carpetas del repositorio del CNPV, y la suscripción del contrato de arrendamiento de un espacio para el bodegaje, almacenamiento de los archivos, elementos y bienes del DANE.</t>
  </si>
  <si>
    <t>1. Se observa en este seguimiento, que la ejecución del hito “Un (1) cronograma de trabajo para el desarrollo de las estimaciones para las cuentas anuales de bienes y servicios para los años 2019 de y 2020 provisional finalizado”, se realizará a partir del III trimestre, lo cual confirma lo reportado por el área "No aplica para este trimestre".</t>
  </si>
  <si>
    <t xml:space="preserve">No fue posible confirmar el cumplimiento del 100% de la meta, por cuanto las evidencias aportadas para verificar la ejecución del primero y segundo hito eran las mismas, de igual forma no se encontró la evidencia del cargue en el módulo informático de las CNA. 
</t>
  </si>
  <si>
    <t>1. Para el II trimestre el proceso aporta los archivos: “20210708 BASE SIIF 2018_2020” y “Base FUT y SGR”, en la ruta \\systema20\Seg_Planes_institucionales\08_DSCN\Plan Operativo 2021\PO_DSCN\DSCN_7\DSCN_7.1\II Trimestre, el proceso indicó para el primer trimestre: “No se presenta avance en el hito”, mientras que para el segundo trimestre reportó: “Hito finalizado en el I trimestre” con un cumplimiento del 100% del hito “Una (1) base de datos con información acopiada por fuente del gasto por finalidad del gobierno de acuerdo con la clasificación COFOG, finalizada”.  Al verificar los archivos aportados, éstos contienen datos del SIIF para los años 2018 a 2020 y la información de las fuentes frente a sus gastos de funcionamiento y clasificados por divisiones, grupos y clases descritos en la Clasificación de las Funciones, del Gobierno COFOG, descrito en el documento https://www.dane.gov.co/files/sen/nomenclatura/cofog/COFOG-AC.pdf.
Pese a la contradicción en el reporte dado por el proceso para el I y II trimestre, y a partir de la fecha en que fueron aportados los archivos, se confirma el cumplimiento del hito al 100% para el segundo trimestre, de acuerdo con lo suscrito "Una (1) base de datos con información acopiada por fuente del gasto por finalidad del gobierno de acuerdo con la clasificación COFOG, finalizada”</t>
  </si>
  <si>
    <t xml:space="preserve">2. Para el II trimestre el proceso aporta el archivo: “20210702_ consolidación CGGF v1(b)”, en la ruta \\systema20\Seg_Planes_institucionales\08_DSCN\Plan Operativo 2021\PO_DSCN\DSCN_7\DSCN_7.2\II Trimestre, el proceso indica: “Se avanzó en la consolidación de las fuentes de información transformadas a la clasificación COFOG”. Al verificar el archivo aportado, éste contiene la información de los registros de gastos por finalidad del gobierno acorde con la clasificación COFOG para los años 2018 a 2020, con y sin transferencias, lo cual concuerda con lo indicado por el Proceso y se confirma el avance del hito “Un (1) archivo de trabajo con el procesamiento  y consolidación del gasto por finalidad del gobierno de acuerdo con la clasificación COFOG, finalizado” al  80 %. </t>
  </si>
  <si>
    <t>1. Se observa en este seguimiento, que la ejecución del hito “Un (1) cronograma de trabajo para el desarrollo de las estimaciones para las cuentas anuales por sector institucional  para los años 2019 de y 2020 provisional finalizado”, se realizará a partir del III trimestre, lo cual confirma lo reportado por el área "No aplica para este trimestre".</t>
  </si>
  <si>
    <t>1. Para el I trimestre el proceso aporta los archivos: “BD_Adres_subsidiado”, “BD_Sanidad Militar” , “BD_Sanidad Policía Nacional” y “BD_Supersalud”, en la ruta , con un avance del 50%; para el II  trimestre el proceso aporta los archivos  : “BD_Cat_Financieros_EPS”, “BD_IPS”,“ BD_Movilidad_RégimenC”,“ BD_Públicas_RC”, y “BD_Públicas_RS 2020”, en la ruta \\systema20\Seg_Planes_institucionales\08_DSCN\Plan Operativo 2021\PO_DSCN\DSCN_19\DSCN_19.1\II Trimestre, indica: “Se realizó gestión y acopio de información de Sanidad Militar y Sanidad Policía. Adicionalmente se realizó el acopio de la base de datos de ADRES subsidiado y Supersalud, a través de la página web y se realizó acopio del catálogo de información financiera de Supersalud y Ministerio de Salud para EPS e IPS; movilidad régimen contributivo; EPS públicas régimen contributivo; y EPS públicas régimen subsidiado”. Al verificar los archivos aportados, éstos contienen los registros contables de varias entidades, sanidad de la Policía, Militar, subsidiadas, financieras, movilidad entre otras, los cuales son insumos para la Cuenta Satélite de Salud,   esto concuerda con lo indicado por el Proceso y se confirma el cumplimiento del hito “Una (1) base de datos con información acopiada para la CSS finalizada” al 100%.</t>
  </si>
  <si>
    <t>3. Para el I trimestre el proceso aporta los archivos: “Boletín IV_2020 Año_2020”, “Píldoras sectores Institucionales trim 4 2020 y año 2020”, “PPT_CTSI 20204pr y anual 2020pr_20212503 DIRECTOR”, y “SERIE 2018_1 a 2020_ 4”, en la ruta \\systema20\Seg_Planes_institucionales\08_DSCN\Plan Operativo 2021\PO_DSCN\DSCN_21\DSCN_21.3\I Trimestre\Productos de publicación, con un avance del 25%; para el II trimestre el proceso aporta los archivos: “anexo-CNTSI-cuentas-economicas-integadas-I-2021”, “anexo-CNTSI-serie-sector-institucional-I-2021”,“ Anexos_ingreso_corrientes_I_2021”  y “boletin-CNTSI-I-2021”, en la ruta \\systema20\Seg_Planes_institucionales\08_DSCN\Plan Operativo 2021\PO_DSCN\DSCN_21\DSCN_21.3\II Trimestre, indica: “Se elaboran los anexos de publicación de las cuentas nacionales trimestrales por sector institucional”. Al verificar los archivos aportados, éstos contienen el borrador del boletín, los anexos, la presentación al director y los datos de la serie 2018 a 2020, lo cual concuerda con lo indicado por el Proceso y se confirma el avance del hito “Cuatro (4) boletines técnicos y sus respectivos anexos de publicación para el enfoque del ingreso y de las cuentas por sector institucional para los periodos: cuarto trimestre de 2020, y los tres primeros trimestre de 2021, finalizados” al 50%.</t>
  </si>
  <si>
    <t>2. Para el I trimestre el proceso aporta los archivos: “Consolidación ISE_dic20”, “Consolidación ISE_ene21”, “Consolidación ISE_nov20” y “Consolidación_210313”, en la ruta \\systema20\Seg_Planes_institucionales\08_DSCN\Plan Operativo 2021\PO_DSCN\DSCN_23\DSCN_23.2\I Trimestre, con un avance del 25%; para el II trimestre el proceso aporta el archivo comprimido: “23.2_CONSOLIDACIONES_ISE”, en la ruta \\systema20\Seg_Planes_institucionales\08_DSCN\Plan Operativo 2021\PO_DSCN\DSCN_23\DSCN_23.2\II Trimestre, indica: “Para el primer trimestre de 2021, se realizaron 3  consolidaciones y síntesis del ISE, de los meses de noviembre y diciembre de 2020; y enero de 2021 y Para el segundo trimestre de 2021, se realizaron 3  consolidaciones y síntesis del ISE, de los meses de febrero, marzo y abril de 2021”. Al verificar los archivos aportados, éstos siete (7) archivos contienen la consolidación de datos del Índice del Seguimiento de la Economía,  lo cual concuerda con lo indicado por el Proceso y se confirma el avance del hito “Doce (12) archivos de trabajo con el procesamiento, consolidación y síntesis, para los periodos: noviembre y diciembre de 2020, y los meses de enero a octubre de 2021, finalizadas.” al  50 %.</t>
  </si>
  <si>
    <t>La meta contribuye al cumplimiento de los objetivos y estrategias del Plan Estratégico Institucional con tipo de aporte INDIRECTO. Tiene estado de desarrollo “En Gestión”. La Metas se relaciona con la política de MIPG Gobierno Digital y aporta al Objetivo/Estrategia del Plan Institucional “Asegurar la calidad estadística en procesos y resultados”.   El avance que reporta el proceso indica que las actividades se ejecutan según lo planeado al II Trimestre 2021 (51% Planeado vs 51%Ejecutado).
* Se recomienda redactar de manera precisa y clara la META "Un (1) grupo de gestión de datos para el fortalecimiento del Gobierno de Datos en la Entidad prestando servicios tecnológicos, implementado", permitiendo identificar el objetivo y alcance de la misma. La meta debe ser  específica, precisa, clara, medible, orientada a resultados. Tal y como se encuentra actualmente es ambigua. Sugerimos que se especifique a qué hace referencia “un (1) grupo de gestión de datos”, ¿cuáles?, ¿cuántos? , etc. La meta debe reflejar su objetivo y su alineación con los hitos determinados para su cumplimiento.
* Se recomienda garantizar el conocimiento y la experticia del equipo interno que administrará el Data Lake (capacitaciones, certificaciones, etc) con el fin de garantizar su gobernabilidad y maximizar su uso en la Entidad.</t>
  </si>
  <si>
    <t>• La carpeta de evidencias del I Trimestre se encuentra vacía. En el II Trimestre se anexan documentos relacionados con el avance de los sistemas de información para las Encuesta Anual de Comercio - EAC, la Encuesta Anual de Servicios – EAS y los adelantos realizados para la gestión de contratación.Sin embargo, no se adjunta evidencia relacionada con las actividades de Gestión de la contratación. En respuesta al informe preliminar el Proceso anexa las evidencias correspondientes complementando la información.</t>
  </si>
  <si>
    <t>La meta contribuye al cumplimiento de los objetivos y estrategias del Plan Estratégico Institucional con tipo de aporte INDIRECTO. Tiene estado de desarrollo “En Gestión”. La Metas se relaciona con la política de MIPG Gobierno Digital y aporta al Objetivo/Estrategia del Plan Institucional “Asegurar la calidad estadística en procesos y resultados”.</t>
  </si>
  <si>
    <t xml:space="preserve">El proceso reporta avance de la Meta de acuerdo a lo planeado 49%Planeado vs 49% Ejecutado. La fecha de finalización estimada de todos los hitos es el 30/12/2021.
Se evidencia que la provisión transitoria de empleos vacantes de carrera administrativa del periodo febreo a junio 2021 fue de 98 empleos; sin embargo, el Proceso reportan 100, se requiere anexar las evidencias de los 2 cargos de diferenciaEn respuesta al informe preliminar el Proceso realiza las aclaraciones correspondientes y anexa las evidencias, complementando la información.
</t>
  </si>
  <si>
    <t>Se evidencia que la provisión transitoria de empleos vacantes de carrera administrativa del periodo febrero a junio 2021 fue de 98 empleos; sin embargo, el Proceso reportan 100%, se requiere anexar las evidencias de los 2 cargos de diferencia.  En respuesta al informe preliminar el Proceso realiza las aclaraciones correspondientes y anexa las evidencias, complementando la información.
El proceso reporta avance de actividades de acuerdo a lo planeado 50% Planeado vs 50% Ejecutado.</t>
  </si>
  <si>
    <t xml:space="preserve">* Se evidencia el reporte "INFORME ACTOS ADMINISTRATIVOS DE ENCARGO, RENUNCIAS Y DEROGATORIAS", se sugiere indicar el aplicativo de donde se generó dicho reporte para precisar la fuente de origen. 
* Se evidencia que la provisión transitoria de empleos vacantes de carrera administrativa del periodo febrero a junio 2021 fue de 98 empleos; sin embargo, el Proceso reportan 100, se requiere anexar las evidencias de los 2 cargos de diferencia. En respuesta al informe preliminar el Proceso realiza las aclaraciones correspondientes y anexa las evidencias, complementando la información.
* El proceso reporta avance de actividades de acuerdo a lo planeado 50% Planeado vs 50% Ejecutado
</t>
  </si>
  <si>
    <t>Para el primer trimestre se observa  un archivo PDF  que indica la ruta  de acceso al  servidor \\mapasige donde se encuentran almacenadas los documentos con las evidencias , capturas de pantalla  de las carpetas que alojan los avances por mes  y la descripción  de las actividades realizadas el primer semestre.
En el segundo trimestre la dependencia aporta documento en formato Word denominado "EVIDENCIA_DIG_1.1"  que indica la ruta  de acceso  \\Mapasige\PLAN GESTION EVIDENCIAS\2021\DEST\DIRECTORIO_ACTIVIDADES_IITRIM donde se encuentran almacenados los productos que demuestran el avance,  y la descripción  de las actividades realizadas en el primer semestre para el  "proyecto Actualización trimestral del Directorio Estadístico".</t>
  </si>
  <si>
    <t xml:space="preserve"> la meta establecida presenta un avance igual  al esperado del 50%</t>
  </si>
  <si>
    <t>Para el primer trimestre se observa  un archivo PDF,  que indica la ruta de acceso a servidor \\mapasige donde se encuentra alojados los documentos de evidencias de avance,   y la descripción  de las actividades adelantadas.
En el segundo trimestre la dependencia aporta documento en formato Word denominado "EVIDENCIA_DIG_1.2" que indica la ruta de acceso  \\Mapasige\PLAN GESTION EVIDENCIAS\2021\DEST\SECTOR_PÚBLICO_IITRIM donde se encuentran alojados los productos que demuestran el avance en el cumplimiento del hito, de igual manera se observa en el documento  la descripción  de los avances realizados en  los manuales de actualización del directorio de empresas,  la actualización de las bases de datos del directorio de educación  (DIREDU) y el directorio agropecuario.</t>
  </si>
  <si>
    <t xml:space="preserve"> Se sugiere para los seguimientos en el tercer y cuarto trimestre el documento evidencia aportado indique   la sumatoria  del total de productos cartográficos generados en cada periodo. </t>
  </si>
  <si>
    <t xml:space="preserve">En el primer trimestre se observa  un (1) documento que indica ruta de acceso al servidor \\mapasige, captura de pantalla  de las carpetas que incluyen los productos generados y la descripción  de las actividades adelantadas. En su texto se indica  la elaboración de 13.545 productos cartográficos para las operaciones estadísticas de  GEIH Paralela, CEED, EGIT, EMICRON , ECSC y GEIH Tradicional.
En el segundo  trimestre en el documento aportado como  evidencia  indica la  ruta \\mapasige\PLAN GESTION EVIDENCIAS\2021\MGN\JUNIO, captura de pantalla  de las carpetas que soportan los productos cartográficos y la descripción  de las actividades adelantadas, asimismo se  indica  la elaboración de 8.866 productos cartográficos para las operaciones estadísticas de GEIH Paralela, CEED, EGIT, EMICRON y GEIH Tradicional. 
</t>
  </si>
  <si>
    <t xml:space="preserve">Se evidencia para el primer trimestre un documento PDF denominado "EVIDENCIA_DIG_3" que indica la ruta de acceso a \\mapasige donde se alojan las evidencias del avance en la actualización del marco maestro rural y agropecuario, sumado a esto el documento incluye la descripción  de las actividades adelantadas. 
En el segundo trimestre la dependencia aporta documento en formato Word denominado "EVIDENCIA_DIG_3.1" que indica la  ruta de acceso \\mapasige\PLAN GESTION EVIDENCIAS\2021\MGN\JUNIO\MARCOS_AGROPECUARIOS donde se alojan los productos generados, sumado a esto la dependencia indica en la descripción:
•Actualizacion_uso_suelo_GEE: Se actualizaron 8749 mediante clasificación supervisada en la plataforma Google Earth Engine.
•FEDEARROZ: Se han editado 1 Geopaquete para la segunda entrega a FEDEARROZ.  
•Fuentes_Secundarias: Se generó informe sobre aprovechamiento registros administrativos FEDEGAN-FNG para la actualización del marco maestro rural y agropecuario
</t>
  </si>
  <si>
    <t xml:space="preserve"> Se sugiere  para los seguimientos del tercer y cuarto trimestre el documento de  evidencia aportado indique el total de los conglomerados  actualizados en cada periodo. </t>
  </si>
  <si>
    <t xml:space="preserve">Se sugiere que durante la concertación de metas e hitos se detalle el alcance y su relación , de manera tal que a partir de las evidencias  de los hitos se pueda soportar el cumplimiento de la meta.
</t>
  </si>
  <si>
    <t>En el primer trimestre se observan los documentos denominados "05032021_PLAN DE TRABAJO_GTIIEG_UN-GGIM AMERICA_2021_ESPA+æOL", "05032021_PLAN DE TRABAJO_GTIIEG_UN-GGIM AMERICA_2021_INGLES", "20210303-ProyectoENA_TaskTeam_v2"; "Webinar_Etica" y "RV__ENCUESTA_GT-IIEG_-_UNGGIM__Am+®ricas_MEGA_V.2.0"
Para el segundo trimestre se observa  un documento  denominado "EVIDENCIA_DIG_4.2", que indica la ruta de acceso a  \\mapasige\PLAN GESTION EVIDENCIAS\2021\INVESTIGACIONDESARROLLO\JUNIO\Meta1_Fortalecimiento_IntEstGeo\Iniciativas donde se encuentran almacenadas los documentos con las evidencias de avance del hito;  de igual forma la dependencia  realiza la descripción  de la participación en MEGA y UN-GGIM.</t>
  </si>
  <si>
    <t xml:space="preserve">En el primer trimestre la dependencia aporta como evidencia presentación en PowerPoint del taller TALLER DE FORTALECIMIENTO APOYOS TERRITORIALES DIG, la fecha indicada en la primer diapositiva corresponde al mes de abril de 2021.
En el segundo  trimestre en el documento "EVIDENCIA_DIG_4.3"  se  indica la ruta de acceso a  \\mapasige\PLAN GESTION EVIDENCIAS\2021\INVESTIGACIONDESARROLLO\JUNIO\Meta1_Fortalecimiento_IntEstGeo\Fort_Territ donde se encuentran almacenadas las evidencias de la actividad realizada, de igual forma en la descripción  del documento la Dirección de Geoestadística indica: "Se llevó a cabo el 25 de junio el segundo taller para el fortalecimiento en las territoriales, sobre el uso y manejo de información geoespacial dentro del proceso estadístico, a través del uso de los productos cartográficos".
</t>
  </si>
  <si>
    <t xml:space="preserve">En el primer trimestre  el correo electrónico aportado como evidencia describe las actividades adelantadas junto con la Unidad Nacional de Gestión de riesgos de desastres UNGRD. El reporte de avance del hito  fue del 5%, el cual es inferior frente al avance esperado del 20%.
En el segundo trimestre se observa archivo denominado "EVIDENCIA_DIG_4.4" que indica las FICHAS DE SEGUIMIENTO PROYECTOS PNGRD, la dependencia en su reporte de seguimiento indica: "En el marco del PNGRD 2015 - 2025, genero el reporte correspondiente del  primer semestre de 2021.  de las metas y avances vigentes del sector de estadística".
</t>
  </si>
  <si>
    <t xml:space="preserve">En el primer trimestre se observa en el repositorio de evidencias  presentación en PowerPoint "Propuesta inicial de indicadores de dinámica urbana".
En el segundo  trimestre en el documento EVIDENCIA_DIG_5.1 aportado   indica la  ruta de acceso a\\mapasige\PLAN GESTION EVIDENCIAS\2021\INVESTIGACIONDESARROLLO\JUNIO\Meta2_AE_ProyInvInn\AE donde se encuentran almacenadas las evidencias, sumado a esto la dependencia en la  descripción  de las actividades reporta: 
•Se entregaron los resultados obtenidos en el proceso de clustering sobre las unidades censales ubicadas en resguardos indígenas, a partir de los códigos y atributos de la base de datos proporcionada por DCD.  Se entregaron: base de UC con código de agrupación; base de centroides de agrupaciones con medidas de tendencia. 
•Estimación de omisión censal en resguardos: cálculo de covariados espaciales para la grilla de 1 km x 1km sobre 37 resguardos indígenas faltantes. 
•Generación de áreas de servicio en cinco rangos para tres categorías de equipamientos, utilizando el plugin HQGIS y Herramientas de análisis de redes disponibles en QGIS
</t>
  </si>
  <si>
    <t xml:space="preserve">Se recomienda complementar las evidencias para los seguimientos en el tercer y cuarto trimestre, con el propósito de  reflejar los avances a partir de los reportes periódicos hacia el cumplimiento de la meta. </t>
  </si>
  <si>
    <t>En el primer trimestre la dependencia aporta  documento en el cual se incluyen captura de pantalla de tres (3) imágenes del formato de definición del  PROYECTO: AppMóvil de CNPV2018 AR y la ruta  \\mapasige\PLAN GESTION EVIDENCIAS\2021\GEOINFORMACION\03_MARZO\01_SOSTENIBILIDAD_GEOPORT AL\3_APPMOVIL_CNPV2018_AR con los avances del desarrollo del aplicativo móvil.
En  el segundo trimestre se observa un documento en Word "EVIDENCIA_DIG_6.3"  con la ruta donde se aloja el diseño de la interfaz del usuario de la  aplicación móvil  para consulta de CNPV2018 y el vinculo del PROYECTO: Publicación de Servicios Web Geográficos (https://geoportal.dane.gov.co/mparcgis/rest/). la dependencia en su reporte de seguimiento indica: "Se avanza en su actualización de la interfaz de usuario mockup".</t>
  </si>
  <si>
    <t xml:space="preserve"> En el primer trimestre en el documento aportado como  evidencia   indica: ruta de acceso a servidor, la descripción  de las actividades adelantadas y capturas de pantalla.
En  el segundo trimestre se observa un documento que incluye la  ruta de acceso a \\mapasige\PLAN GESTION EVIDENCIAS\2021\GEOINFORMACION\06_JUNIO\02_POLITICA_GOBERNANZA\1_EDICION_CONCURRENTE_MGN donde se encuentran alojadas las evidencias, de igual forma la dependencia en su reporte de seguimiento indica: "Se avanza en la implementación de la  Edición concurrente  conforme a las requerimientos del Marco Geoestadístico".              
</t>
  </si>
  <si>
    <t xml:space="preserve"> la meta establecida presenta un avance igual  al esperado del 34%</t>
  </si>
  <si>
    <t>Para el primer trimestre la dependencia aporta el archivo comprimido denominado "sigesco_diseno_marzo_2021", el cual indica documentos inherentes a las actividades de desarrollo del modulo SIGESCO, la dependencia en su reporte de seguimiento indica: Se avanza en su desarrollo conforme al diseño.
Para el segundo trimestre se evidencia archivo comprimido "sigesco_diseno_junio_2021", el cual contiene documentos inherentes a las actividades de desarrollo del modulo SIGESCO, la dependencia en su reporte de seguimiento indica: "Se avanza en su desarrollo conforme al diseño y con ajustes de acuerdo a nuevos requerimientos, en mejora de los módulos".</t>
  </si>
  <si>
    <t>Para el primer trimestre la dependencia aporta el archivo comprimido denominado "sigesco_desarrollo_marzo_2021", que contiene las carpetas SIGESCO_ALCALDIA_032021 y SIGESCO_DANE_032021, las cuales alojan scripts y archivos asociados al desarrollo del software.
En el segundo trimestre la evidencia corresponde a un archivo comprimido denominado "sigesco_desarrollo_junio_2021",  las cuales alojan  scripts y archivos asociados al desarrollo del software.</t>
  </si>
  <si>
    <t>Para el primer trimestre el área reporta un avance del 90%, al aportar el cronograma provisional de actividades de la medición de la economía digital,  mientras que para el segundo trimestre no se observa reporte del avance del hito, la fecha de finalización del hito era el 12 de febrero del 2021, lo cual indica que el cumplimiento del hito no se realizó en el porcentaje esperado ni en las fechas establecidas por el área. El área también indica que el retraso es debido a que “El proceso se ha visto afectado por circunstancias de fuerza mayor, relacionadas con el bienestar del profesional a cargo (consecuencia de dos intervenciones quirúrgicas).  Este documento está en revisión por parte de la dirección técnica.”
En oficio 20212200027563 del 01 de ocubre del 2021, remitido por la DSCN, indica: “Con respecto al avance y a la evidencia de la META PAI_DSCN_3 denominada “Un (1) diseño de la medición de la economía digital en Colombia y la capacidad analítica del sector, finalizado”; específicamente los Hitos: PAI_DSCN_3.1: Un (1) cronograma de actividades finalizado y PAI_DSCN_3.2: Un (1) plan general finalizado; a pesar, de que en su momento no se encontraban cargadas  las evidencias en la ruta asignada para tal fin; estas ya se encontraban documentadas y finalizadas en las fechas previstas con un avance del 100%; de igual forma, me permito enviar los archivos adjuntos, que corroboran dicha evidencia, los cuales también se encuentran disponibles para su consulta, en la ruta: \\systema20\Seg_Planes_institucionales\08_DSCN\Plan de Acción 2021\PAI_DSCN\DSCN_3”.
De igual forma la DSCN remitió en correo electrónico el 01 de octubre el archivo “Cronograma_ED_2021_290621” con lo cual la OCI confirma el cumplimiento del hito “Un (1) cronograma de actividades finalizado” al 100%.
Se recomienda ubicar las evidencias en el repositorio correspondiente (\\systema20\Seg_Planes_institucionales\08_DSCN\Plan de Acción 2021\PAI_DSCN\DSCN_3\DSCN_3.1) e indicar a la OPLAN el cumplimiento al 100% del hito.</t>
  </si>
  <si>
    <t>Se observa el avance de la meta en un 42% es decir se encuentra por debajo de lo esperado (51%), lo anterior debido a circunstancias de fuerza mayor, tal como lo indica el área “El proceso se ha visto afectado por circunstancias de fuerza mayor, relacionadas con el bienestar del profesional a cargo (consecuencia de dos intervenciones quirúrgicas).  Este documento está en revisión por parte de la dirección técnica.”. Se recomienda realizar las actualizaciones documentales respectivas, en el Sistema integrado de gestión institucional SIGI – Isolución.
En oficio 20212200027563 del 01 de ocubre del 2021, remitido por la DSCN, indica: “Con respecto al avance y a la evidencia de la META PAI_DSCN_3 denominada “Un (1) diseño de la medición de la economía digital en Colombia y la capacidad analítica del sector, finalizado”; específicamente los Hitos: PAI_DSCN_3.1: Un (1) cronograma de actividades finalizado y PAI_DSCN_3.2: Un (1) plan general finalizado; a pesar, de que en su momento no se encontraban cargadas  las evidencias en la ruta asignada para tal fin; estas ya se encontraban documentadas y finalizadas en las fechas previstas con un avance del 100%; de igual forma, me permito enviar los archivos adjuntos, que corroboran dicha evidencia, los cuales también se encuentran disponibles para su consulta, en la ruta: \\systema20\Seg_Planes_institucionales\08_DSCN\Plan de Acción 2021\PAI_DSCN\DSCN_3”.
Por otra parte, la DSCN remitió en correo electrónico el 01 de octubre los archivos “Cronograma_ED_2021_290621” y “Plan General Economia Digital_2021_180621” con los cuales la OCI confirma el cumplimiento de los hitos suscritos PAI_DSCN_3.1 y PAI_DSCN_3.1 al 100%.
Se recomienda ubicar las evidencias en el repositorio correspondiente e indicar a la OPLAN el cumplimiento al 100% de los hitos.</t>
  </si>
  <si>
    <t>Para el primer trimestre el área reporta un avance del 60%, al remitir el plan general en versión provisional, para el diseño de la medición de la economía digital. Para el segundo trimestre no se evidencia reporte de avance. La fecha de finalización del hito era el 31 de marzo del 2021, lo cual indica que el cumplimiento no se realizó en el porcentaje esperado ni en las fechas establecidas por el área. El área también indica que el retraso es debido a que “El proceso se ha visto afectado por circunstancias de fuerza mayor, relacionadas con el bienestar del profesional a cargo (consecuencia de dos intervenciones quirúrgicas).  Este documento está en revisión por parte de la dirección técnica.”
En oficio 20212200027563 del 01 de ocubre del 2021, remitido por la DSCN, indica: “Con respecto al avance y a la evidencia de la META PAI_DSCN_3 denominada “Un (1) diseño de la medición de la economía digital en Colombia y la capacidad analítica del sector, finalizado”; específicamente los Hitos: PAI_DSCN_3.1: Un (1) cronograma de actividades finalizado y PAI_DSCN_3.2: Un (1) plan general finalizado; a pesar, de que en su momento no se encontraban cargadas  las evidencias en la ruta asignada para tal fin; estas ya se encontraban documentadas y finalizadas en las fechas previstas con un avance del 100%; de igual forma, me permito enviar los archivos adjuntos, que corroboran dicha evidencia, los cuales también se encuentran disponibles para su consulta, en la ruta: \\systema20\Seg_Planes_institucionales\08_DSCN\Plan de Acción 2021\PAI_DSCN\DSCN_3”.
De igual forma la DSCN remitió en correo electrónico el 01 de octubre el archivo “Plan General Economia Digital_2021_180621” con lo cual la OCI confirma el cumplimiento del hito “Un (1) plan general finalizado” al 100%.
Se recomienda ubicar las evidencias en el repositorio correspondiente (\\systema20\Seg_Planes_institucionales\08_DSCN\Plan de Acción 2021\PAI_DSCN\DSCN_3\DSCN_3.2) e indicar a la OPLAN el cumplimiento al 100% del hito.</t>
  </si>
  <si>
    <t>Se evidenció material bibliográfico demográfico de antecedentes técnicos en la aplicación del método de componentes para la estimación de la población con administración de datos. Adicionalmente, se realizaron pruebas técnicas de algoritmos de Naciones Unidad de la universidad de Washington, de las funciones de los componentes demográficos.  Lo anterior contribuye a la generación de información estadística en proyectos de gran impacto a partir del uso de registros administrativos.</t>
  </si>
  <si>
    <t>Al corte segundo trimestre, se observa el reporte del cumplimiento de la meta de un 28%, lo cual corresponde con la ponderación esperada, además teniendo en cuenta que la meta va enfocada a la construcción de un aplicativo piloto para la puesta en práctica del método de componentes de cohortes, se puede concluir que los hitos aportan a su cumplimiento.</t>
  </si>
  <si>
    <t>Se evidenció archivo excel "Anexo 1 del Acuerdo de cofinanciación DANE - UNFPA 2021", con la propuesta técnico económica para la gestión de recursos con cooperación internacional (UNFPA).</t>
  </si>
  <si>
    <t>Se obtuvo evidencia de los términos de referencia de la consultoria para desarrollar un análisis sobre la migración internacional, teniendo en cuenta la dimensión geográfica y sociodemográfica de esta migración a partir de los datos del Censo Nacional de Población y Vivienda 2018.</t>
  </si>
  <si>
    <t>Se obtuvo evidencia de los términos de referencia de la consultoria para desarrollar una evaluación de las fases de la transición demográfica a nivel departamental, a partir de los datos del Censo Nacional de Población y Vivienda 2018 comparados con el año 2005.</t>
  </si>
  <si>
    <t>Se obtuvo evidencia de los términos de referencia de la consultoria para examinar el cambio intercensal de la estructura de las tablas de vida y de la esperanza de vida al nacer, de la población indígena, negra, afrocolombiana, raizal y palenquera, en el periodo 2005-2018.</t>
  </si>
  <si>
    <t>Dado que estamos a escasos 4 meses para finalizar esta vigencia, se recomienda tomar las medidas necesarias en coorinación con el Ministerio de Minas como cabeza de sector, para la consecución de los recursos que permitan realizar el Censo Minero, para cada una de las fases del proceso estadístico que están pendientes.
Se sugiere dejar evidencia de las reuniones de revisión de cuadros de salida, en donde se revisa la viabilidad y se proponen ajustes, mejoras y nuevos cuadros, ya que no se observaron.</t>
  </si>
  <si>
    <t>Se obtuvo evidencia del paso a  ambiente de producción del aplicativo SIGEV, aplicativo para el mejoramiento de la producción de información de estadísticas vitales. Adicionalmente, se evidenció la documentación técnica y el Manual del usuario del aplicativo.</t>
  </si>
  <si>
    <t>Se observó un print de pantalla de la invitación a la socialización con la Dirección de Técnica de Censo y Demografía del documento Análisis de Contexto de la Fecundidad. Adicionalmente, se obtuvo evidencia de la Presentación.</t>
  </si>
  <si>
    <t>Al corte segundo trimestre, se observa el reporte del cumplimiento de la meta de un 100%, lo cual corresponde con la ponderación esperada, además teniendo en cuenta que la meta va enfocada a realizar exploración metodológica para la generación de Cuentas Nacionales de Transferencia Intergeneracional (DSCN-DIMPE-DCD), se puede concluir que el hito aporta a su cumplimiento.</t>
  </si>
  <si>
    <t>Al corte segundo trimestre, se observa el reporte del cumplimiento de la meta de un 56%, lo cual corresponde con la ponderación esperada, además teniendo en cuenta que la meta va enfocada a la elaboración de boletines publicables mensualmente con información sociodemográfica, generados, se puede concluir que los hitos aportan a su cumplimiento.</t>
  </si>
  <si>
    <t>Se obtuvo evidencia del documento denominado "Boletín de información Wayuu".</t>
  </si>
  <si>
    <t>Se obtuvo evidencia del borrador del boletin de de migración.</t>
  </si>
  <si>
    <t>Se obtuvo evidencia del boletín Indice urbanismo Minvivienda</t>
  </si>
  <si>
    <t xml:space="preserve">En el segundo trimestre la dependencia aporta el diccionario de datos de la base  de conteo de unidades económicas (TABLA: tb_unidades_economicas) y dos (2) archivos en Excel con resultados alfanuméricos del conteo a nivel Municipal y Departamental.
Las evidencias aportadas por la dependencia permiten demostrar el avance en el cumplimiento del hito.
</t>
  </si>
  <si>
    <t xml:space="preserve">Se evidencia para el primer trimestre un documento PDF denominado "EVIDENCIA_DIG_2" que indica la ruta de acceso a //mapasige  donde se alojan las evidencias   y la descripción  de las actividades adelantadas.
En el segundo trimestre se observa documento en formato Word denominado "EVIDENCIA_DIG_2.1" que indica la ruta \\mapasige\PLAN GESTION EVIDENCIAS\2021\MGN\JUNIO donde se encuentran almacenados los productos elaborados en el semestre, sumado a esto la dependencia  realiza  la siguiente descripción  del avance de los productos:
 ACT_CENTROS_POBLADOS Se efectuó la actualización de 179 centros poblados del MGN
ACT_CIUDADES_MGN Estructuración cartográfica de 18.483 Manzanas, correspondientes a 9 cabeceras municipales.
ACT_SECCIONES_RURALES  Se efectuó la revisión y análisis de los insumos disponibles para el proceso de actualización de límites de sectorización rural, del MGN 2021.
ACT_VARIABLE_VIVIENDA Disposición de manzanas de recuento validadas para la actualización del marco.
RECUENTO Se realizó el cargue de 5.258 áreas geográficas de las investigaciones GEIH_PARALELA, EGIT, ENUT y GEIH continua, MULTIPROPOSITO y ECSC, para la actualización de la variable vivienda.
</t>
  </si>
  <si>
    <t xml:space="preserve">En el primer trimestre se observan los documentos preliminares:
• "Documento de identificación y formulación del proyecto:  Calculo del indicador ODS 11.2.1 “Proporción de la población que tiene acceso conveniente al transporte público, por sexo, edad y personas con discapacidad"
• Metodología para prueba de calculo: ODS 11.1.1 Proporción de población urbana viviendo en barrios marginales, asentamientos informales o vivienda inadecuada.
• Propuesta metodológica para el cálculo del indicador 11.7.1: “Proporción media de la superficie edificada de las ciudades correspondiente a espacios abiertos para el uso público de todos, desglosada por sexo, edad y personas con discapacidad.      
En el segundo trimestre la Dirección de Geoestadística aporta el archivo comprimido "AREAS_SERVICIO", la dependencia indica en el reporte de seguimiento del avance cualitativo del hito: "Se continua en el indicador: 11.7.1: Delimitación de espacios públicos abiertos en las áreas construidas urbanas."
</t>
  </si>
  <si>
    <t xml:space="preserve">En el primer trimestre la dependencia aporta el documento preliminar: "Metodología propuesta para la mejora de la actualización de la variable uso del suelo del MMRA usando imágenes provenientes de sensores remotos y procesamiento en la nube".
En  el segundo trimestre se observa presentación en PowerPoint de la "Propuesta metodológica para la identificación y priorización de áreas susceptibles de actualización en el Marco Geoestadístico Nacional a partir de indicadores de dinámica urbana"  y un documento en Word denominado "EVIDENCIA_DIG_5.3", en este ultimo se observan dos rutas de repositorio en las que se almacenan imágenes tomadas con drone, La dependencia indica en la descripción: "Primera y segunda salidas a la zona rural del municipio de San Gil (Santander), para la toma de imágenes con drone en cultivos de fríjol. Tercera salida a la zona rural del municipio de Villapinzón (Cundinamarca), para la toma de imágenes con drone en cultivos de papa. "
</t>
  </si>
  <si>
    <t>Para el primer trimestre se observa documento que incluye capturas de pantalla y las rutas del Geovisor de consulta del Sector Público 2.0, Geovisor de Déficit Habitacional, Geovisor de Estimaciones de IPM (uso interno), Geovisor Censo General 2005 y del proyecto publicación de Servicios Web Geográficos.
En el segundo trimestre se observa documento con el vinculo al prototipo Geovisor de Sector Público 2.0 ( https://geoportal.dane.gov.co/geovisores/economia/sector-publico/), sumado a esto la dependencia incluye  la descripción  : "(Ajustes de acuerdo con requerimientos temáticos del Directorio estadístico DEST). Se adiciona el tema de categorización de Entidades".</t>
  </si>
  <si>
    <t xml:space="preserve">En el primer trimestre la dependencia aporta  documento en el cual se incluye: rutas de acceso a servidor, imágenes y descripción de la implementación de cinco (5) proyectos de gestión de datos:
• Implementación del Lago de datos en conjunto con la oficina de sistemas
• Diseño y Desarrollo e Implementación del Aplicativo de validación Georreferenciación
• Implementación del Aplicativo de consulta web de imágenes
• Implementación del bus de servicios empresarial en conjunto con la oficina de sistemas.
• Implementación de catálogos de componentes de información en conjunto con la oficina de sistemas
En  el segundo trimestre el documento aportado como evidencia   incluye la ruta  \\mapasige\PLAN GESTION EVIDENCIAS\2021\GEOINFORMACION\06_JUNIO\02_POLITICA_GOBERNANZA\1_EDICION_CONCURRENTE_MGN donde se encuentran alojadas las evidencias de avance del proyecto, sumado a esto la  en el reporte de seguimiento indica: " Se trabaja para contar con una solución para el almacenamiento y procesamiento de la información proveniente de las fuentes de datos (lago de datos, bus de servicios)".
</t>
  </si>
  <si>
    <t>En el primer trimestre la dependencia aporta  documento denominado "EVIDENCIA_DIG_7.3" en el cual  incluye el vinculo de las evidencias de avance del proyecto  de actualización e Implementación del Sistema Gestión de información (\\dg_est110\GEOINFORMACION\12_DOCUMENTACION_FINAL_APLICACIONES\2021_PRELIMINAR\APLWEB_GESTION_SOL_INFORMACION_2021,).
En  el segundo trimestre se observa un documento que incluye una ruta a \\mapasige\PLAN GESTION EVIDENCIAS\2021\GEOINFORMACION\06_JUNIO\02_POLITICA_GOBERNANZA\3_SISTEMA_GI\DESARROLLO donde se encuentran alojados los documentos de evidencia,  capturas de pantalla  de las carpetas y la descripción del proyecto.
la dependencia en el reporte de seguimiento indica: "Se trabaja en la actualización e Implementación del Sistema Gestión  de información, Con el objetivo de catalogar, distribuir y facilitar su uso".</t>
  </si>
  <si>
    <t>Para el primer trimestre se observa  un documento PDF denominado "EVIDENCIA_PO_DIG_1.1", que contiene la ruta de acceso al servidor //mapasige donde se encuentran almacenadas las evidencias, capturas de pantalla  de las carpetas alojadas en  el servidor  y la descripción  del contenido de cada carpeta.
En el segundo trimestre la dependencia aporta documento en formato Word denominado "EVIDENCIA_DIG_1.1", que contiene la ruta \\Mapasige\PLAN GESTION EVIDENCIAS\2021\DEST\INMUEBLES_IITRIM donde se encuentran alojadas las evidencias de avance,  sumado a esto la dependencia en su reporte de seguimiento indica: "Durante este semestre se  genero el Documento con el modelo de datos geográfico del registro de inmuebles y esquema del diccionario de datos en formato Excel, así como consolidación de información a cierre del mes de junio en formato gdb y se adelanto la presentación con la definición de la nueva estructura de la GDB (base de datos geoestadística)".</t>
  </si>
  <si>
    <t>Para el primer trimestre se observan las imágenes de  productos geoespaciales temáticos y geoanalíticos elaborados.
En el segundo trimestre la dependencia aporta documento en formato Word denominado "EVIDENCIA_DIG_PO_2.1", que contiene la  ruta de acceso a \\mapasige\PLAN GESTION EVIDENCIAS\2021\INVESTIGACIONDESARROLLO\JUNIO\Meta3_ProdGeo , captura de pantalla de las archivos en  servidor, de igual forma en la descripción de actividades la dependencia indica: "Productos geoespaciales temáticos:  47 productos generados en temas tales como: PIB departamental 2002pr; conteo de unidades económicas; FEDEGÁN; resguardos indígenas.  Productos geoanalíticos: 67 productos generados para temas como: GEIH; Pobreza; CENPV 2018.  Desarrollo de dos (2) geovisores para la publicación del PIB departamental 2020pr y serie histórica".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</si>
</sst>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64" formatCode="dd/mm/yyyy;@"/>
    <numFmt numFmtId="165" formatCode="0.0%"/>
  </numFmts>
  <fonts count="33" x14ac:knownFonts="1">
    <font>
      <sz val="11"/>
      <color theme="1"/>
      <name val="Calibri"/>
      <family val="2"/>
      <scheme val="minor"/>
    </font>
    <font>
      <sz val="11"/>
      <color theme="1"/>
      <name val="Calibri"/>
      <family val="2"/>
      <scheme val="minor"/>
    </font>
    <font>
      <b/>
      <sz val="10"/>
      <color theme="1"/>
      <name val="Segoe UI"/>
      <family val="2"/>
    </font>
    <font>
      <sz val="12"/>
      <color theme="1"/>
      <name val="Calibri"/>
      <family val="2"/>
      <scheme val="minor"/>
    </font>
    <font>
      <b/>
      <sz val="16"/>
      <color theme="1"/>
      <name val="Calibri"/>
      <family val="2"/>
      <scheme val="minor"/>
    </font>
    <font>
      <b/>
      <sz val="12"/>
      <color theme="1"/>
      <name val="Calibri"/>
      <family val="2"/>
      <scheme val="minor"/>
    </font>
    <font>
      <sz val="12"/>
      <color rgb="FF000000"/>
      <name val="Calibri"/>
      <family val="2"/>
      <charset val="1"/>
    </font>
    <font>
      <sz val="11"/>
      <color rgb="FF000000"/>
      <name val="Calibri"/>
      <family val="2"/>
      <charset val="1"/>
    </font>
    <font>
      <b/>
      <sz val="12"/>
      <color rgb="FF000000"/>
      <name val="Calibri"/>
      <family val="2"/>
      <scheme val="minor"/>
    </font>
    <font>
      <sz val="12"/>
      <name val="Calibri"/>
      <family val="2"/>
      <scheme val="minor"/>
    </font>
    <font>
      <b/>
      <sz val="12"/>
      <name val="Calibri"/>
      <family val="2"/>
      <scheme val="minor"/>
    </font>
    <font>
      <sz val="12"/>
      <color rgb="FF000000"/>
      <name val="Calibri"/>
      <family val="2"/>
      <scheme val="minor"/>
    </font>
    <font>
      <sz val="12"/>
      <color rgb="FF002060"/>
      <name val="Calibri"/>
      <family val="2"/>
      <scheme val="minor"/>
    </font>
    <font>
      <b/>
      <u/>
      <sz val="12"/>
      <color theme="1"/>
      <name val="Calibri"/>
      <family val="2"/>
      <scheme val="minor"/>
    </font>
    <font>
      <u/>
      <sz val="11"/>
      <color rgb="FF0563C1"/>
      <name val="Calibri"/>
      <family val="2"/>
      <scheme val="minor"/>
    </font>
    <font>
      <b/>
      <sz val="14"/>
      <color theme="0"/>
      <name val="Calibri"/>
      <family val="2"/>
      <scheme val="minor"/>
    </font>
    <font>
      <b/>
      <sz val="14"/>
      <color theme="0"/>
      <name val="Segoe UI"/>
      <family val="2"/>
    </font>
    <font>
      <sz val="14"/>
      <color theme="1"/>
      <name val="Calibri"/>
      <family val="2"/>
      <scheme val="minor"/>
    </font>
    <font>
      <b/>
      <sz val="11"/>
      <color theme="0"/>
      <name val="Calibri"/>
      <family val="2"/>
      <scheme val="minor"/>
    </font>
    <font>
      <b/>
      <sz val="11"/>
      <color theme="1"/>
      <name val="Calibri"/>
      <family val="2"/>
      <scheme val="minor"/>
    </font>
    <font>
      <b/>
      <sz val="11"/>
      <color theme="0"/>
      <name val="Segoe UI"/>
      <family val="2"/>
    </font>
    <font>
      <b/>
      <sz val="11"/>
      <color theme="1"/>
      <name val="Segoe UI"/>
      <family val="2"/>
    </font>
    <font>
      <sz val="11"/>
      <color rgb="FF000000"/>
      <name val="Calibri"/>
      <family val="2"/>
      <scheme val="minor"/>
    </font>
    <font>
      <i/>
      <sz val="11"/>
      <color theme="1"/>
      <name val="Calibri"/>
      <family val="2"/>
      <scheme val="minor"/>
    </font>
    <font>
      <sz val="11"/>
      <color theme="1"/>
      <name val="Segoe UI"/>
      <family val="2"/>
    </font>
    <font>
      <b/>
      <u/>
      <sz val="11"/>
      <color theme="1"/>
      <name val="Calibri"/>
      <family val="2"/>
      <scheme val="minor"/>
    </font>
    <font>
      <sz val="11"/>
      <color theme="1"/>
      <name val="Arial"/>
      <family val="2"/>
    </font>
    <font>
      <i/>
      <u/>
      <sz val="11"/>
      <color theme="1"/>
      <name val="Calibri"/>
      <family val="2"/>
      <scheme val="minor"/>
    </font>
    <font>
      <sz val="11"/>
      <name val="Calibri"/>
      <family val="2"/>
      <scheme val="minor"/>
    </font>
    <font>
      <i/>
      <sz val="11"/>
      <name val="Calibri"/>
      <family val="2"/>
      <scheme val="minor"/>
    </font>
    <font>
      <b/>
      <sz val="11"/>
      <color theme="5" tint="-0.249977111117893"/>
      <name val="Calibri"/>
      <family val="2"/>
      <scheme val="minor"/>
    </font>
    <font>
      <b/>
      <sz val="11"/>
      <color theme="9" tint="-0.249977111117893"/>
      <name val="Calibri"/>
      <family val="2"/>
      <scheme val="minor"/>
    </font>
    <font>
      <b/>
      <sz val="11"/>
      <color rgb="FF00B0F0"/>
      <name val="Calibri"/>
      <family val="2"/>
      <scheme val="minor"/>
    </font>
  </fonts>
  <fills count="39">
    <fill>
      <patternFill patternType="none"/>
    </fill>
    <fill>
      <patternFill patternType="gray125"/>
    </fill>
    <fill>
      <patternFill patternType="solid">
        <fgColor theme="3"/>
        <bgColor rgb="FF000000"/>
      </patternFill>
    </fill>
    <fill>
      <patternFill patternType="solid">
        <fgColor theme="3"/>
        <bgColor indexed="64"/>
      </patternFill>
    </fill>
    <fill>
      <patternFill patternType="solid">
        <fgColor theme="4" tint="-0.499984740745262"/>
        <bgColor indexed="64"/>
      </patternFill>
    </fill>
    <fill>
      <patternFill patternType="solid">
        <fgColor theme="3" tint="0.79998168889431442"/>
        <bgColor rgb="FF000000"/>
      </patternFill>
    </fill>
    <fill>
      <patternFill patternType="solid">
        <fgColor theme="8" tint="0.79998168889431442"/>
        <bgColor rgb="FF000000"/>
      </patternFill>
    </fill>
    <fill>
      <patternFill patternType="solid">
        <fgColor rgb="FF00B050"/>
        <bgColor indexed="64"/>
      </patternFill>
    </fill>
    <fill>
      <patternFill patternType="solid">
        <fgColor theme="9" tint="0.59999389629810485"/>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3" tint="0.79998168889431442"/>
        <bgColor indexed="64"/>
      </patternFill>
    </fill>
    <fill>
      <patternFill patternType="solid">
        <fgColor theme="8" tint="0.79998168889431442"/>
        <bgColor rgb="FFD6DCE4"/>
      </patternFill>
    </fill>
    <fill>
      <patternFill patternType="solid">
        <fgColor theme="0" tint="-0.14999847407452621"/>
        <bgColor rgb="FFF2F2F2"/>
      </patternFill>
    </fill>
    <fill>
      <patternFill patternType="solid">
        <fgColor rgb="FFF2F2F2"/>
        <bgColor rgb="FF000000"/>
      </patternFill>
    </fill>
    <fill>
      <patternFill patternType="solid">
        <fgColor rgb="FFD9D9D9"/>
        <bgColor rgb="FF000000"/>
      </patternFill>
    </fill>
    <fill>
      <patternFill patternType="solid">
        <fgColor rgb="FFF2F2F2"/>
        <bgColor rgb="FFE2F0D9"/>
      </patternFill>
    </fill>
    <fill>
      <patternFill patternType="solid">
        <fgColor rgb="FFD9D9D9"/>
        <bgColor rgb="FFD6DCE4"/>
      </patternFill>
    </fill>
    <fill>
      <patternFill patternType="solid">
        <fgColor theme="0" tint="-0.14999847407452621"/>
        <bgColor rgb="FFD6DCE4"/>
      </patternFill>
    </fill>
    <fill>
      <patternFill patternType="solid">
        <fgColor theme="0" tint="-0.14999847407452621"/>
        <bgColor rgb="FFE2F0D9"/>
      </patternFill>
    </fill>
    <fill>
      <patternFill patternType="solid">
        <fgColor theme="3" tint="0.79998168889431442"/>
        <bgColor rgb="FFD6DCE4"/>
      </patternFill>
    </fill>
    <fill>
      <patternFill patternType="solid">
        <fgColor theme="3" tint="0.79998168889431442"/>
        <bgColor rgb="FFDDEBF7"/>
      </patternFill>
    </fill>
    <fill>
      <patternFill patternType="solid">
        <fgColor theme="8" tint="0.79998168889431442"/>
        <bgColor rgb="FFFCE4D6"/>
      </patternFill>
    </fill>
    <fill>
      <patternFill patternType="solid">
        <fgColor theme="9" tint="0.59999389629810485"/>
        <bgColor indexed="64"/>
      </patternFill>
    </fill>
    <fill>
      <patternFill patternType="solid">
        <fgColor theme="9" tint="0.59999389629810485"/>
        <bgColor rgb="FFFCE4D6"/>
      </patternFill>
    </fill>
    <fill>
      <patternFill patternType="solid">
        <fgColor theme="9" tint="0.59999389629810485"/>
        <bgColor rgb="FFDDEBF7"/>
      </patternFill>
    </fill>
    <fill>
      <patternFill patternType="solid">
        <fgColor theme="9" tint="0.39997558519241921"/>
        <bgColor indexed="64"/>
      </patternFill>
    </fill>
    <fill>
      <patternFill patternType="solid">
        <fgColor theme="9" tint="0.39997558519241921"/>
        <bgColor rgb="FFD6DCE4"/>
      </patternFill>
    </fill>
    <fill>
      <patternFill patternType="solid">
        <fgColor theme="9" tint="0.39997558519241921"/>
        <bgColor rgb="FF000000"/>
      </patternFill>
    </fill>
    <fill>
      <patternFill patternType="solid">
        <fgColor theme="0" tint="-4.9989318521683403E-2"/>
        <bgColor rgb="FFD6DCE4"/>
      </patternFill>
    </fill>
    <fill>
      <patternFill patternType="solid">
        <fgColor theme="0" tint="-4.9989318521683403E-2"/>
        <bgColor rgb="FFE2F0D9"/>
      </patternFill>
    </fill>
    <fill>
      <patternFill patternType="solid">
        <fgColor theme="0" tint="-4.9989318521683403E-2"/>
        <bgColor rgb="FFDEEBF7"/>
      </patternFill>
    </fill>
    <fill>
      <patternFill patternType="solid">
        <fgColor theme="0" tint="-4.9989318521683403E-2"/>
        <bgColor rgb="FFF2F2F2"/>
      </patternFill>
    </fill>
    <fill>
      <patternFill patternType="solid">
        <fgColor rgb="FF990033"/>
        <bgColor indexed="64"/>
      </patternFill>
    </fill>
    <fill>
      <patternFill patternType="solid">
        <fgColor rgb="FF990033"/>
        <bgColor rgb="FF000000"/>
      </patternFill>
    </fill>
    <fill>
      <patternFill patternType="solid">
        <fgColor rgb="FFFFCCFF"/>
        <bgColor indexed="64"/>
      </patternFill>
    </fill>
  </fills>
  <borders count="24">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hair">
        <color theme="0"/>
      </left>
      <right style="hair">
        <color theme="0"/>
      </right>
      <top style="hair">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42" fontId="3" fillId="0" borderId="0" applyFont="0" applyFill="0" applyBorder="0" applyAlignment="0" applyProtection="0"/>
    <xf numFmtId="0" fontId="1" fillId="0" borderId="0"/>
    <xf numFmtId="0" fontId="6" fillId="0" borderId="0"/>
    <xf numFmtId="9" fontId="6" fillId="0" borderId="0" applyBorder="0" applyProtection="0"/>
    <xf numFmtId="0" fontId="7" fillId="0" borderId="0"/>
    <xf numFmtId="0" fontId="7" fillId="0" borderId="0"/>
    <xf numFmtId="9" fontId="6" fillId="0" borderId="0" applyBorder="0" applyProtection="0"/>
    <xf numFmtId="0" fontId="14" fillId="0" borderId="0" applyNumberFormat="0" applyFill="0" applyBorder="0" applyAlignment="0" applyProtection="0"/>
  </cellStyleXfs>
  <cellXfs count="526">
    <xf numFmtId="0" fontId="0" fillId="0" borderId="0" xfId="0"/>
    <xf numFmtId="0" fontId="3" fillId="0" borderId="0" xfId="0" applyFont="1"/>
    <xf numFmtId="0" fontId="5" fillId="0" borderId="1" xfId="0" applyFont="1" applyBorder="1" applyAlignment="1">
      <alignment vertical="center" wrapText="1"/>
    </xf>
    <xf numFmtId="0" fontId="3" fillId="0" borderId="0" xfId="0" applyFont="1" applyAlignment="1">
      <alignment horizontal="center" vertical="center"/>
    </xf>
    <xf numFmtId="0" fontId="17" fillId="0" borderId="0" xfId="0" applyFont="1"/>
    <xf numFmtId="0" fontId="15" fillId="2" borderId="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49" fontId="5" fillId="5" borderId="2" xfId="0" applyNumberFormat="1" applyFont="1" applyFill="1" applyBorder="1" applyAlignment="1" applyProtection="1">
      <alignment horizontal="center" vertical="center" wrapText="1"/>
      <protection locked="0"/>
    </xf>
    <xf numFmtId="0" fontId="5" fillId="5" borderId="2" xfId="1" applyFont="1" applyFill="1" applyBorder="1" applyAlignment="1" applyProtection="1">
      <alignment horizontal="center" vertical="center" wrapText="1"/>
      <protection locked="0"/>
    </xf>
    <xf numFmtId="164" fontId="5" fillId="5" borderId="2" xfId="1" applyNumberFormat="1"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2" xfId="1"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9" fontId="9" fillId="9" borderId="2" xfId="3" applyFont="1" applyFill="1" applyBorder="1" applyAlignment="1" applyProtection="1">
      <alignment horizontal="center" vertical="center" wrapText="1"/>
      <protection locked="0"/>
    </xf>
    <xf numFmtId="0" fontId="9" fillId="9" borderId="2" xfId="0" applyFont="1" applyFill="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0" fontId="9" fillId="9" borderId="2" xfId="9" applyFont="1" applyFill="1" applyBorder="1" applyAlignment="1" applyProtection="1">
      <alignment horizontal="center" vertical="center" wrapText="1"/>
      <protection locked="0"/>
    </xf>
    <xf numFmtId="164" fontId="9" fillId="9" borderId="2" xfId="9" applyNumberFormat="1" applyFont="1" applyFill="1" applyBorder="1" applyAlignment="1" applyProtection="1">
      <alignment horizontal="center" vertical="center" wrapText="1"/>
      <protection locked="0"/>
    </xf>
    <xf numFmtId="9" fontId="9" fillId="14" borderId="2" xfId="3" applyFont="1" applyFill="1" applyBorder="1" applyAlignment="1" applyProtection="1">
      <alignment horizontal="center" vertical="center" wrapText="1"/>
      <protection locked="0"/>
    </xf>
    <xf numFmtId="9" fontId="9" fillId="10" borderId="2" xfId="3" applyFont="1" applyFill="1" applyBorder="1" applyAlignment="1">
      <alignment horizontal="center" vertical="center"/>
    </xf>
    <xf numFmtId="0" fontId="9" fillId="9" borderId="2" xfId="0" applyFont="1" applyFill="1" applyBorder="1" applyAlignment="1">
      <alignment horizontal="center" vertical="center" wrapText="1"/>
    </xf>
    <xf numFmtId="0" fontId="9" fillId="0" borderId="2" xfId="0" applyFont="1" applyBorder="1" applyAlignment="1">
      <alignment horizontal="center" vertical="center"/>
    </xf>
    <xf numFmtId="0" fontId="9" fillId="9" borderId="2" xfId="0" applyFont="1" applyFill="1" applyBorder="1" applyAlignment="1">
      <alignment horizontal="center" vertical="center"/>
    </xf>
    <xf numFmtId="9" fontId="9" fillId="26" borderId="2" xfId="3" applyFont="1" applyFill="1" applyBorder="1" applyAlignment="1">
      <alignment horizontal="center" vertical="center"/>
    </xf>
    <xf numFmtId="0" fontId="9" fillId="0" borderId="2" xfId="0" applyFont="1" applyFill="1" applyBorder="1" applyAlignment="1">
      <alignment horizontal="center" vertical="center"/>
    </xf>
    <xf numFmtId="9" fontId="9" fillId="26" borderId="2" xfId="3" applyFont="1" applyFill="1" applyBorder="1" applyAlignment="1" applyProtection="1">
      <alignment horizontal="center" vertical="center" wrapText="1"/>
      <protection locked="0"/>
    </xf>
    <xf numFmtId="9" fontId="9" fillId="12" borderId="2" xfId="3" applyFont="1" applyFill="1" applyBorder="1" applyAlignment="1" applyProtection="1">
      <alignment horizontal="center" vertical="center" wrapText="1"/>
      <protection locked="0"/>
    </xf>
    <xf numFmtId="0" fontId="9" fillId="12" borderId="2" xfId="0" applyFont="1" applyFill="1" applyBorder="1" applyAlignment="1" applyProtection="1">
      <alignment horizontal="center" vertical="center" wrapText="1"/>
      <protection locked="0"/>
    </xf>
    <xf numFmtId="0" fontId="10" fillId="13" borderId="2" xfId="0" applyFont="1" applyFill="1" applyBorder="1" applyAlignment="1" applyProtection="1">
      <alignment horizontal="center" vertical="center" wrapText="1"/>
      <protection locked="0"/>
    </xf>
    <xf numFmtId="0" fontId="9" fillId="12" borderId="2" xfId="9" applyFont="1" applyFill="1" applyBorder="1" applyAlignment="1" applyProtection="1">
      <alignment horizontal="center" vertical="center" wrapText="1"/>
      <protection locked="0"/>
    </xf>
    <xf numFmtId="9" fontId="9" fillId="12" borderId="2" xfId="0" applyNumberFormat="1" applyFont="1" applyFill="1" applyBorder="1" applyAlignment="1" applyProtection="1">
      <alignment horizontal="center" vertical="center" wrapText="1"/>
      <protection locked="0"/>
    </xf>
    <xf numFmtId="164" fontId="9" fillId="12" borderId="2" xfId="9" applyNumberFormat="1" applyFont="1" applyFill="1" applyBorder="1" applyAlignment="1" applyProtection="1">
      <alignment horizontal="center" vertical="center" wrapText="1"/>
      <protection locked="0"/>
    </xf>
    <xf numFmtId="9" fontId="9" fillId="13" borderId="2" xfId="3" applyFont="1" applyFill="1" applyBorder="1" applyAlignment="1" applyProtection="1">
      <alignment horizontal="center" vertical="center" wrapText="1"/>
      <protection locked="0"/>
    </xf>
    <xf numFmtId="9" fontId="9" fillId="5" borderId="2" xfId="3" applyFont="1" applyFill="1" applyBorder="1" applyAlignment="1" applyProtection="1">
      <alignment horizontal="center" vertical="center" wrapText="1"/>
      <protection locked="0"/>
    </xf>
    <xf numFmtId="9" fontId="9" fillId="6" borderId="2" xfId="3" applyFont="1" applyFill="1" applyBorder="1" applyAlignment="1">
      <alignment horizontal="center" vertical="center"/>
    </xf>
    <xf numFmtId="0" fontId="9" fillId="13" borderId="2" xfId="0" applyFont="1" applyFill="1" applyBorder="1" applyAlignment="1">
      <alignment horizontal="center" vertical="center" wrapText="1"/>
    </xf>
    <xf numFmtId="0" fontId="9" fillId="13" borderId="2" xfId="0" applyFont="1" applyFill="1" applyBorder="1" applyAlignment="1">
      <alignment horizontal="center" vertical="center"/>
    </xf>
    <xf numFmtId="9" fontId="9" fillId="8" borderId="2" xfId="3" applyFont="1" applyFill="1" applyBorder="1" applyAlignment="1">
      <alignment horizontal="center" vertical="center"/>
    </xf>
    <xf numFmtId="0" fontId="9" fillId="12" borderId="2" xfId="0" applyFont="1" applyFill="1" applyBorder="1" applyAlignment="1">
      <alignment horizontal="center" vertical="center"/>
    </xf>
    <xf numFmtId="9" fontId="9" fillId="13" borderId="2" xfId="3" applyFont="1" applyFill="1" applyBorder="1" applyAlignment="1">
      <alignment horizontal="center" vertical="center" wrapText="1"/>
    </xf>
    <xf numFmtId="0" fontId="9" fillId="12" borderId="2" xfId="0" applyFont="1" applyFill="1" applyBorder="1"/>
    <xf numFmtId="49" fontId="9" fillId="12" borderId="2" xfId="0" applyNumberFormat="1" applyFont="1" applyFill="1" applyBorder="1" applyAlignment="1" applyProtection="1">
      <alignment horizontal="center" vertical="center" wrapText="1"/>
      <protection locked="0"/>
    </xf>
    <xf numFmtId="9" fontId="9" fillId="14" borderId="2" xfId="3" applyFont="1" applyFill="1" applyBorder="1" applyAlignment="1">
      <alignment horizontal="center" vertical="center"/>
    </xf>
    <xf numFmtId="9" fontId="9" fillId="31" borderId="2" xfId="3" applyFont="1" applyFill="1" applyBorder="1" applyAlignment="1">
      <alignment horizontal="center" vertical="center"/>
    </xf>
    <xf numFmtId="0" fontId="9" fillId="9" borderId="2" xfId="0" applyFont="1" applyFill="1" applyBorder="1" applyAlignment="1">
      <alignment horizontal="center" wrapText="1"/>
    </xf>
    <xf numFmtId="0" fontId="9" fillId="9" borderId="2" xfId="0" applyFont="1" applyFill="1" applyBorder="1"/>
    <xf numFmtId="0" fontId="9" fillId="9" borderId="2" xfId="0" applyFont="1" applyFill="1" applyBorder="1" applyAlignment="1">
      <alignment vertical="center" wrapText="1"/>
    </xf>
    <xf numFmtId="0" fontId="10" fillId="12" borderId="2" xfId="0" applyFont="1" applyFill="1" applyBorder="1" applyAlignment="1" applyProtection="1">
      <alignment horizontal="center" vertical="center" wrapText="1"/>
      <protection locked="0"/>
    </xf>
    <xf numFmtId="0" fontId="9" fillId="12" borderId="2" xfId="0" applyFont="1" applyFill="1" applyBorder="1" applyAlignment="1">
      <alignment horizontal="center" vertical="center" wrapText="1"/>
    </xf>
    <xf numFmtId="0" fontId="9" fillId="12" borderId="2" xfId="0" applyFont="1" applyFill="1" applyBorder="1" applyAlignment="1" applyProtection="1">
      <alignment vertical="center" wrapText="1"/>
      <protection locked="0"/>
    </xf>
    <xf numFmtId="0" fontId="9" fillId="12" borderId="2" xfId="0" applyFont="1" applyFill="1" applyBorder="1" applyAlignment="1">
      <alignment horizontal="center" wrapText="1"/>
    </xf>
    <xf numFmtId="9" fontId="9" fillId="9" borderId="2" xfId="3" applyFont="1" applyFill="1" applyBorder="1" applyAlignment="1">
      <alignment horizontal="center" vertical="center" wrapText="1"/>
    </xf>
    <xf numFmtId="9" fontId="10" fillId="26" borderId="2" xfId="3" applyFont="1" applyFill="1" applyBorder="1" applyAlignment="1">
      <alignment horizontal="center" vertical="center"/>
    </xf>
    <xf numFmtId="9" fontId="9" fillId="9" borderId="2" xfId="3" applyFont="1" applyFill="1" applyBorder="1" applyAlignment="1">
      <alignment horizontal="center" vertical="center"/>
    </xf>
    <xf numFmtId="0" fontId="9" fillId="12" borderId="2" xfId="0" applyFont="1" applyFill="1" applyBorder="1" applyAlignment="1">
      <alignment vertical="center" wrapText="1"/>
    </xf>
    <xf numFmtId="0" fontId="9" fillId="12" borderId="2" xfId="0" applyFont="1" applyFill="1" applyBorder="1" applyAlignment="1">
      <alignment horizontal="left" vertical="center" wrapText="1"/>
    </xf>
    <xf numFmtId="49" fontId="9" fillId="9" borderId="2" xfId="0" applyNumberFormat="1" applyFont="1" applyFill="1" applyBorder="1" applyAlignment="1" applyProtection="1">
      <alignment horizontal="center" vertical="center" wrapText="1"/>
      <protection locked="0"/>
    </xf>
    <xf numFmtId="0" fontId="9" fillId="9" borderId="2" xfId="0" applyFont="1" applyFill="1" applyBorder="1" applyAlignment="1">
      <alignment wrapText="1"/>
    </xf>
    <xf numFmtId="9" fontId="9" fillId="9" borderId="2" xfId="0" applyNumberFormat="1" applyFont="1" applyFill="1" applyBorder="1" applyAlignment="1">
      <alignment horizontal="center" vertical="center" wrapText="1"/>
    </xf>
    <xf numFmtId="9" fontId="9" fillId="12" borderId="2" xfId="3" applyFont="1" applyFill="1" applyBorder="1" applyAlignment="1">
      <alignment horizontal="center" vertical="center" wrapText="1"/>
    </xf>
    <xf numFmtId="9" fontId="9" fillId="12" borderId="2" xfId="3" applyFont="1" applyFill="1" applyBorder="1" applyAlignment="1">
      <alignment horizontal="left" vertical="center" wrapText="1"/>
    </xf>
    <xf numFmtId="9" fontId="9" fillId="9" borderId="2" xfId="8" applyFont="1" applyFill="1" applyBorder="1" applyAlignment="1" applyProtection="1">
      <alignment horizontal="center" vertical="center" wrapText="1"/>
      <protection locked="0"/>
    </xf>
    <xf numFmtId="0" fontId="10" fillId="32" borderId="2" xfId="9" applyFont="1" applyFill="1" applyBorder="1" applyAlignment="1" applyProtection="1">
      <alignment horizontal="center" vertical="center" wrapText="1"/>
      <protection locked="0"/>
    </xf>
    <xf numFmtId="0" fontId="9" fillId="9" borderId="2" xfId="10" applyFont="1" applyFill="1" applyBorder="1" applyAlignment="1" applyProtection="1">
      <alignment horizontal="center" vertical="center" wrapText="1"/>
      <protection locked="0"/>
    </xf>
    <xf numFmtId="164" fontId="9" fillId="9" borderId="2" xfId="10" applyNumberFormat="1" applyFont="1" applyFill="1" applyBorder="1" applyAlignment="1" applyProtection="1">
      <alignment horizontal="center" vertical="center" wrapText="1"/>
      <protection locked="0"/>
    </xf>
    <xf numFmtId="9" fontId="9" fillId="14" borderId="2" xfId="8" applyFont="1" applyFill="1" applyBorder="1" applyAlignment="1" applyProtection="1">
      <alignment horizontal="center" vertical="center" wrapText="1"/>
      <protection locked="0"/>
    </xf>
    <xf numFmtId="9" fontId="9" fillId="10" borderId="2" xfId="8" applyFont="1" applyFill="1" applyBorder="1" applyAlignment="1" applyProtection="1">
      <alignment horizontal="center" vertical="center" wrapText="1"/>
      <protection locked="0"/>
    </xf>
    <xf numFmtId="0" fontId="9" fillId="9" borderId="2" xfId="9" applyFont="1" applyFill="1" applyBorder="1" applyAlignment="1">
      <alignment horizontal="center" vertical="center"/>
    </xf>
    <xf numFmtId="9" fontId="9" fillId="26" borderId="2" xfId="8" applyFont="1" applyFill="1" applyBorder="1" applyAlignment="1" applyProtection="1">
      <alignment horizontal="center" vertical="center" wrapText="1"/>
      <protection locked="0"/>
    </xf>
    <xf numFmtId="9" fontId="9" fillId="34" borderId="2" xfId="8" applyFont="1" applyFill="1" applyBorder="1" applyAlignment="1" applyProtection="1">
      <alignment horizontal="center" vertical="center" wrapText="1"/>
      <protection locked="0"/>
    </xf>
    <xf numFmtId="0" fontId="9" fillId="35" borderId="2" xfId="9" applyFont="1" applyFill="1" applyBorder="1" applyAlignment="1">
      <alignment horizontal="center" vertical="center"/>
    </xf>
    <xf numFmtId="0" fontId="9" fillId="33" borderId="2" xfId="9" applyFont="1" applyFill="1" applyBorder="1" applyAlignment="1">
      <alignment horizontal="center" vertical="center"/>
    </xf>
    <xf numFmtId="0" fontId="9" fillId="9" borderId="2" xfId="9" applyFont="1" applyFill="1" applyBorder="1" applyAlignment="1">
      <alignment horizontal="center" vertical="center" wrapText="1"/>
    </xf>
    <xf numFmtId="0" fontId="9" fillId="35" borderId="2" xfId="9" applyFont="1" applyFill="1" applyBorder="1" applyAlignment="1">
      <alignment horizontal="center" vertical="center" wrapText="1"/>
    </xf>
    <xf numFmtId="9" fontId="9" fillId="9" borderId="2" xfId="11" applyFont="1" applyFill="1" applyBorder="1" applyAlignment="1" applyProtection="1">
      <alignment horizontal="center" vertical="center" wrapText="1"/>
      <protection locked="0"/>
    </xf>
    <xf numFmtId="9" fontId="9" fillId="14" borderId="2" xfId="11" applyFont="1" applyFill="1" applyBorder="1" applyAlignment="1" applyProtection="1">
      <alignment horizontal="center" vertical="center" wrapText="1"/>
      <protection locked="0"/>
    </xf>
    <xf numFmtId="9" fontId="9" fillId="26" borderId="2" xfId="11" applyFont="1" applyFill="1" applyBorder="1" applyAlignment="1" applyProtection="1">
      <alignment horizontal="center" vertical="center" wrapText="1"/>
      <protection locked="0"/>
    </xf>
    <xf numFmtId="0" fontId="9" fillId="12" borderId="2" xfId="0" applyFont="1" applyFill="1" applyBorder="1" applyAlignment="1">
      <alignment horizontal="center" vertical="center" wrapText="1" shrinkToFit="1"/>
    </xf>
    <xf numFmtId="9" fontId="9" fillId="9" borderId="2" xfId="4" applyFont="1" applyFill="1" applyBorder="1" applyAlignment="1" applyProtection="1">
      <alignment horizontal="center" vertical="center" wrapText="1"/>
      <protection locked="0"/>
    </xf>
    <xf numFmtId="0" fontId="9" fillId="9" borderId="2" xfId="1" applyFont="1" applyFill="1" applyBorder="1" applyAlignment="1" applyProtection="1">
      <alignment horizontal="center" vertical="center" wrapText="1"/>
      <protection locked="0"/>
    </xf>
    <xf numFmtId="0" fontId="10" fillId="11" borderId="2" xfId="1" applyFont="1" applyFill="1" applyBorder="1" applyAlignment="1" applyProtection="1">
      <alignment horizontal="center" vertical="center" wrapText="1"/>
      <protection locked="0"/>
    </xf>
    <xf numFmtId="9" fontId="9" fillId="11" borderId="2" xfId="4" applyFont="1" applyFill="1" applyBorder="1" applyAlignment="1" applyProtection="1">
      <alignment horizontal="center" vertical="center" wrapText="1"/>
      <protection locked="0"/>
    </xf>
    <xf numFmtId="9" fontId="9" fillId="5" borderId="2" xfId="4" applyFont="1" applyFill="1" applyBorder="1" applyAlignment="1" applyProtection="1">
      <alignment horizontal="center" vertical="center" wrapText="1"/>
      <protection locked="0"/>
    </xf>
    <xf numFmtId="9" fontId="9" fillId="6" borderId="2" xfId="4" applyFont="1" applyFill="1" applyBorder="1" applyAlignment="1">
      <alignment horizontal="center" vertical="center"/>
    </xf>
    <xf numFmtId="0" fontId="9" fillId="11" borderId="2" xfId="1" applyFont="1" applyFill="1" applyBorder="1" applyAlignment="1">
      <alignment horizontal="center" vertical="center" wrapText="1"/>
    </xf>
    <xf numFmtId="9" fontId="9" fillId="8" borderId="2" xfId="4" applyFont="1" applyFill="1" applyBorder="1" applyAlignment="1">
      <alignment horizontal="center" vertical="center"/>
    </xf>
    <xf numFmtId="0" fontId="9" fillId="11" borderId="2" xfId="1" applyFont="1" applyFill="1" applyBorder="1" applyAlignment="1">
      <alignment vertical="center" wrapText="1"/>
    </xf>
    <xf numFmtId="0" fontId="9" fillId="11" borderId="2" xfId="1" applyFont="1" applyFill="1" applyBorder="1" applyAlignment="1">
      <alignment horizontal="center" vertical="center"/>
    </xf>
    <xf numFmtId="164" fontId="9" fillId="11" borderId="2" xfId="9" applyNumberFormat="1" applyFont="1" applyFill="1" applyBorder="1" applyAlignment="1" applyProtection="1">
      <alignment horizontal="center" vertical="center" wrapText="1"/>
      <protection locked="0"/>
    </xf>
    <xf numFmtId="14" fontId="9" fillId="9" borderId="2" xfId="1" applyNumberFormat="1" applyFont="1" applyFill="1" applyBorder="1" applyAlignment="1">
      <alignment horizontal="center" vertical="center" wrapText="1"/>
    </xf>
    <xf numFmtId="0" fontId="9" fillId="9" borderId="2" xfId="9" applyFont="1" applyFill="1" applyBorder="1" applyAlignment="1" applyProtection="1">
      <alignment horizontal="center" wrapText="1"/>
      <protection locked="0"/>
    </xf>
    <xf numFmtId="0" fontId="5" fillId="0" borderId="1" xfId="0" applyFont="1" applyBorder="1" applyAlignment="1">
      <alignment horizontal="center" vertical="center" wrapText="1"/>
    </xf>
    <xf numFmtId="0" fontId="0" fillId="0" borderId="0" xfId="0" applyAlignment="1">
      <alignment horizontal="center"/>
    </xf>
    <xf numFmtId="0" fontId="5" fillId="0" borderId="0" xfId="0" applyFont="1" applyBorder="1" applyAlignment="1">
      <alignment vertical="center" wrapText="1"/>
    </xf>
    <xf numFmtId="9" fontId="3" fillId="9" borderId="10" xfId="4" applyFont="1" applyFill="1" applyBorder="1" applyAlignment="1" applyProtection="1">
      <alignment horizontal="center" vertical="center" wrapText="1"/>
      <protection locked="0"/>
    </xf>
    <xf numFmtId="0" fontId="5" fillId="9" borderId="10" xfId="2" applyFont="1" applyFill="1" applyBorder="1" applyAlignment="1" applyProtection="1">
      <alignment horizontal="center" vertical="center" wrapText="1"/>
      <protection locked="0"/>
    </xf>
    <xf numFmtId="0" fontId="3" fillId="9" borderId="10" xfId="1" applyFont="1" applyFill="1" applyBorder="1" applyAlignment="1" applyProtection="1">
      <alignment horizontal="center" vertical="center" wrapText="1"/>
      <protection locked="0"/>
    </xf>
    <xf numFmtId="164" fontId="3" fillId="9" borderId="10" xfId="1" applyNumberFormat="1" applyFont="1" applyFill="1" applyBorder="1" applyAlignment="1" applyProtection="1">
      <alignment horizontal="center" vertical="center" wrapText="1"/>
      <protection locked="0"/>
    </xf>
    <xf numFmtId="9" fontId="5" fillId="14" borderId="10" xfId="4" applyFont="1" applyFill="1" applyBorder="1" applyAlignment="1" applyProtection="1">
      <alignment horizontal="center" vertical="center" wrapText="1"/>
      <protection locked="0"/>
    </xf>
    <xf numFmtId="9" fontId="5" fillId="6" borderId="10" xfId="2" applyNumberFormat="1" applyFont="1" applyFill="1" applyBorder="1" applyAlignment="1">
      <alignment horizontal="center" vertical="center"/>
    </xf>
    <xf numFmtId="0" fontId="3" fillId="11" borderId="10" xfId="2" applyFont="1" applyFill="1" applyBorder="1" applyAlignment="1">
      <alignment horizontal="center" vertical="center" wrapText="1"/>
    </xf>
    <xf numFmtId="0" fontId="3" fillId="9" borderId="10" xfId="2" applyFont="1" applyFill="1" applyBorder="1" applyAlignment="1">
      <alignment horizontal="center" vertical="center"/>
    </xf>
    <xf numFmtId="0" fontId="3" fillId="9" borderId="10" xfId="2" applyFont="1" applyFill="1" applyBorder="1" applyAlignment="1">
      <alignment horizontal="center" vertical="center"/>
    </xf>
    <xf numFmtId="0" fontId="3" fillId="9" borderId="10" xfId="2" applyFont="1" applyFill="1" applyBorder="1" applyAlignment="1">
      <alignment horizontal="center" vertical="center" wrapText="1"/>
    </xf>
    <xf numFmtId="0" fontId="3" fillId="9" borderId="10" xfId="2" applyFont="1" applyFill="1" applyBorder="1" applyAlignment="1" applyProtection="1">
      <alignment horizontal="center" vertical="center" wrapText="1"/>
      <protection locked="0"/>
    </xf>
    <xf numFmtId="9" fontId="3" fillId="12" borderId="10" xfId="4" applyFont="1" applyFill="1" applyBorder="1" applyAlignment="1" applyProtection="1">
      <alignment horizontal="center" vertical="center" wrapText="1"/>
      <protection locked="0"/>
    </xf>
    <xf numFmtId="0" fontId="3" fillId="12" borderId="10" xfId="2" applyFont="1" applyFill="1" applyBorder="1" applyAlignment="1" applyProtection="1">
      <alignment horizontal="center" vertical="center" wrapText="1"/>
      <protection locked="0"/>
    </xf>
    <xf numFmtId="0" fontId="5" fillId="12" borderId="10" xfId="2" applyFont="1" applyFill="1" applyBorder="1" applyAlignment="1" applyProtection="1">
      <alignment horizontal="center" vertical="center" wrapText="1"/>
      <protection locked="0"/>
    </xf>
    <xf numFmtId="0" fontId="3" fillId="12" borderId="10" xfId="1" applyFont="1" applyFill="1" applyBorder="1" applyAlignment="1" applyProtection="1">
      <alignment horizontal="center" vertical="center" wrapText="1"/>
      <protection locked="0"/>
    </xf>
    <xf numFmtId="164" fontId="3" fillId="12" borderId="10" xfId="1" applyNumberFormat="1" applyFont="1" applyFill="1" applyBorder="1" applyAlignment="1" applyProtection="1">
      <alignment horizontal="center" vertical="center" wrapText="1"/>
      <protection locked="0"/>
    </xf>
    <xf numFmtId="9" fontId="5" fillId="10" borderId="10" xfId="4" applyFont="1" applyFill="1" applyBorder="1" applyAlignment="1">
      <alignment horizontal="center" vertical="center" wrapText="1"/>
    </xf>
    <xf numFmtId="0" fontId="3" fillId="12" borderId="10" xfId="2" applyFont="1" applyFill="1" applyBorder="1" applyAlignment="1">
      <alignment horizontal="center" vertical="center" wrapText="1"/>
    </xf>
    <xf numFmtId="0" fontId="3" fillId="12" borderId="10" xfId="2" applyFont="1" applyFill="1" applyBorder="1" applyAlignment="1">
      <alignment horizontal="center" vertical="center" wrapText="1"/>
    </xf>
    <xf numFmtId="0" fontId="3" fillId="12" borderId="10" xfId="2" applyFont="1" applyFill="1" applyBorder="1" applyAlignment="1">
      <alignment horizontal="center" vertical="center"/>
    </xf>
    <xf numFmtId="9" fontId="5" fillId="9" borderId="10" xfId="4" applyFont="1" applyFill="1" applyBorder="1" applyAlignment="1" applyProtection="1">
      <alignment horizontal="center" vertical="center" wrapText="1"/>
      <protection locked="0"/>
    </xf>
    <xf numFmtId="9" fontId="3" fillId="14" borderId="10" xfId="4" applyFont="1" applyFill="1" applyBorder="1" applyAlignment="1" applyProtection="1">
      <alignment horizontal="center" vertical="center" wrapText="1"/>
      <protection locked="0"/>
    </xf>
    <xf numFmtId="9" fontId="5" fillId="10" borderId="10" xfId="4" applyFont="1" applyFill="1" applyBorder="1" applyAlignment="1">
      <alignment horizontal="center" vertical="center"/>
    </xf>
    <xf numFmtId="9" fontId="5" fillId="26" borderId="10" xfId="4" applyFont="1" applyFill="1" applyBorder="1" applyAlignment="1">
      <alignment horizontal="center" vertical="center"/>
    </xf>
    <xf numFmtId="9" fontId="9" fillId="9" borderId="10" xfId="4" applyFont="1" applyFill="1" applyBorder="1" applyAlignment="1" applyProtection="1">
      <alignment horizontal="center" vertical="center" wrapText="1"/>
      <protection locked="0"/>
    </xf>
    <xf numFmtId="0" fontId="9" fillId="9" borderId="10" xfId="2" applyFont="1" applyFill="1" applyBorder="1" applyAlignment="1" applyProtection="1">
      <alignment horizontal="center" vertical="center" wrapText="1"/>
      <protection locked="0"/>
    </xf>
    <xf numFmtId="0" fontId="10" fillId="9" borderId="10" xfId="2" applyFont="1" applyFill="1" applyBorder="1" applyAlignment="1" applyProtection="1">
      <alignment horizontal="center" vertical="center" wrapText="1"/>
      <protection locked="0"/>
    </xf>
    <xf numFmtId="0" fontId="9" fillId="9" borderId="10" xfId="1" applyFont="1" applyFill="1" applyBorder="1" applyAlignment="1" applyProtection="1">
      <alignment horizontal="center" vertical="center" wrapText="1"/>
      <protection locked="0"/>
    </xf>
    <xf numFmtId="164" fontId="9" fillId="9" borderId="10" xfId="1" applyNumberFormat="1" applyFont="1" applyFill="1" applyBorder="1" applyAlignment="1" applyProtection="1">
      <alignment horizontal="center" vertical="center" wrapText="1"/>
      <protection locked="0"/>
    </xf>
    <xf numFmtId="9" fontId="10" fillId="14" borderId="10" xfId="4" applyFont="1" applyFill="1" applyBorder="1" applyAlignment="1" applyProtection="1">
      <alignment horizontal="center" vertical="center" wrapText="1"/>
      <protection locked="0"/>
    </xf>
    <xf numFmtId="0" fontId="9" fillId="9" borderId="10" xfId="2" applyFont="1" applyFill="1" applyBorder="1" applyAlignment="1">
      <alignment horizontal="center" vertical="center"/>
    </xf>
    <xf numFmtId="0" fontId="9" fillId="9" borderId="10" xfId="2" applyFont="1" applyFill="1" applyBorder="1" applyAlignment="1">
      <alignment horizontal="center" vertical="center" wrapText="1"/>
    </xf>
    <xf numFmtId="9" fontId="3" fillId="9" borderId="10" xfId="4" applyFont="1" applyFill="1" applyBorder="1" applyAlignment="1">
      <alignment horizontal="center" vertical="center"/>
    </xf>
    <xf numFmtId="0" fontId="8" fillId="16" borderId="10" xfId="2" applyFont="1" applyFill="1" applyBorder="1" applyAlignment="1" applyProtection="1">
      <alignment horizontal="center" vertical="center" wrapText="1"/>
      <protection locked="0"/>
    </xf>
    <xf numFmtId="0" fontId="11" fillId="12" borderId="10" xfId="2" applyFont="1" applyFill="1" applyBorder="1" applyAlignment="1" applyProtection="1">
      <alignment horizontal="center" vertical="center" wrapText="1"/>
      <protection locked="0"/>
    </xf>
    <xf numFmtId="9" fontId="11" fillId="12" borderId="10" xfId="2" applyNumberFormat="1" applyFont="1" applyFill="1" applyBorder="1" applyAlignment="1" applyProtection="1">
      <alignment horizontal="center" vertical="center" wrapText="1"/>
      <protection locked="0"/>
    </xf>
    <xf numFmtId="164" fontId="11" fillId="12" borderId="10" xfId="2" applyNumberFormat="1" applyFont="1" applyFill="1" applyBorder="1" applyAlignment="1" applyProtection="1">
      <alignment horizontal="center" vertical="center" wrapText="1"/>
      <protection locked="0"/>
    </xf>
    <xf numFmtId="9" fontId="5" fillId="23" borderId="10" xfId="2" applyNumberFormat="1" applyFont="1" applyFill="1" applyBorder="1" applyAlignment="1" applyProtection="1">
      <alignment horizontal="center" vertical="center" wrapText="1"/>
      <protection locked="0"/>
    </xf>
    <xf numFmtId="9" fontId="5" fillId="10" borderId="10" xfId="2" applyNumberFormat="1" applyFont="1" applyFill="1" applyBorder="1" applyAlignment="1">
      <alignment horizontal="center" vertical="center"/>
    </xf>
    <xf numFmtId="0" fontId="11" fillId="12" borderId="10" xfId="2" applyFont="1" applyFill="1" applyBorder="1" applyAlignment="1">
      <alignment horizontal="center" vertical="center" wrapText="1"/>
    </xf>
    <xf numFmtId="0" fontId="11" fillId="12" borderId="10" xfId="2" applyFont="1" applyFill="1" applyBorder="1" applyAlignment="1">
      <alignment horizontal="center" vertical="center" wrapText="1"/>
    </xf>
    <xf numFmtId="0" fontId="11" fillId="12" borderId="10" xfId="2" applyFont="1" applyFill="1" applyBorder="1" applyAlignment="1">
      <alignment horizontal="center" vertical="center"/>
    </xf>
    <xf numFmtId="9" fontId="5" fillId="25" borderId="10" xfId="2" applyNumberFormat="1" applyFont="1" applyFill="1" applyBorder="1" applyAlignment="1">
      <alignment horizontal="center" vertical="center"/>
    </xf>
    <xf numFmtId="9" fontId="3" fillId="9" borderId="10" xfId="2" applyNumberFormat="1" applyFont="1" applyFill="1" applyBorder="1" applyAlignment="1" applyProtection="1">
      <alignment horizontal="center" vertical="center" wrapText="1"/>
      <protection locked="0"/>
    </xf>
    <xf numFmtId="49" fontId="3" fillId="9" borderId="10" xfId="2" applyNumberFormat="1" applyFont="1" applyFill="1" applyBorder="1" applyAlignment="1" applyProtection="1">
      <alignment horizontal="center" vertical="center" wrapText="1"/>
      <protection locked="0"/>
    </xf>
    <xf numFmtId="9" fontId="9" fillId="13" borderId="10" xfId="4" applyFont="1" applyFill="1" applyBorder="1" applyAlignment="1" applyProtection="1">
      <alignment horizontal="center" vertical="center" wrapText="1"/>
      <protection locked="0"/>
    </xf>
    <xf numFmtId="0" fontId="9" fillId="13" borderId="10" xfId="2" applyFont="1" applyFill="1" applyBorder="1" applyAlignment="1" applyProtection="1">
      <alignment horizontal="center" vertical="center" wrapText="1"/>
      <protection locked="0"/>
    </xf>
    <xf numFmtId="0" fontId="10" fillId="13" borderId="10" xfId="2" applyFont="1" applyFill="1" applyBorder="1" applyAlignment="1" applyProtection="1">
      <alignment horizontal="center" vertical="center" wrapText="1"/>
      <protection locked="0"/>
    </xf>
    <xf numFmtId="0" fontId="9" fillId="13" borderId="10" xfId="1" applyFont="1" applyFill="1" applyBorder="1" applyAlignment="1" applyProtection="1">
      <alignment horizontal="center" vertical="center" wrapText="1"/>
      <protection locked="0"/>
    </xf>
    <xf numFmtId="9" fontId="9" fillId="13" borderId="10" xfId="2" applyNumberFormat="1" applyFont="1" applyFill="1" applyBorder="1" applyAlignment="1" applyProtection="1">
      <alignment horizontal="center" vertical="center" wrapText="1"/>
      <protection locked="0"/>
    </xf>
    <xf numFmtId="164" fontId="9" fillId="13" borderId="10" xfId="1" applyNumberFormat="1" applyFont="1" applyFill="1" applyBorder="1" applyAlignment="1" applyProtection="1">
      <alignment horizontal="center" vertical="center" wrapText="1"/>
      <protection locked="0"/>
    </xf>
    <xf numFmtId="9" fontId="10" fillId="5" borderId="10" xfId="4" applyFont="1" applyFill="1" applyBorder="1" applyAlignment="1" applyProtection="1">
      <alignment horizontal="center" vertical="center" wrapText="1"/>
      <protection locked="0"/>
    </xf>
    <xf numFmtId="9" fontId="10" fillId="6" borderId="10" xfId="4" applyFont="1" applyFill="1" applyBorder="1" applyAlignment="1">
      <alignment horizontal="center" vertical="center"/>
    </xf>
    <xf numFmtId="0" fontId="9" fillId="13" borderId="10" xfId="2" applyFont="1" applyFill="1" applyBorder="1" applyAlignment="1">
      <alignment horizontal="center" vertical="center" wrapText="1"/>
    </xf>
    <xf numFmtId="0" fontId="9" fillId="13" borderId="10" xfId="2" applyFont="1" applyFill="1" applyBorder="1" applyAlignment="1">
      <alignment horizontal="center" vertical="center"/>
    </xf>
    <xf numFmtId="9" fontId="9" fillId="13" borderId="10" xfId="4" applyFont="1" applyFill="1" applyBorder="1" applyAlignment="1">
      <alignment horizontal="center" vertical="center" wrapText="1"/>
    </xf>
    <xf numFmtId="9" fontId="3" fillId="12" borderId="10" xfId="2" applyNumberFormat="1" applyFont="1" applyFill="1" applyBorder="1" applyAlignment="1" applyProtection="1">
      <alignment horizontal="center" vertical="center" wrapText="1"/>
      <protection locked="0"/>
    </xf>
    <xf numFmtId="9" fontId="3" fillId="12" borderId="10" xfId="1" applyNumberFormat="1" applyFont="1" applyFill="1" applyBorder="1" applyAlignment="1" applyProtection="1">
      <alignment horizontal="center" vertical="center" wrapText="1"/>
      <protection locked="0"/>
    </xf>
    <xf numFmtId="9" fontId="5" fillId="14" borderId="10" xfId="1" applyNumberFormat="1" applyFont="1" applyFill="1" applyBorder="1" applyAlignment="1" applyProtection="1">
      <alignment horizontal="center" vertical="center" wrapText="1"/>
      <protection locked="0"/>
    </xf>
    <xf numFmtId="0" fontId="9" fillId="12" borderId="10" xfId="2" applyFont="1" applyFill="1" applyBorder="1" applyAlignment="1">
      <alignment horizontal="center" vertical="center" wrapText="1"/>
    </xf>
    <xf numFmtId="9" fontId="5" fillId="10" borderId="10" xfId="1" applyNumberFormat="1" applyFont="1" applyFill="1" applyBorder="1" applyAlignment="1" applyProtection="1">
      <alignment horizontal="center" vertical="center" wrapText="1"/>
      <protection locked="0"/>
    </xf>
    <xf numFmtId="9" fontId="3" fillId="10" borderId="10" xfId="4" applyFont="1" applyFill="1" applyBorder="1" applyAlignment="1">
      <alignment horizontal="center" vertical="center"/>
    </xf>
    <xf numFmtId="9" fontId="3" fillId="26" borderId="10" xfId="4" applyFont="1" applyFill="1" applyBorder="1" applyAlignment="1">
      <alignment horizontal="center" vertical="center"/>
    </xf>
    <xf numFmtId="9" fontId="3" fillId="10" borderId="10" xfId="2" applyNumberFormat="1" applyFont="1" applyFill="1" applyBorder="1" applyAlignment="1">
      <alignment horizontal="center" vertical="center"/>
    </xf>
    <xf numFmtId="9" fontId="3" fillId="26" borderId="10" xfId="2" applyNumberFormat="1" applyFont="1" applyFill="1" applyBorder="1" applyAlignment="1">
      <alignment horizontal="center" vertical="center"/>
    </xf>
    <xf numFmtId="9" fontId="5" fillId="10" borderId="10" xfId="2" applyNumberFormat="1" applyFont="1" applyFill="1" applyBorder="1" applyAlignment="1">
      <alignment horizontal="center" vertical="center" wrapText="1"/>
    </xf>
    <xf numFmtId="14" fontId="3" fillId="12" borderId="10" xfId="2" applyNumberFormat="1" applyFont="1" applyFill="1" applyBorder="1" applyAlignment="1">
      <alignment horizontal="center" vertical="center" wrapText="1"/>
    </xf>
    <xf numFmtId="49" fontId="3" fillId="12" borderId="10" xfId="2" applyNumberFormat="1" applyFont="1" applyFill="1" applyBorder="1" applyAlignment="1" applyProtection="1">
      <alignment horizontal="center" vertical="center" wrapText="1"/>
      <protection locked="0"/>
    </xf>
    <xf numFmtId="164" fontId="3" fillId="12" borderId="10" xfId="2" applyNumberFormat="1" applyFont="1" applyFill="1" applyBorder="1" applyAlignment="1" applyProtection="1">
      <alignment horizontal="center" vertical="center" wrapText="1"/>
      <protection locked="0"/>
    </xf>
    <xf numFmtId="9" fontId="5" fillId="14" borderId="10" xfId="2" applyNumberFormat="1" applyFont="1" applyFill="1" applyBorder="1" applyAlignment="1">
      <alignment horizontal="center" vertical="center" wrapText="1"/>
    </xf>
    <xf numFmtId="9" fontId="3" fillId="12" borderId="10" xfId="2" applyNumberFormat="1" applyFont="1" applyFill="1" applyBorder="1" applyAlignment="1">
      <alignment horizontal="center" vertical="center" wrapText="1"/>
    </xf>
    <xf numFmtId="9" fontId="3" fillId="10" borderId="10" xfId="3" applyFont="1" applyFill="1" applyBorder="1" applyAlignment="1">
      <alignment horizontal="center" vertical="center"/>
    </xf>
    <xf numFmtId="9" fontId="9" fillId="12" borderId="10" xfId="4" applyFont="1" applyFill="1" applyBorder="1" applyAlignment="1" applyProtection="1">
      <alignment horizontal="center" vertical="center" wrapText="1"/>
      <protection locked="0"/>
    </xf>
    <xf numFmtId="0" fontId="9" fillId="12" borderId="10" xfId="2" applyFont="1" applyFill="1" applyBorder="1" applyAlignment="1" applyProtection="1">
      <alignment horizontal="center" vertical="center" wrapText="1"/>
      <protection locked="0"/>
    </xf>
    <xf numFmtId="0" fontId="10" fillId="12" borderId="10" xfId="2" applyFont="1" applyFill="1" applyBorder="1" applyAlignment="1" applyProtection="1">
      <alignment horizontal="center" vertical="center" wrapText="1"/>
      <protection locked="0"/>
    </xf>
    <xf numFmtId="0" fontId="9" fillId="12" borderId="10" xfId="1" applyFont="1" applyFill="1" applyBorder="1" applyAlignment="1" applyProtection="1">
      <alignment horizontal="center" vertical="center" wrapText="1"/>
      <protection locked="0"/>
    </xf>
    <xf numFmtId="9" fontId="9" fillId="12" borderId="10" xfId="2" applyNumberFormat="1" applyFont="1" applyFill="1" applyBorder="1" applyAlignment="1" applyProtection="1">
      <alignment horizontal="center" vertical="center" wrapText="1"/>
      <protection locked="0"/>
    </xf>
    <xf numFmtId="164" fontId="9" fillId="12" borderId="10" xfId="1" applyNumberFormat="1" applyFont="1" applyFill="1" applyBorder="1" applyAlignment="1" applyProtection="1">
      <alignment horizontal="center" vertical="center" wrapText="1"/>
      <protection locked="0"/>
    </xf>
    <xf numFmtId="9" fontId="9" fillId="12" borderId="10" xfId="2" applyNumberFormat="1" applyFont="1" applyFill="1" applyBorder="1" applyAlignment="1">
      <alignment horizontal="center" vertical="center" wrapText="1"/>
    </xf>
    <xf numFmtId="9" fontId="9" fillId="14" borderId="10" xfId="1" applyNumberFormat="1" applyFont="1" applyFill="1" applyBorder="1" applyAlignment="1" applyProtection="1">
      <alignment horizontal="center" vertical="center" wrapText="1"/>
      <protection locked="0"/>
    </xf>
    <xf numFmtId="9" fontId="9" fillId="12" borderId="10" xfId="1" applyNumberFormat="1" applyFont="1" applyFill="1" applyBorder="1" applyAlignment="1" applyProtection="1">
      <alignment horizontal="center" vertical="center" wrapText="1"/>
      <protection locked="0"/>
    </xf>
    <xf numFmtId="0" fontId="5" fillId="9" borderId="10" xfId="2" applyFont="1" applyFill="1" applyBorder="1" applyAlignment="1">
      <alignment horizontal="center" vertical="center" wrapText="1"/>
    </xf>
    <xf numFmtId="9" fontId="3" fillId="9" borderId="10" xfId="1" applyNumberFormat="1" applyFont="1" applyFill="1" applyBorder="1" applyAlignment="1" applyProtection="1">
      <alignment horizontal="center" vertical="center" wrapText="1"/>
      <protection locked="0"/>
    </xf>
    <xf numFmtId="0" fontId="3" fillId="12" borderId="10" xfId="6" applyFont="1" applyFill="1" applyBorder="1" applyAlignment="1" applyProtection="1">
      <alignment horizontal="center" vertical="center" wrapText="1"/>
      <protection locked="0"/>
    </xf>
    <xf numFmtId="0" fontId="11" fillId="13" borderId="10" xfId="2" applyFont="1" applyFill="1" applyBorder="1" applyAlignment="1">
      <alignment horizontal="center" vertical="center" wrapText="1"/>
    </xf>
    <xf numFmtId="9" fontId="5" fillId="14" borderId="10" xfId="4" applyFont="1" applyFill="1" applyBorder="1" applyAlignment="1">
      <alignment horizontal="center" vertical="center"/>
    </xf>
    <xf numFmtId="9" fontId="5" fillId="29" borderId="10" xfId="4" applyFont="1" applyFill="1" applyBorder="1" applyAlignment="1">
      <alignment horizontal="center" vertical="center"/>
    </xf>
    <xf numFmtId="9" fontId="11" fillId="22" borderId="10" xfId="8" applyFont="1" applyFill="1" applyBorder="1" applyAlignment="1" applyProtection="1">
      <alignment horizontal="center" vertical="center" wrapText="1"/>
      <protection locked="0"/>
    </xf>
    <xf numFmtId="0" fontId="11" fillId="22" borderId="10" xfId="7" applyFont="1" applyFill="1" applyBorder="1" applyAlignment="1" applyProtection="1">
      <alignment horizontal="center" vertical="center" wrapText="1"/>
      <protection locked="0"/>
    </xf>
    <xf numFmtId="0" fontId="8" fillId="22" borderId="10" xfId="7" applyFont="1" applyFill="1" applyBorder="1" applyAlignment="1" applyProtection="1">
      <alignment horizontal="center" vertical="center" wrapText="1"/>
      <protection locked="0"/>
    </xf>
    <xf numFmtId="0" fontId="11" fillId="22" borderId="10" xfId="9" applyFont="1" applyFill="1" applyBorder="1" applyAlignment="1" applyProtection="1">
      <alignment horizontal="center" vertical="center" wrapText="1"/>
      <protection locked="0"/>
    </xf>
    <xf numFmtId="9" fontId="8" fillId="22" borderId="10" xfId="8" applyFont="1" applyFill="1" applyBorder="1" applyAlignment="1" applyProtection="1">
      <alignment horizontal="center" vertical="center" wrapText="1"/>
      <protection locked="0"/>
    </xf>
    <xf numFmtId="164" fontId="11" fillId="22" borderId="10" xfId="9" applyNumberFormat="1" applyFont="1" applyFill="1" applyBorder="1" applyAlignment="1" applyProtection="1">
      <alignment horizontal="center" vertical="center" wrapText="1"/>
      <protection locked="0"/>
    </xf>
    <xf numFmtId="9" fontId="8" fillId="24" borderId="10" xfId="8" applyFont="1" applyFill="1" applyBorder="1" applyAlignment="1" applyProtection="1">
      <alignment horizontal="center" vertical="center" wrapText="1"/>
      <protection locked="0"/>
    </xf>
    <xf numFmtId="9" fontId="8" fillId="15" borderId="10" xfId="8" applyFont="1" applyFill="1" applyBorder="1" applyAlignment="1" applyProtection="1">
      <alignment horizontal="center" vertical="center"/>
    </xf>
    <xf numFmtId="0" fontId="11" fillId="22" borderId="10" xfId="7" applyFont="1" applyFill="1" applyBorder="1" applyAlignment="1">
      <alignment horizontal="center" vertical="center" wrapText="1"/>
    </xf>
    <xf numFmtId="0" fontId="11" fillId="22" borderId="10" xfId="7" applyFont="1" applyFill="1" applyBorder="1" applyAlignment="1">
      <alignment horizontal="center" vertical="center"/>
    </xf>
    <xf numFmtId="9" fontId="11" fillId="21" borderId="10" xfId="8" applyFont="1" applyFill="1" applyBorder="1" applyAlignment="1" applyProtection="1">
      <alignment horizontal="center" vertical="center" wrapText="1"/>
      <protection locked="0"/>
    </xf>
    <xf numFmtId="0" fontId="11" fillId="21" borderId="10" xfId="7" applyFont="1" applyFill="1" applyBorder="1" applyAlignment="1" applyProtection="1">
      <alignment horizontal="center" vertical="center" wrapText="1"/>
      <protection locked="0"/>
    </xf>
    <xf numFmtId="0" fontId="8" fillId="21" borderId="10" xfId="7" applyFont="1" applyFill="1" applyBorder="1" applyAlignment="1" applyProtection="1">
      <alignment horizontal="center" vertical="center" wrapText="1"/>
      <protection locked="0"/>
    </xf>
    <xf numFmtId="0" fontId="11" fillId="21" borderId="10" xfId="9" applyFont="1" applyFill="1" applyBorder="1" applyAlignment="1" applyProtection="1">
      <alignment horizontal="center" vertical="center" wrapText="1"/>
      <protection locked="0"/>
    </xf>
    <xf numFmtId="9" fontId="8" fillId="21" borderId="10" xfId="8" applyFont="1" applyFill="1" applyBorder="1" applyAlignment="1" applyProtection="1">
      <alignment horizontal="center" vertical="center" wrapText="1"/>
      <protection locked="0"/>
    </xf>
    <xf numFmtId="164" fontId="11" fillId="21" borderId="10" xfId="9" applyNumberFormat="1" applyFont="1" applyFill="1" applyBorder="1" applyAlignment="1" applyProtection="1">
      <alignment horizontal="center" vertical="center" wrapText="1"/>
      <protection locked="0"/>
    </xf>
    <xf numFmtId="0" fontId="11" fillId="21" borderId="10" xfId="7" applyFont="1" applyFill="1" applyBorder="1" applyAlignment="1">
      <alignment horizontal="center" vertical="center" wrapText="1"/>
    </xf>
    <xf numFmtId="0" fontId="11" fillId="21" borderId="10" xfId="7" applyFont="1" applyFill="1" applyBorder="1" applyAlignment="1">
      <alignment horizontal="center" vertical="center"/>
    </xf>
    <xf numFmtId="0" fontId="3" fillId="12" borderId="10" xfId="7" applyFont="1" applyFill="1" applyBorder="1" applyAlignment="1">
      <alignment horizontal="center" vertical="center" wrapText="1"/>
    </xf>
    <xf numFmtId="0" fontId="11" fillId="12" borderId="10" xfId="7" applyFont="1" applyFill="1" applyBorder="1" applyAlignment="1">
      <alignment horizontal="center" vertical="center" wrapText="1"/>
    </xf>
    <xf numFmtId="49" fontId="11" fillId="22" borderId="10" xfId="7" applyNumberFormat="1" applyFont="1" applyFill="1" applyBorder="1" applyAlignment="1" applyProtection="1">
      <alignment horizontal="center" vertical="center" wrapText="1"/>
      <protection locked="0"/>
    </xf>
    <xf numFmtId="49" fontId="11" fillId="12" borderId="10" xfId="7" applyNumberFormat="1" applyFont="1" applyFill="1" applyBorder="1" applyAlignment="1" applyProtection="1">
      <alignment horizontal="center" vertical="center" wrapText="1"/>
      <protection locked="0"/>
    </xf>
    <xf numFmtId="49" fontId="11" fillId="21" borderId="10" xfId="7" applyNumberFormat="1" applyFont="1" applyFill="1" applyBorder="1" applyAlignment="1" applyProtection="1">
      <alignment horizontal="center" vertical="center" wrapText="1"/>
      <protection locked="0"/>
    </xf>
    <xf numFmtId="9" fontId="8" fillId="24" borderId="10" xfId="8" applyFont="1" applyFill="1" applyBorder="1" applyAlignment="1" applyProtection="1">
      <alignment horizontal="center" vertical="center"/>
    </xf>
    <xf numFmtId="0" fontId="11" fillId="20" borderId="10" xfId="7" applyFont="1" applyFill="1" applyBorder="1" applyAlignment="1">
      <alignment horizontal="center" vertical="center"/>
    </xf>
    <xf numFmtId="0" fontId="3" fillId="12" borderId="10" xfId="7" quotePrefix="1" applyFont="1" applyFill="1" applyBorder="1" applyAlignment="1">
      <alignment horizontal="center" vertical="center" wrapText="1"/>
    </xf>
    <xf numFmtId="9" fontId="8" fillId="30" borderId="10" xfId="8" applyFont="1" applyFill="1" applyBorder="1" applyAlignment="1" applyProtection="1">
      <alignment horizontal="center" vertical="center"/>
    </xf>
    <xf numFmtId="9" fontId="8" fillId="28" borderId="10" xfId="8" applyFont="1" applyFill="1" applyBorder="1" applyAlignment="1" applyProtection="1">
      <alignment horizontal="center" vertical="center"/>
    </xf>
    <xf numFmtId="0" fontId="11" fillId="19" borderId="10" xfId="7" applyFont="1" applyFill="1" applyBorder="1" applyAlignment="1">
      <alignment horizontal="center" vertical="center"/>
    </xf>
    <xf numFmtId="9" fontId="11" fillId="13" borderId="10" xfId="3" applyFont="1" applyFill="1" applyBorder="1" applyAlignment="1" applyProtection="1">
      <alignment horizontal="center" vertical="center" wrapText="1"/>
      <protection locked="0"/>
    </xf>
    <xf numFmtId="0" fontId="11" fillId="13" borderId="10" xfId="0" applyFont="1" applyFill="1" applyBorder="1" applyAlignment="1" applyProtection="1">
      <alignment horizontal="center" vertical="center" wrapText="1"/>
      <protection locked="0"/>
    </xf>
    <xf numFmtId="0" fontId="8" fillId="13" borderId="10" xfId="0" applyFont="1" applyFill="1" applyBorder="1" applyAlignment="1" applyProtection="1">
      <alignment horizontal="center" vertical="center" wrapText="1"/>
      <protection locked="0"/>
    </xf>
    <xf numFmtId="0" fontId="11" fillId="13" borderId="10" xfId="6" applyFont="1" applyFill="1" applyBorder="1" applyAlignment="1" applyProtection="1">
      <alignment horizontal="center" vertical="center" wrapText="1"/>
      <protection locked="0"/>
    </xf>
    <xf numFmtId="164" fontId="11" fillId="13" borderId="10" xfId="6" applyNumberFormat="1" applyFont="1" applyFill="1" applyBorder="1" applyAlignment="1" applyProtection="1">
      <alignment horizontal="center" vertical="center" wrapText="1"/>
      <protection locked="0"/>
    </xf>
    <xf numFmtId="9" fontId="8" fillId="5" borderId="10" xfId="3" applyFont="1" applyFill="1" applyBorder="1" applyAlignment="1" applyProtection="1">
      <alignment horizontal="center" vertical="center" wrapText="1"/>
      <protection locked="0"/>
    </xf>
    <xf numFmtId="9" fontId="8" fillId="6" borderId="10" xfId="3"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1" fillId="13" borderId="10" xfId="0" applyFont="1" applyFill="1" applyBorder="1" applyAlignment="1">
      <alignment horizontal="center" vertical="center"/>
    </xf>
    <xf numFmtId="9" fontId="11" fillId="13" borderId="10" xfId="0" applyNumberFormat="1" applyFont="1" applyFill="1" applyBorder="1" applyAlignment="1" applyProtection="1">
      <alignment horizontal="center" vertical="center"/>
      <protection locked="0"/>
    </xf>
    <xf numFmtId="9" fontId="8" fillId="5" borderId="10" xfId="0" applyNumberFormat="1" applyFont="1" applyFill="1" applyBorder="1" applyAlignment="1" applyProtection="1">
      <alignment horizontal="center" vertical="center"/>
      <protection locked="0"/>
    </xf>
    <xf numFmtId="9" fontId="8" fillId="6" borderId="10" xfId="3" applyFont="1" applyFill="1" applyBorder="1" applyAlignment="1">
      <alignment horizontal="center" vertical="center"/>
    </xf>
    <xf numFmtId="9" fontId="8" fillId="5" borderId="10" xfId="3" applyFont="1" applyFill="1" applyBorder="1" applyAlignment="1">
      <alignment horizontal="center" vertical="center"/>
    </xf>
    <xf numFmtId="0" fontId="11" fillId="18" borderId="10" xfId="0" applyFont="1" applyFill="1" applyBorder="1" applyAlignment="1">
      <alignment horizontal="center" vertical="center"/>
    </xf>
    <xf numFmtId="9" fontId="8" fillId="31" borderId="10" xfId="3" applyFont="1" applyFill="1" applyBorder="1" applyAlignment="1">
      <alignment horizontal="center" vertical="center"/>
    </xf>
    <xf numFmtId="9" fontId="8" fillId="8" borderId="10" xfId="3" applyFont="1" applyFill="1" applyBorder="1" applyAlignment="1">
      <alignment horizontal="center" vertical="center"/>
    </xf>
    <xf numFmtId="0" fontId="11" fillId="17" borderId="10" xfId="0" applyFont="1" applyFill="1" applyBorder="1" applyAlignment="1">
      <alignment horizontal="center" vertical="center"/>
    </xf>
    <xf numFmtId="9" fontId="3" fillId="9" borderId="10" xfId="4" applyFont="1" applyFill="1" applyBorder="1" applyAlignment="1" applyProtection="1">
      <alignment horizontal="center" vertical="center" wrapText="1"/>
    </xf>
    <xf numFmtId="49" fontId="3" fillId="9" borderId="10" xfId="2" applyNumberFormat="1" applyFont="1" applyFill="1" applyBorder="1" applyAlignment="1">
      <alignment horizontal="center" vertical="center" wrapText="1"/>
    </xf>
    <xf numFmtId="9" fontId="3" fillId="9" borderId="10" xfId="2" applyNumberFormat="1" applyFont="1" applyFill="1" applyBorder="1" applyAlignment="1">
      <alignment horizontal="center" vertical="center" wrapText="1"/>
    </xf>
    <xf numFmtId="164" fontId="3" fillId="9" borderId="10" xfId="1" applyNumberFormat="1" applyFont="1" applyFill="1" applyBorder="1" applyAlignment="1">
      <alignment horizontal="center" vertical="center" wrapText="1"/>
    </xf>
    <xf numFmtId="9" fontId="3" fillId="9" borderId="10" xfId="1" applyNumberFormat="1" applyFont="1" applyFill="1" applyBorder="1" applyAlignment="1">
      <alignment horizontal="center" vertical="center" wrapText="1"/>
    </xf>
    <xf numFmtId="9" fontId="5" fillId="14" borderId="10" xfId="1" applyNumberFormat="1" applyFont="1" applyFill="1" applyBorder="1" applyAlignment="1">
      <alignment horizontal="center" vertical="center" wrapText="1"/>
    </xf>
    <xf numFmtId="165" fontId="5" fillId="10" borderId="10" xfId="4" applyNumberFormat="1" applyFont="1" applyFill="1" applyBorder="1" applyAlignment="1">
      <alignment horizontal="center" vertical="center"/>
    </xf>
    <xf numFmtId="9" fontId="3" fillId="8" borderId="10" xfId="2" applyNumberFormat="1" applyFont="1" applyFill="1" applyBorder="1" applyAlignment="1">
      <alignment horizontal="center" vertical="center"/>
    </xf>
    <xf numFmtId="9" fontId="3" fillId="26" borderId="10" xfId="4" applyFont="1" applyFill="1" applyBorder="1" applyAlignment="1">
      <alignment horizontal="center" vertical="center" wrapText="1"/>
    </xf>
    <xf numFmtId="9" fontId="3" fillId="26" borderId="10" xfId="1" applyNumberFormat="1" applyFont="1" applyFill="1" applyBorder="1" applyAlignment="1" applyProtection="1">
      <alignment horizontal="center" vertical="center" wrapText="1"/>
      <protection locked="0"/>
    </xf>
    <xf numFmtId="9" fontId="3" fillId="26" borderId="10" xfId="2" applyNumberFormat="1" applyFont="1" applyFill="1" applyBorder="1" applyAlignment="1">
      <alignment horizontal="center" vertical="center" wrapText="1"/>
    </xf>
    <xf numFmtId="9" fontId="11" fillId="28" borderId="10" xfId="8" applyFont="1" applyFill="1" applyBorder="1" applyAlignment="1" applyProtection="1">
      <alignment horizontal="center" vertical="center" wrapText="1"/>
      <protection locked="0"/>
    </xf>
    <xf numFmtId="9" fontId="11" fillId="8" borderId="10" xfId="3" applyFont="1" applyFill="1" applyBorder="1" applyAlignment="1">
      <alignment horizontal="center" vertical="center" wrapText="1"/>
    </xf>
    <xf numFmtId="9" fontId="3" fillId="27" borderId="10" xfId="2" applyNumberFormat="1" applyFont="1" applyFill="1" applyBorder="1" applyAlignment="1">
      <alignment horizontal="center" vertical="center"/>
    </xf>
    <xf numFmtId="9" fontId="9" fillId="8" borderId="10" xfId="4" applyFont="1" applyFill="1" applyBorder="1" applyAlignment="1" applyProtection="1">
      <alignment horizontal="center" vertical="center" wrapText="1"/>
      <protection locked="0"/>
    </xf>
    <xf numFmtId="9" fontId="9" fillId="8" borderId="10" xfId="4" applyFont="1" applyFill="1" applyBorder="1" applyAlignment="1">
      <alignment horizontal="center" vertical="center"/>
    </xf>
    <xf numFmtId="9" fontId="11" fillId="8" borderId="10" xfId="3" applyFont="1" applyFill="1" applyBorder="1" applyAlignment="1">
      <alignment horizontal="center" vertical="center"/>
    </xf>
    <xf numFmtId="165" fontId="3" fillId="26" borderId="10" xfId="4" applyNumberFormat="1" applyFont="1" applyFill="1" applyBorder="1" applyAlignment="1">
      <alignment horizontal="center" vertical="center"/>
    </xf>
    <xf numFmtId="0" fontId="18" fillId="2" borderId="10" xfId="0" applyFont="1" applyFill="1" applyBorder="1" applyAlignment="1" applyProtection="1">
      <alignment horizontal="center" vertical="center" wrapText="1"/>
      <protection locked="0"/>
    </xf>
    <xf numFmtId="0" fontId="0" fillId="0" borderId="0" xfId="0" applyFont="1"/>
    <xf numFmtId="0" fontId="19" fillId="5" borderId="10" xfId="0" applyFont="1" applyFill="1" applyBorder="1" applyAlignment="1" applyProtection="1">
      <alignment horizontal="center" vertical="center" wrapText="1"/>
      <protection locked="0"/>
    </xf>
    <xf numFmtId="49" fontId="19" fillId="5" borderId="10" xfId="0" applyNumberFormat="1" applyFont="1" applyFill="1" applyBorder="1" applyAlignment="1" applyProtection="1">
      <alignment horizontal="center" vertical="center" wrapText="1"/>
      <protection locked="0"/>
    </xf>
    <xf numFmtId="0" fontId="19" fillId="5" borderId="10" xfId="1" applyFont="1" applyFill="1" applyBorder="1" applyAlignment="1" applyProtection="1">
      <alignment horizontal="center" vertical="center" wrapText="1"/>
      <protection locked="0"/>
    </xf>
    <xf numFmtId="164" fontId="19" fillId="5" borderId="10" xfId="1" applyNumberFormat="1" applyFont="1" applyFill="1" applyBorder="1" applyAlignment="1" applyProtection="1">
      <alignment horizontal="center" vertical="center" wrapText="1"/>
      <protection locked="0"/>
    </xf>
    <xf numFmtId="0" fontId="19" fillId="6" borderId="10" xfId="0" applyFont="1" applyFill="1" applyBorder="1" applyAlignment="1" applyProtection="1">
      <alignment horizontal="center" vertical="center" wrapText="1"/>
      <protection locked="0"/>
    </xf>
    <xf numFmtId="0" fontId="19" fillId="6" borderId="10" xfId="1" applyFont="1" applyFill="1" applyBorder="1" applyAlignment="1" applyProtection="1">
      <alignment horizontal="center" vertical="center" wrapText="1"/>
      <protection locked="0"/>
    </xf>
    <xf numFmtId="0" fontId="21" fillId="8" borderId="10" xfId="2" applyFont="1" applyFill="1" applyBorder="1" applyAlignment="1" applyProtection="1">
      <alignment horizontal="center" vertical="center" wrapText="1"/>
      <protection locked="0"/>
    </xf>
    <xf numFmtId="0" fontId="21" fillId="8" borderId="10" xfId="1" applyFont="1" applyFill="1" applyBorder="1" applyAlignment="1" applyProtection="1">
      <alignment horizontal="center" vertical="center" wrapText="1"/>
      <protection locked="0"/>
    </xf>
    <xf numFmtId="0" fontId="20" fillId="37" borderId="11" xfId="2" applyFont="1" applyFill="1" applyBorder="1" applyAlignment="1" applyProtection="1">
      <alignment horizontal="center" vertical="center" wrapText="1"/>
      <protection locked="0"/>
    </xf>
    <xf numFmtId="0" fontId="0" fillId="38" borderId="2" xfId="0" applyFill="1" applyBorder="1" applyAlignment="1">
      <alignment horizontal="center" vertical="center" wrapText="1"/>
    </xf>
    <xf numFmtId="0" fontId="0" fillId="38" borderId="2" xfId="0" applyFill="1" applyBorder="1" applyAlignment="1">
      <alignment horizontal="left" vertical="top" wrapText="1"/>
    </xf>
    <xf numFmtId="0" fontId="22" fillId="38" borderId="15" xfId="0" applyFont="1" applyFill="1" applyBorder="1" applyAlignment="1">
      <alignment vertical="top" wrapText="1"/>
    </xf>
    <xf numFmtId="0" fontId="22" fillId="38" borderId="16" xfId="0" applyFont="1" applyFill="1" applyBorder="1" applyAlignment="1">
      <alignment vertical="top" wrapText="1"/>
    </xf>
    <xf numFmtId="0" fontId="0" fillId="38" borderId="2" xfId="0" applyFill="1" applyBorder="1" applyAlignment="1">
      <alignment vertical="top" wrapText="1"/>
    </xf>
    <xf numFmtId="0" fontId="0" fillId="38" borderId="3" xfId="0"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6" fillId="38" borderId="0" xfId="0" applyFont="1" applyFill="1" applyAlignment="1">
      <alignment vertical="top" wrapText="1"/>
    </xf>
    <xf numFmtId="0" fontId="0" fillId="38" borderId="3" xfId="0" applyFill="1" applyBorder="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6" xfId="0" applyBorder="1"/>
    <xf numFmtId="0" fontId="3" fillId="9" borderId="12" xfId="2" applyFont="1" applyFill="1" applyBorder="1" applyAlignment="1">
      <alignment horizontal="center" vertical="center" wrapText="1"/>
    </xf>
    <xf numFmtId="0" fontId="3" fillId="12" borderId="12" xfId="2" applyFont="1" applyFill="1" applyBorder="1" applyAlignment="1">
      <alignment horizontal="center" vertical="center"/>
    </xf>
    <xf numFmtId="0" fontId="3" fillId="12" borderId="12" xfId="2" applyFont="1" applyFill="1" applyBorder="1" applyAlignment="1">
      <alignment horizontal="center" vertical="center" wrapText="1"/>
    </xf>
    <xf numFmtId="0" fontId="9" fillId="9" borderId="12" xfId="2" applyFont="1" applyFill="1" applyBorder="1" applyAlignment="1">
      <alignment horizontal="center" vertical="center"/>
    </xf>
    <xf numFmtId="0" fontId="11" fillId="12" borderId="12" xfId="2" applyFont="1" applyFill="1" applyBorder="1" applyAlignment="1">
      <alignment horizontal="center" vertical="center"/>
    </xf>
    <xf numFmtId="0" fontId="3" fillId="9" borderId="12" xfId="2" applyFont="1" applyFill="1" applyBorder="1" applyAlignment="1">
      <alignment horizontal="center" vertical="center"/>
    </xf>
    <xf numFmtId="42" fontId="9" fillId="9" borderId="12" xfId="5" applyFont="1" applyFill="1" applyBorder="1" applyAlignment="1">
      <alignment horizontal="center" vertical="center"/>
    </xf>
    <xf numFmtId="0" fontId="11" fillId="13" borderId="12" xfId="0" applyFont="1" applyFill="1" applyBorder="1" applyAlignment="1">
      <alignment horizontal="center" vertical="center"/>
    </xf>
    <xf numFmtId="0" fontId="11" fillId="13" borderId="12" xfId="0" applyFont="1" applyFill="1" applyBorder="1" applyAlignment="1">
      <alignment horizontal="center" vertical="center" wrapText="1"/>
    </xf>
    <xf numFmtId="0" fontId="3" fillId="38" borderId="2" xfId="2" applyFill="1" applyBorder="1" applyAlignment="1">
      <alignment horizontal="left" vertical="top" wrapText="1"/>
    </xf>
    <xf numFmtId="0" fontId="3" fillId="38" borderId="2" xfId="2" applyFill="1" applyBorder="1" applyAlignment="1">
      <alignment horizontal="left" vertical="top"/>
    </xf>
    <xf numFmtId="0" fontId="9" fillId="38" borderId="2" xfId="2" applyFont="1" applyFill="1" applyBorder="1" applyAlignment="1">
      <alignment horizontal="left" vertical="top"/>
    </xf>
    <xf numFmtId="0" fontId="0" fillId="38" borderId="2" xfId="0" applyFill="1" applyBorder="1" applyAlignment="1">
      <alignment horizontal="left" vertical="top"/>
    </xf>
    <xf numFmtId="0" fontId="24" fillId="38" borderId="2" xfId="0" applyFont="1" applyFill="1" applyBorder="1" applyAlignment="1">
      <alignment horizontal="left" vertical="top" wrapText="1"/>
    </xf>
    <xf numFmtId="0" fontId="28" fillId="38" borderId="2" xfId="0" applyFont="1" applyFill="1" applyBorder="1" applyAlignment="1">
      <alignment horizontal="left" vertical="top" wrapText="1"/>
    </xf>
    <xf numFmtId="0" fontId="0" fillId="38" borderId="2" xfId="0" applyFill="1" applyBorder="1" applyAlignment="1">
      <alignment horizontal="center" vertical="center" wrapText="1"/>
    </xf>
    <xf numFmtId="0" fontId="0" fillId="38" borderId="2" xfId="0" applyFill="1" applyBorder="1" applyAlignment="1">
      <alignment vertical="top" wrapText="1"/>
    </xf>
    <xf numFmtId="0" fontId="0" fillId="38" borderId="2" xfId="0" applyFill="1" applyBorder="1" applyAlignment="1">
      <alignment horizontal="left" vertical="top"/>
    </xf>
    <xf numFmtId="0" fontId="0" fillId="38" borderId="2" xfId="0" applyFill="1" applyBorder="1" applyAlignment="1">
      <alignment horizontal="left" vertical="top" wrapText="1"/>
    </xf>
    <xf numFmtId="0" fontId="0" fillId="38" borderId="2" xfId="0" applyFill="1" applyBorder="1" applyAlignment="1">
      <alignment vertical="top" wrapText="1"/>
    </xf>
    <xf numFmtId="0" fontId="0" fillId="38" borderId="2" xfId="0" applyFill="1" applyBorder="1" applyAlignment="1">
      <alignment vertical="center" wrapText="1"/>
    </xf>
    <xf numFmtId="0" fontId="0" fillId="38" borderId="2" xfId="0" applyFill="1" applyBorder="1" applyAlignment="1">
      <alignment horizontal="left" vertical="top" wrapText="1"/>
    </xf>
    <xf numFmtId="0" fontId="0" fillId="38" borderId="2" xfId="0" applyFill="1" applyBorder="1" applyAlignment="1">
      <alignment horizontal="left" vertical="top"/>
    </xf>
    <xf numFmtId="0" fontId="0" fillId="38" borderId="2" xfId="0" applyFill="1" applyBorder="1" applyAlignment="1">
      <alignment vertical="top" wrapText="1"/>
    </xf>
    <xf numFmtId="0" fontId="0" fillId="38" borderId="8" xfId="0" applyFill="1" applyBorder="1" applyAlignment="1">
      <alignment horizontal="center" vertical="center" wrapText="1"/>
    </xf>
    <xf numFmtId="0" fontId="0" fillId="38" borderId="3" xfId="0" applyFill="1" applyBorder="1" applyAlignment="1">
      <alignment horizontal="center" vertical="center" wrapText="1"/>
    </xf>
    <xf numFmtId="0" fontId="0" fillId="38" borderId="2" xfId="0" applyFill="1" applyBorder="1" applyAlignment="1">
      <alignment horizontal="center" vertical="center"/>
    </xf>
    <xf numFmtId="0" fontId="0" fillId="38" borderId="3" xfId="0" applyFill="1" applyBorder="1" applyAlignment="1">
      <alignment horizontal="left" vertical="top" wrapText="1"/>
    </xf>
    <xf numFmtId="0" fontId="28" fillId="38" borderId="2" xfId="0" applyFont="1" applyFill="1" applyBorder="1" applyAlignment="1">
      <alignment horizontal="center" vertical="center"/>
    </xf>
    <xf numFmtId="0" fontId="0" fillId="38" borderId="2" xfId="0" applyFill="1" applyBorder="1" applyAlignment="1">
      <alignment horizontal="left" vertical="center" wrapText="1"/>
    </xf>
    <xf numFmtId="0" fontId="0" fillId="38" borderId="2" xfId="0" applyFill="1" applyBorder="1" applyAlignment="1">
      <alignment horizontal="left" vertical="top" wrapText="1"/>
    </xf>
    <xf numFmtId="0" fontId="0" fillId="38" borderId="2" xfId="0" applyFill="1" applyBorder="1" applyAlignment="1">
      <alignment horizontal="left" vertical="top"/>
    </xf>
    <xf numFmtId="0" fontId="0" fillId="38" borderId="2" xfId="0" applyFill="1" applyBorder="1" applyAlignment="1">
      <alignment horizontal="left" vertical="center" wrapText="1"/>
    </xf>
    <xf numFmtId="0" fontId="0" fillId="38" borderId="8" xfId="0" applyFill="1" applyBorder="1" applyAlignment="1">
      <alignment vertical="top" wrapText="1"/>
    </xf>
    <xf numFmtId="0" fontId="0" fillId="38" borderId="2" xfId="0" applyFill="1" applyBorder="1" applyAlignment="1">
      <alignment vertical="top" wrapText="1"/>
    </xf>
    <xf numFmtId="0" fontId="28" fillId="38" borderId="2" xfId="0" applyFont="1" applyFill="1" applyBorder="1" applyAlignment="1">
      <alignment vertical="center" wrapText="1"/>
    </xf>
    <xf numFmtId="0" fontId="0" fillId="38" borderId="20" xfId="0" applyFill="1" applyBorder="1" applyAlignment="1">
      <alignment horizontal="left" vertical="center" wrapText="1"/>
    </xf>
    <xf numFmtId="0" fontId="0" fillId="38" borderId="20" xfId="0" applyFill="1" applyBorder="1" applyAlignment="1">
      <alignment vertical="center" wrapText="1"/>
    </xf>
    <xf numFmtId="0" fontId="11" fillId="22" borderId="17" xfId="7" applyFont="1" applyFill="1" applyBorder="1" applyAlignment="1">
      <alignment horizontal="center" vertical="center"/>
    </xf>
    <xf numFmtId="0" fontId="11" fillId="22" borderId="19" xfId="7" applyFont="1" applyFill="1" applyBorder="1" applyAlignment="1">
      <alignment horizontal="center" vertical="center"/>
    </xf>
    <xf numFmtId="0" fontId="3" fillId="9" borderId="17" xfId="2" applyFont="1" applyFill="1" applyBorder="1" applyAlignment="1">
      <alignment horizontal="center" vertical="center"/>
    </xf>
    <xf numFmtId="0" fontId="3" fillId="9" borderId="18" xfId="2" applyFont="1" applyFill="1" applyBorder="1" applyAlignment="1">
      <alignment horizontal="center" vertical="center"/>
    </xf>
    <xf numFmtId="0" fontId="3" fillId="9" borderId="19" xfId="2" applyFont="1" applyFill="1" applyBorder="1" applyAlignment="1">
      <alignment horizontal="center" vertical="center"/>
    </xf>
    <xf numFmtId="0" fontId="11" fillId="22" borderId="18" xfId="7" applyFont="1" applyFill="1" applyBorder="1" applyAlignment="1">
      <alignment horizontal="center" vertical="center"/>
    </xf>
    <xf numFmtId="0" fontId="3" fillId="12" borderId="12" xfId="2" applyFont="1" applyFill="1" applyBorder="1" applyAlignment="1">
      <alignment horizontal="center" vertical="center"/>
    </xf>
    <xf numFmtId="0" fontId="3" fillId="12" borderId="12" xfId="2" applyFont="1" applyFill="1" applyBorder="1" applyAlignment="1">
      <alignment horizontal="center" vertical="center" wrapText="1"/>
    </xf>
    <xf numFmtId="0" fontId="3" fillId="12" borderId="17" xfId="2" applyFont="1" applyFill="1" applyBorder="1" applyAlignment="1">
      <alignment horizontal="center" vertical="center" wrapText="1"/>
    </xf>
    <xf numFmtId="0" fontId="3" fillId="12" borderId="18" xfId="2" applyFont="1" applyFill="1" applyBorder="1" applyAlignment="1">
      <alignment horizontal="center" vertical="center" wrapText="1"/>
    </xf>
    <xf numFmtId="0" fontId="3" fillId="12" borderId="19" xfId="2" applyFont="1" applyFill="1" applyBorder="1" applyAlignment="1">
      <alignment horizontal="center" vertical="center" wrapText="1"/>
    </xf>
    <xf numFmtId="0" fontId="3" fillId="12" borderId="17" xfId="2" applyFont="1" applyFill="1" applyBorder="1" applyAlignment="1">
      <alignment horizontal="center" vertical="center"/>
    </xf>
    <xf numFmtId="0" fontId="3" fillId="12" borderId="18" xfId="2" applyFont="1" applyFill="1" applyBorder="1" applyAlignment="1">
      <alignment horizontal="center" vertical="center"/>
    </xf>
    <xf numFmtId="0" fontId="3" fillId="12" borderId="19" xfId="2" applyFont="1" applyFill="1" applyBorder="1" applyAlignment="1">
      <alignment horizontal="center" vertical="center"/>
    </xf>
    <xf numFmtId="0" fontId="11" fillId="12" borderId="17" xfId="2" applyFont="1" applyFill="1" applyBorder="1" applyAlignment="1">
      <alignment horizontal="center" vertical="center" wrapText="1"/>
    </xf>
    <xf numFmtId="0" fontId="11" fillId="12" borderId="19" xfId="2" applyFont="1" applyFill="1" applyBorder="1" applyAlignment="1">
      <alignment horizontal="center" vertical="center" wrapText="1"/>
    </xf>
    <xf numFmtId="0" fontId="9" fillId="13" borderId="17" xfId="2" applyFont="1" applyFill="1" applyBorder="1" applyAlignment="1">
      <alignment horizontal="center" vertical="center"/>
    </xf>
    <xf numFmtId="0" fontId="9" fillId="13" borderId="19" xfId="2" applyFont="1" applyFill="1" applyBorder="1" applyAlignment="1">
      <alignment horizontal="center" vertical="center"/>
    </xf>
    <xf numFmtId="0" fontId="9" fillId="13" borderId="18" xfId="2" applyFont="1" applyFill="1" applyBorder="1" applyAlignment="1">
      <alignment horizontal="center" vertical="center"/>
    </xf>
    <xf numFmtId="0" fontId="9" fillId="13" borderId="17" xfId="2" applyFont="1" applyFill="1" applyBorder="1" applyAlignment="1">
      <alignment horizontal="center" vertical="center" wrapText="1"/>
    </xf>
    <xf numFmtId="0" fontId="9" fillId="13" borderId="19" xfId="2" applyFont="1" applyFill="1" applyBorder="1" applyAlignment="1">
      <alignment horizontal="center" vertical="center" wrapText="1"/>
    </xf>
    <xf numFmtId="0" fontId="3" fillId="9" borderId="17" xfId="2" applyFont="1" applyFill="1" applyBorder="1" applyAlignment="1">
      <alignment horizontal="center" vertical="center" wrapText="1"/>
    </xf>
    <xf numFmtId="0" fontId="3" fillId="9" borderId="18" xfId="2" applyFont="1" applyFill="1" applyBorder="1" applyAlignment="1">
      <alignment horizontal="center" vertical="center" wrapText="1"/>
    </xf>
    <xf numFmtId="0" fontId="3" fillId="9" borderId="19" xfId="2" applyFont="1" applyFill="1" applyBorder="1" applyAlignment="1">
      <alignment horizontal="center" vertical="center" wrapText="1"/>
    </xf>
    <xf numFmtId="9" fontId="5" fillId="26" borderId="10" xfId="4" applyFont="1" applyFill="1" applyBorder="1" applyAlignment="1">
      <alignment horizontal="center" vertical="center"/>
    </xf>
    <xf numFmtId="0" fontId="3" fillId="9" borderId="10" xfId="2" applyFont="1" applyFill="1" applyBorder="1" applyAlignment="1">
      <alignment horizontal="center" vertical="center"/>
    </xf>
    <xf numFmtId="0" fontId="3" fillId="9" borderId="10" xfId="0" applyFont="1" applyFill="1" applyBorder="1" applyAlignment="1">
      <alignment horizontal="center" vertical="center" wrapText="1"/>
    </xf>
    <xf numFmtId="9" fontId="5" fillId="14" borderId="10" xfId="4" applyFont="1" applyFill="1" applyBorder="1" applyAlignment="1">
      <alignment horizontal="center" vertical="center"/>
    </xf>
    <xf numFmtId="0" fontId="3" fillId="9" borderId="10" xfId="2" applyFont="1" applyFill="1" applyBorder="1" applyAlignment="1">
      <alignment horizontal="center" vertical="center" wrapText="1"/>
    </xf>
    <xf numFmtId="9" fontId="5" fillId="29" borderId="10" xfId="4" applyFont="1" applyFill="1" applyBorder="1" applyAlignment="1">
      <alignment horizontal="center" vertical="center"/>
    </xf>
    <xf numFmtId="0" fontId="5" fillId="9" borderId="10" xfId="2" applyFont="1" applyFill="1" applyBorder="1" applyAlignment="1" applyProtection="1">
      <alignment horizontal="center" vertical="center" wrapText="1"/>
      <protection locked="0"/>
    </xf>
    <xf numFmtId="9" fontId="3" fillId="9" borderId="10" xfId="4" applyFont="1" applyFill="1" applyBorder="1" applyAlignment="1" applyProtection="1">
      <alignment horizontal="center" vertical="center" wrapText="1"/>
      <protection locked="0"/>
    </xf>
    <xf numFmtId="49" fontId="3" fillId="9" borderId="10" xfId="2" applyNumberFormat="1" applyFont="1" applyFill="1" applyBorder="1" applyAlignment="1">
      <alignment horizontal="center" vertical="center" wrapText="1"/>
    </xf>
    <xf numFmtId="9" fontId="5" fillId="10" borderId="10" xfId="4" applyFont="1" applyFill="1" applyBorder="1" applyAlignment="1">
      <alignment horizontal="center" vertical="center"/>
    </xf>
    <xf numFmtId="0" fontId="3" fillId="12" borderId="10" xfId="2" applyFont="1" applyFill="1" applyBorder="1" applyAlignment="1">
      <alignment horizontal="center" vertical="center" wrapText="1"/>
    </xf>
    <xf numFmtId="0" fontId="3" fillId="12" borderId="10" xfId="2" applyFont="1" applyFill="1" applyBorder="1" applyAlignment="1">
      <alignment horizontal="center" vertical="center"/>
    </xf>
    <xf numFmtId="0" fontId="3" fillId="12" borderId="10" xfId="2" applyFont="1" applyFill="1" applyBorder="1" applyAlignment="1" applyProtection="1">
      <alignment horizontal="center" vertical="center" wrapText="1"/>
      <protection locked="0"/>
    </xf>
    <xf numFmtId="0" fontId="5" fillId="12" borderId="10" xfId="2" applyFont="1" applyFill="1" applyBorder="1" applyAlignment="1" applyProtection="1">
      <alignment horizontal="center" vertical="center" wrapText="1"/>
      <protection locked="0"/>
    </xf>
    <xf numFmtId="9" fontId="3" fillId="12" borderId="10" xfId="4" applyFont="1" applyFill="1" applyBorder="1" applyAlignment="1" applyProtection="1">
      <alignment horizontal="center" vertical="center" wrapText="1"/>
      <protection locked="0"/>
    </xf>
    <xf numFmtId="49" fontId="3" fillId="12" borderId="10" xfId="2" applyNumberFormat="1" applyFont="1" applyFill="1" applyBorder="1" applyAlignment="1" applyProtection="1">
      <alignment horizontal="center" vertical="center" wrapText="1"/>
      <protection locked="0"/>
    </xf>
    <xf numFmtId="0" fontId="3" fillId="12" borderId="10" xfId="0" applyFont="1" applyFill="1" applyBorder="1" applyAlignment="1">
      <alignment horizontal="center" vertical="center" wrapText="1"/>
    </xf>
    <xf numFmtId="49" fontId="3" fillId="9" borderId="10" xfId="2" applyNumberFormat="1" applyFont="1" applyFill="1" applyBorder="1" applyAlignment="1" applyProtection="1">
      <alignment horizontal="center" vertical="center" wrapText="1"/>
      <protection locked="0"/>
    </xf>
    <xf numFmtId="0" fontId="3" fillId="9" borderId="10" xfId="2" applyFont="1" applyFill="1" applyBorder="1" applyAlignment="1" applyProtection="1">
      <alignment horizontal="center" vertical="center" wrapText="1"/>
      <protection locked="0"/>
    </xf>
    <xf numFmtId="0" fontId="11" fillId="13" borderId="10" xfId="0" applyFont="1" applyFill="1" applyBorder="1" applyAlignment="1">
      <alignment horizontal="center" vertical="center"/>
    </xf>
    <xf numFmtId="0" fontId="11" fillId="17" borderId="10" xfId="0" applyFont="1" applyFill="1" applyBorder="1" applyAlignment="1">
      <alignment horizontal="center" vertical="center"/>
    </xf>
    <xf numFmtId="0" fontId="11" fillId="13" borderId="10" xfId="0" applyFont="1" applyFill="1" applyBorder="1" applyAlignment="1">
      <alignment horizontal="center" vertical="center" wrapText="1"/>
    </xf>
    <xf numFmtId="9" fontId="8" fillId="31" borderId="10" xfId="3" applyFont="1" applyFill="1" applyBorder="1" applyAlignment="1">
      <alignment horizontal="center" vertical="center"/>
    </xf>
    <xf numFmtId="9" fontId="8" fillId="8" borderId="10" xfId="3" applyFont="1" applyFill="1" applyBorder="1" applyAlignment="1">
      <alignment horizontal="center" vertical="center"/>
    </xf>
    <xf numFmtId="0" fontId="11" fillId="18" borderId="10" xfId="0" applyFont="1" applyFill="1" applyBorder="1" applyAlignment="1">
      <alignment horizontal="center" vertical="center"/>
    </xf>
    <xf numFmtId="0" fontId="8" fillId="13" borderId="10" xfId="0" applyFont="1" applyFill="1" applyBorder="1" applyAlignment="1" applyProtection="1">
      <alignment horizontal="center" vertical="center" wrapText="1"/>
      <protection locked="0"/>
    </xf>
    <xf numFmtId="0" fontId="11" fillId="13" borderId="10" xfId="0" applyFont="1" applyFill="1" applyBorder="1" applyAlignment="1" applyProtection="1">
      <alignment horizontal="center" vertical="center" wrapText="1"/>
      <protection locked="0"/>
    </xf>
    <xf numFmtId="9" fontId="8" fillId="6" borderId="10" xfId="3" applyFont="1" applyFill="1" applyBorder="1" applyAlignment="1">
      <alignment horizontal="center" vertical="center"/>
    </xf>
    <xf numFmtId="9" fontId="8" fillId="5" borderId="10" xfId="3" applyFont="1" applyFill="1" applyBorder="1" applyAlignment="1">
      <alignment horizontal="center" vertical="center"/>
    </xf>
    <xf numFmtId="9" fontId="11" fillId="13" borderId="10" xfId="3" applyFont="1" applyFill="1" applyBorder="1" applyAlignment="1" applyProtection="1">
      <alignment horizontal="center" vertical="center" wrapText="1"/>
      <protection locked="0"/>
    </xf>
    <xf numFmtId="0" fontId="11" fillId="13" borderId="10" xfId="6" applyFont="1" applyFill="1" applyBorder="1" applyAlignment="1" applyProtection="1">
      <alignment horizontal="center" vertical="center" wrapText="1"/>
      <protection locked="0"/>
    </xf>
    <xf numFmtId="49" fontId="11" fillId="13" borderId="10" xfId="0" applyNumberFormat="1" applyFont="1" applyFill="1" applyBorder="1" applyAlignment="1" applyProtection="1">
      <alignment horizontal="center" vertical="center" wrapText="1"/>
      <protection locked="0"/>
    </xf>
    <xf numFmtId="9" fontId="11" fillId="20" borderId="10" xfId="8" applyFont="1" applyFill="1" applyBorder="1" applyAlignment="1" applyProtection="1">
      <alignment horizontal="center" vertical="center"/>
    </xf>
    <xf numFmtId="0" fontId="11" fillId="22" borderId="10" xfId="7" applyFont="1" applyFill="1" applyBorder="1" applyAlignment="1">
      <alignment horizontal="center" vertical="center" wrapText="1"/>
    </xf>
    <xf numFmtId="9" fontId="8" fillId="30" borderId="10" xfId="8" applyFont="1" applyFill="1" applyBorder="1" applyAlignment="1" applyProtection="1">
      <alignment horizontal="center" vertical="center"/>
    </xf>
    <xf numFmtId="9" fontId="8" fillId="28" borderId="10" xfId="8" applyFont="1" applyFill="1" applyBorder="1" applyAlignment="1" applyProtection="1">
      <alignment horizontal="center" vertical="center"/>
    </xf>
    <xf numFmtId="9" fontId="11" fillId="19" borderId="10" xfId="8" applyFont="1" applyFill="1" applyBorder="1" applyAlignment="1" applyProtection="1">
      <alignment horizontal="center" vertical="center"/>
    </xf>
    <xf numFmtId="0" fontId="3" fillId="12" borderId="10" xfId="7" applyFont="1" applyFill="1" applyBorder="1" applyAlignment="1">
      <alignment horizontal="center" vertical="center" wrapText="1"/>
    </xf>
    <xf numFmtId="0" fontId="11" fillId="21" borderId="10" xfId="7" applyFont="1" applyFill="1" applyBorder="1" applyAlignment="1">
      <alignment horizontal="center" vertical="center" wrapText="1"/>
    </xf>
    <xf numFmtId="0" fontId="11" fillId="22" borderId="10" xfId="7" applyFont="1" applyFill="1" applyBorder="1" applyAlignment="1">
      <alignment horizontal="center" vertical="center"/>
    </xf>
    <xf numFmtId="0" fontId="3" fillId="12" borderId="10" xfId="7" applyFont="1" applyFill="1" applyBorder="1" applyAlignment="1">
      <alignment horizontal="center" vertical="center"/>
    </xf>
    <xf numFmtId="9" fontId="8" fillId="15" borderId="10" xfId="8" applyFont="1" applyFill="1" applyBorder="1" applyAlignment="1" applyProtection="1">
      <alignment horizontal="center" vertical="center"/>
    </xf>
    <xf numFmtId="9" fontId="8" fillId="24" borderId="10" xfId="8" applyFont="1" applyFill="1" applyBorder="1" applyAlignment="1" applyProtection="1">
      <alignment horizontal="center" vertical="center"/>
    </xf>
    <xf numFmtId="0" fontId="8" fillId="22" borderId="10" xfId="7" applyFont="1" applyFill="1" applyBorder="1" applyAlignment="1" applyProtection="1">
      <alignment horizontal="center" vertical="center" wrapText="1"/>
      <protection locked="0"/>
    </xf>
    <xf numFmtId="49" fontId="11" fillId="12" borderId="10" xfId="7" applyNumberFormat="1" applyFont="1" applyFill="1" applyBorder="1" applyAlignment="1" applyProtection="1">
      <alignment horizontal="center" vertical="center" wrapText="1"/>
      <protection locked="0"/>
    </xf>
    <xf numFmtId="0" fontId="8" fillId="21" borderId="10" xfId="7" applyFont="1" applyFill="1" applyBorder="1" applyAlignment="1" applyProtection="1">
      <alignment horizontal="center" vertical="center" wrapText="1"/>
      <protection locked="0"/>
    </xf>
    <xf numFmtId="9" fontId="11" fillId="21" borderId="10" xfId="8" applyFont="1" applyFill="1" applyBorder="1" applyAlignment="1" applyProtection="1">
      <alignment horizontal="center" vertical="center" wrapText="1"/>
      <protection locked="0"/>
    </xf>
    <xf numFmtId="9" fontId="11" fillId="22" borderId="10" xfId="8" applyFont="1" applyFill="1" applyBorder="1" applyAlignment="1" applyProtection="1">
      <alignment horizontal="center" vertical="center" wrapText="1"/>
      <protection locked="0"/>
    </xf>
    <xf numFmtId="9" fontId="10" fillId="14" borderId="10" xfId="4" applyFont="1" applyFill="1" applyBorder="1" applyAlignment="1">
      <alignment horizontal="center" vertical="center"/>
    </xf>
    <xf numFmtId="9" fontId="10" fillId="10" borderId="10" xfId="4" applyFont="1" applyFill="1" applyBorder="1" applyAlignment="1">
      <alignment horizontal="center" vertical="center"/>
    </xf>
    <xf numFmtId="0" fontId="5" fillId="12" borderId="10" xfId="2" applyFont="1" applyFill="1" applyBorder="1" applyAlignment="1">
      <alignment horizontal="center" vertical="center"/>
    </xf>
    <xf numFmtId="9" fontId="10" fillId="29" borderId="10" xfId="4" applyFont="1" applyFill="1" applyBorder="1" applyAlignment="1">
      <alignment horizontal="center" vertical="center"/>
    </xf>
    <xf numFmtId="9" fontId="10" fillId="26" borderId="10" xfId="4" applyFont="1" applyFill="1" applyBorder="1" applyAlignment="1">
      <alignment horizontal="center" vertical="center"/>
    </xf>
    <xf numFmtId="0" fontId="10" fillId="12" borderId="10" xfId="2" applyFont="1" applyFill="1" applyBorder="1" applyAlignment="1" applyProtection="1">
      <alignment horizontal="center" vertical="center" wrapText="1"/>
      <protection locked="0"/>
    </xf>
    <xf numFmtId="9" fontId="9" fillId="12" borderId="10" xfId="4" applyFont="1" applyFill="1" applyBorder="1" applyAlignment="1" applyProtection="1">
      <alignment horizontal="center" vertical="center" wrapText="1"/>
      <protection locked="0"/>
    </xf>
    <xf numFmtId="49" fontId="9" fillId="12" borderId="10" xfId="2" applyNumberFormat="1" applyFont="1" applyFill="1" applyBorder="1" applyAlignment="1" applyProtection="1">
      <alignment horizontal="center" vertical="center" wrapText="1"/>
      <protection locked="0"/>
    </xf>
    <xf numFmtId="0" fontId="5" fillId="12" borderId="10" xfId="2" applyFont="1" applyFill="1" applyBorder="1" applyAlignment="1">
      <alignment horizontal="center" vertical="center" wrapText="1"/>
    </xf>
    <xf numFmtId="42" fontId="9" fillId="9" borderId="10" xfId="5" applyFont="1" applyFill="1" applyBorder="1" applyAlignment="1">
      <alignment horizontal="center" vertical="center"/>
    </xf>
    <xf numFmtId="0" fontId="3" fillId="0" borderId="10" xfId="2" applyFont="1" applyBorder="1" applyAlignment="1">
      <alignment horizontal="center" vertical="center"/>
    </xf>
    <xf numFmtId="0" fontId="5" fillId="9" borderId="10" xfId="2" applyFont="1" applyFill="1" applyBorder="1" applyAlignment="1">
      <alignment horizontal="center" vertical="center" wrapText="1"/>
    </xf>
    <xf numFmtId="0" fontId="9" fillId="18" borderId="10" xfId="2" applyFont="1" applyFill="1" applyBorder="1" applyAlignment="1">
      <alignment horizontal="center" vertical="center"/>
    </xf>
    <xf numFmtId="0" fontId="9" fillId="13" borderId="10" xfId="2" applyFont="1" applyFill="1" applyBorder="1" applyAlignment="1">
      <alignment horizontal="center" vertical="center" wrapText="1"/>
    </xf>
    <xf numFmtId="0" fontId="9" fillId="17" borderId="10" xfId="2" applyFont="1" applyFill="1" applyBorder="1" applyAlignment="1">
      <alignment horizontal="center" vertical="center"/>
    </xf>
    <xf numFmtId="0" fontId="10" fillId="13" borderId="10" xfId="2" applyFont="1" applyFill="1" applyBorder="1" applyAlignment="1">
      <alignment horizontal="center" vertical="center" wrapText="1"/>
    </xf>
    <xf numFmtId="0" fontId="9" fillId="13" borderId="10" xfId="1" applyFont="1" applyFill="1" applyBorder="1" applyAlignment="1" applyProtection="1">
      <alignment horizontal="center" vertical="center" wrapText="1"/>
      <protection locked="0"/>
    </xf>
    <xf numFmtId="49" fontId="9" fillId="13" borderId="10" xfId="2" applyNumberFormat="1" applyFont="1" applyFill="1" applyBorder="1" applyAlignment="1" applyProtection="1">
      <alignment horizontal="center" vertical="center" wrapText="1"/>
      <protection locked="0"/>
    </xf>
    <xf numFmtId="0" fontId="9" fillId="13" borderId="10" xfId="2" applyFont="1" applyFill="1" applyBorder="1" applyAlignment="1">
      <alignment horizontal="center" vertical="center"/>
    </xf>
    <xf numFmtId="0" fontId="3" fillId="9" borderId="10" xfId="1" applyFont="1" applyFill="1" applyBorder="1" applyAlignment="1" applyProtection="1">
      <alignment horizontal="center" vertical="center" wrapText="1"/>
      <protection locked="0"/>
    </xf>
    <xf numFmtId="9" fontId="11" fillId="12" borderId="10" xfId="2" applyNumberFormat="1" applyFont="1" applyFill="1" applyBorder="1" applyAlignment="1" applyProtection="1">
      <alignment horizontal="center" vertical="center" wrapText="1"/>
      <protection locked="0"/>
    </xf>
    <xf numFmtId="49" fontId="11" fillId="12" borderId="10" xfId="2" applyNumberFormat="1" applyFont="1" applyFill="1" applyBorder="1" applyAlignment="1" applyProtection="1">
      <alignment horizontal="center" vertical="center" wrapText="1"/>
      <protection locked="0"/>
    </xf>
    <xf numFmtId="0" fontId="11" fillId="12" borderId="10" xfId="2" applyFont="1" applyFill="1" applyBorder="1" applyAlignment="1" applyProtection="1">
      <alignment horizontal="center" vertical="center" wrapText="1"/>
      <protection locked="0"/>
    </xf>
    <xf numFmtId="0" fontId="8" fillId="16" borderId="10" xfId="2" applyFont="1" applyFill="1" applyBorder="1" applyAlignment="1" applyProtection="1">
      <alignment horizontal="center" vertical="center" wrapText="1"/>
      <protection locked="0"/>
    </xf>
    <xf numFmtId="0" fontId="11" fillId="12" borderId="10" xfId="2" applyFont="1" applyFill="1" applyBorder="1" applyAlignment="1">
      <alignment horizontal="center" vertical="center" wrapText="1"/>
    </xf>
    <xf numFmtId="0" fontId="12" fillId="0" borderId="10" xfId="2" applyFont="1" applyBorder="1" applyAlignment="1">
      <alignment horizontal="center" vertical="center"/>
    </xf>
    <xf numFmtId="0" fontId="9" fillId="9" borderId="12" xfId="2" applyFont="1" applyFill="1" applyBorder="1" applyAlignment="1">
      <alignment horizontal="center" vertical="center"/>
    </xf>
    <xf numFmtId="0" fontId="9" fillId="9" borderId="10" xfId="2" applyFont="1" applyFill="1" applyBorder="1" applyAlignment="1">
      <alignment horizontal="center" vertical="center" wrapText="1"/>
    </xf>
    <xf numFmtId="0" fontId="9" fillId="9" borderId="10" xfId="2" applyFont="1" applyFill="1" applyBorder="1" applyAlignment="1">
      <alignment horizontal="center" vertical="center"/>
    </xf>
    <xf numFmtId="9" fontId="9" fillId="9" borderId="10" xfId="4" applyFont="1" applyFill="1" applyBorder="1" applyAlignment="1" applyProtection="1">
      <alignment horizontal="center" vertical="center" wrapText="1"/>
      <protection locked="0"/>
    </xf>
    <xf numFmtId="49" fontId="9" fillId="9" borderId="10" xfId="2" applyNumberFormat="1" applyFont="1" applyFill="1" applyBorder="1" applyAlignment="1" applyProtection="1">
      <alignment horizontal="center" vertical="center" wrapText="1"/>
      <protection locked="0"/>
    </xf>
    <xf numFmtId="0" fontId="20" fillId="7" borderId="10" xfId="2" applyFont="1" applyFill="1" applyBorder="1" applyAlignment="1">
      <alignment horizontal="center" vertical="center" wrapText="1"/>
    </xf>
    <xf numFmtId="0" fontId="4" fillId="0" borderId="0" xfId="0" applyFont="1" applyBorder="1" applyAlignment="1">
      <alignment horizontal="center" vertical="center" wrapText="1"/>
    </xf>
    <xf numFmtId="0" fontId="18" fillId="3" borderId="10"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wrapText="1"/>
      <protection locked="0"/>
    </xf>
    <xf numFmtId="0" fontId="18" fillId="4" borderId="10" xfId="0" applyFont="1" applyFill="1" applyBorder="1" applyAlignment="1">
      <alignment horizontal="center" vertical="center" wrapText="1"/>
    </xf>
    <xf numFmtId="0" fontId="18" fillId="4" borderId="10" xfId="0" applyFont="1" applyFill="1" applyBorder="1" applyAlignment="1">
      <alignment horizontal="center" vertical="center"/>
    </xf>
    <xf numFmtId="0" fontId="18" fillId="36" borderId="12" xfId="0" applyFont="1" applyFill="1" applyBorder="1" applyAlignment="1">
      <alignment horizontal="center" vertical="center" wrapText="1"/>
    </xf>
    <xf numFmtId="0" fontId="18" fillId="36" borderId="13" xfId="0" applyFont="1" applyFill="1" applyBorder="1" applyAlignment="1">
      <alignment horizontal="left" vertical="top" wrapText="1"/>
    </xf>
    <xf numFmtId="0" fontId="18" fillId="36" borderId="14" xfId="0" applyFont="1" applyFill="1" applyBorder="1" applyAlignment="1">
      <alignment horizontal="left" vertical="top" wrapText="1"/>
    </xf>
    <xf numFmtId="0" fontId="0" fillId="38" borderId="2" xfId="0" applyFill="1" applyBorder="1" applyAlignment="1">
      <alignment horizontal="center" vertical="center" wrapText="1"/>
    </xf>
    <xf numFmtId="0" fontId="0" fillId="38" borderId="2" xfId="0" applyFill="1" applyBorder="1" applyAlignment="1">
      <alignment horizontal="left" vertical="top" wrapText="1"/>
    </xf>
    <xf numFmtId="0" fontId="0" fillId="38" borderId="2" xfId="0" applyFill="1" applyBorder="1" applyAlignment="1">
      <alignment horizontal="left" vertical="top"/>
    </xf>
    <xf numFmtId="0" fontId="0" fillId="38" borderId="3" xfId="0" applyFill="1" applyBorder="1" applyAlignment="1">
      <alignment horizontal="left" vertical="top" wrapText="1"/>
    </xf>
    <xf numFmtId="0" fontId="0" fillId="38" borderId="2" xfId="0" applyFill="1" applyBorder="1" applyAlignment="1">
      <alignment horizontal="left" vertical="center" wrapText="1"/>
    </xf>
    <xf numFmtId="0" fontId="0" fillId="38" borderId="2" xfId="0" applyFill="1" applyBorder="1" applyAlignment="1">
      <alignment horizontal="center" vertical="center"/>
    </xf>
    <xf numFmtId="0" fontId="28" fillId="38" borderId="2" xfId="0" applyFont="1" applyFill="1" applyBorder="1" applyAlignment="1">
      <alignment horizontal="center" vertical="center"/>
    </xf>
    <xf numFmtId="0" fontId="0" fillId="38" borderId="2" xfId="0" applyFill="1" applyBorder="1" applyAlignment="1">
      <alignment horizontal="center" vertical="top" wrapText="1"/>
    </xf>
    <xf numFmtId="0" fontId="0" fillId="38" borderId="2" xfId="0" applyFill="1" applyBorder="1" applyAlignment="1">
      <alignment horizontal="left" wrapText="1"/>
    </xf>
    <xf numFmtId="0" fontId="28" fillId="38" borderId="3" xfId="0" applyFont="1" applyFill="1" applyBorder="1" applyAlignment="1">
      <alignment horizontal="left" vertical="center" wrapText="1"/>
    </xf>
    <xf numFmtId="0" fontId="28" fillId="38" borderId="9" xfId="0" applyFont="1" applyFill="1" applyBorder="1" applyAlignment="1">
      <alignment horizontal="left" vertical="center" wrapText="1"/>
    </xf>
    <xf numFmtId="0" fontId="28" fillId="38" borderId="8" xfId="0" applyFont="1" applyFill="1" applyBorder="1" applyAlignment="1">
      <alignment horizontal="left" vertical="center" wrapText="1"/>
    </xf>
    <xf numFmtId="0" fontId="28" fillId="38" borderId="2" xfId="0" applyFont="1" applyFill="1" applyBorder="1" applyAlignment="1">
      <alignment horizontal="center" vertical="center" wrapText="1"/>
    </xf>
    <xf numFmtId="0" fontId="28" fillId="38" borderId="2" xfId="0" applyFont="1" applyFill="1" applyBorder="1" applyAlignment="1">
      <alignment horizontal="left" vertical="top" wrapText="1"/>
    </xf>
    <xf numFmtId="0" fontId="0" fillId="38" borderId="3" xfId="0" applyFill="1" applyBorder="1" applyAlignment="1">
      <alignment horizontal="left" vertical="center" wrapText="1"/>
    </xf>
    <xf numFmtId="0" fontId="0" fillId="38" borderId="9" xfId="0" applyFill="1" applyBorder="1" applyAlignment="1">
      <alignment horizontal="left" vertical="center" wrapText="1"/>
    </xf>
    <xf numFmtId="0" fontId="0" fillId="38" borderId="8" xfId="0" applyFill="1" applyBorder="1" applyAlignment="1">
      <alignment horizontal="left" vertical="center" wrapText="1"/>
    </xf>
    <xf numFmtId="0" fontId="28" fillId="38" borderId="3" xfId="0" applyFont="1" applyFill="1" applyBorder="1" applyAlignment="1">
      <alignment horizontal="left" vertical="top" wrapText="1"/>
    </xf>
    <xf numFmtId="0" fontId="28" fillId="38" borderId="8" xfId="0" applyFont="1" applyFill="1" applyBorder="1" applyAlignment="1">
      <alignment horizontal="left" vertical="top" wrapText="1"/>
    </xf>
    <xf numFmtId="9" fontId="9" fillId="29" borderId="2" xfId="4" applyFont="1" applyFill="1" applyBorder="1" applyAlignment="1">
      <alignment horizontal="center" vertical="center"/>
    </xf>
    <xf numFmtId="0" fontId="9" fillId="0" borderId="2" xfId="1" applyFont="1" applyFill="1" applyBorder="1" applyAlignment="1">
      <alignment horizontal="center" vertical="center"/>
    </xf>
    <xf numFmtId="0" fontId="9" fillId="9" borderId="2" xfId="1" applyFont="1" applyFill="1" applyBorder="1" applyAlignment="1">
      <alignment horizontal="center" vertical="center" wrapText="1"/>
    </xf>
    <xf numFmtId="0" fontId="9" fillId="11" borderId="2" xfId="1" applyFont="1" applyFill="1" applyBorder="1" applyAlignment="1">
      <alignment horizontal="center" vertical="center" wrapText="1"/>
    </xf>
    <xf numFmtId="9" fontId="9" fillId="26" borderId="2" xfId="4" applyFont="1" applyFill="1" applyBorder="1" applyAlignment="1">
      <alignment horizontal="center" vertical="center"/>
    </xf>
    <xf numFmtId="0" fontId="9" fillId="9"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0" fillId="38" borderId="9" xfId="0" applyFill="1" applyBorder="1" applyAlignment="1">
      <alignment vertical="top" wrapText="1"/>
    </xf>
    <xf numFmtId="0" fontId="0" fillId="38" borderId="8" xfId="0" applyFill="1" applyBorder="1" applyAlignment="1">
      <alignment vertical="top" wrapText="1"/>
    </xf>
    <xf numFmtId="0" fontId="9" fillId="35" borderId="2" xfId="9" applyFont="1" applyFill="1" applyBorder="1" applyAlignment="1">
      <alignment horizontal="center" vertical="center" wrapText="1"/>
    </xf>
    <xf numFmtId="9" fontId="9" fillId="14" borderId="2" xfId="4" applyFont="1" applyFill="1" applyBorder="1" applyAlignment="1">
      <alignment horizontal="center" vertical="center"/>
    </xf>
    <xf numFmtId="9" fontId="9" fillId="10" borderId="2" xfId="4" applyFont="1" applyFill="1" applyBorder="1" applyAlignment="1">
      <alignment horizontal="center" vertical="center"/>
    </xf>
    <xf numFmtId="0" fontId="10" fillId="11" borderId="2" xfId="1" applyFont="1" applyFill="1" applyBorder="1" applyAlignment="1" applyProtection="1">
      <alignment horizontal="center" vertical="center" wrapText="1"/>
      <protection locked="0"/>
    </xf>
    <xf numFmtId="9" fontId="9" fillId="9" borderId="2" xfId="4" applyFont="1" applyFill="1" applyBorder="1" applyAlignment="1" applyProtection="1">
      <alignment horizontal="center" vertical="center" wrapText="1"/>
      <protection locked="0"/>
    </xf>
    <xf numFmtId="49" fontId="9" fillId="9" borderId="2" xfId="1" applyNumberFormat="1" applyFont="1" applyFill="1" applyBorder="1" applyAlignment="1" applyProtection="1">
      <alignment horizontal="center" vertical="center" wrapText="1"/>
      <protection locked="0"/>
    </xf>
    <xf numFmtId="0" fontId="9" fillId="9" borderId="2" xfId="1" applyFont="1" applyFill="1" applyBorder="1" applyAlignment="1" applyProtection="1">
      <alignment horizontal="center" vertical="center" wrapText="1"/>
      <protection locked="0"/>
    </xf>
    <xf numFmtId="0" fontId="10" fillId="12" borderId="2" xfId="0" applyFont="1" applyFill="1" applyBorder="1" applyAlignment="1" applyProtection="1">
      <alignment horizontal="center" vertical="center" wrapText="1"/>
      <protection locked="0"/>
    </xf>
    <xf numFmtId="9" fontId="9" fillId="12" borderId="2" xfId="3" applyFont="1" applyFill="1" applyBorder="1" applyAlignment="1" applyProtection="1">
      <alignment horizontal="center" vertical="center" wrapText="1"/>
      <protection locked="0"/>
    </xf>
    <xf numFmtId="49" fontId="9" fillId="12" borderId="2" xfId="0" applyNumberFormat="1" applyFont="1" applyFill="1" applyBorder="1" applyAlignment="1" applyProtection="1">
      <alignment horizontal="center" vertical="center" wrapText="1"/>
      <protection locked="0"/>
    </xf>
    <xf numFmtId="0" fontId="9" fillId="9" borderId="2" xfId="1" applyFont="1" applyFill="1" applyBorder="1" applyAlignment="1">
      <alignment horizontal="center" vertical="center"/>
    </xf>
    <xf numFmtId="0" fontId="9" fillId="0" borderId="2" xfId="0" applyFont="1" applyBorder="1" applyAlignment="1">
      <alignment horizontal="center" vertical="center"/>
    </xf>
    <xf numFmtId="9" fontId="9" fillId="26" borderId="2" xfId="3" applyFont="1" applyFill="1" applyBorder="1" applyAlignment="1">
      <alignment horizontal="center" vertical="center"/>
    </xf>
    <xf numFmtId="9" fontId="9" fillId="29" borderId="2" xfId="3" applyFont="1" applyFill="1" applyBorder="1" applyAlignment="1">
      <alignment horizontal="center" vertical="center"/>
    </xf>
    <xf numFmtId="0" fontId="10" fillId="12" borderId="2" xfId="0" applyFont="1" applyFill="1" applyBorder="1" applyAlignment="1">
      <alignment horizontal="center" vertical="center" wrapText="1"/>
    </xf>
    <xf numFmtId="9" fontId="9" fillId="10" borderId="2" xfId="3" applyFont="1" applyFill="1" applyBorder="1" applyAlignment="1">
      <alignment horizontal="center" vertical="center"/>
    </xf>
    <xf numFmtId="9" fontId="9" fillId="14" borderId="2" xfId="3" applyFont="1" applyFill="1" applyBorder="1" applyAlignment="1">
      <alignment horizontal="center" vertical="center"/>
    </xf>
    <xf numFmtId="0" fontId="9" fillId="0" borderId="2" xfId="9" applyFont="1" applyBorder="1" applyAlignment="1">
      <alignment horizontal="center" vertical="center"/>
    </xf>
    <xf numFmtId="0" fontId="10" fillId="32" borderId="2" xfId="9" applyFont="1" applyFill="1" applyBorder="1" applyAlignment="1" applyProtection="1">
      <alignment horizontal="center" vertical="center" wrapText="1"/>
      <protection locked="0"/>
    </xf>
    <xf numFmtId="9" fontId="9" fillId="9" borderId="2" xfId="11" applyFont="1" applyFill="1" applyBorder="1" applyAlignment="1" applyProtection="1">
      <alignment horizontal="center" vertical="center" wrapText="1"/>
      <protection locked="0"/>
    </xf>
    <xf numFmtId="49" fontId="9" fillId="9" borderId="2" xfId="9" applyNumberFormat="1" applyFont="1" applyFill="1" applyBorder="1" applyAlignment="1" applyProtection="1">
      <alignment horizontal="center" vertical="center" wrapText="1"/>
      <protection locked="0"/>
    </xf>
    <xf numFmtId="9" fontId="9" fillId="9" borderId="2" xfId="8" applyFont="1" applyFill="1" applyBorder="1" applyAlignment="1" applyProtection="1">
      <alignment horizontal="center" vertical="center" wrapText="1"/>
      <protection locked="0"/>
    </xf>
    <xf numFmtId="0" fontId="9" fillId="33" borderId="2" xfId="9" applyFont="1" applyFill="1" applyBorder="1" applyAlignment="1">
      <alignment horizontal="center" vertical="center" wrapText="1"/>
    </xf>
    <xf numFmtId="9" fontId="9" fillId="10" borderId="2" xfId="8" applyFont="1" applyFill="1" applyBorder="1" applyAlignment="1" applyProtection="1">
      <alignment horizontal="center" vertical="center"/>
    </xf>
    <xf numFmtId="9" fontId="9" fillId="14" borderId="2" xfId="8" applyFont="1" applyFill="1" applyBorder="1" applyAlignment="1" applyProtection="1">
      <alignment horizontal="center" vertical="center"/>
    </xf>
    <xf numFmtId="0" fontId="9" fillId="9" borderId="2" xfId="0" applyFont="1" applyFill="1" applyBorder="1" applyAlignment="1" applyProtection="1">
      <alignment horizontal="center" vertical="center" wrapText="1"/>
      <protection locked="0"/>
    </xf>
    <xf numFmtId="0" fontId="9" fillId="9" borderId="2" xfId="9" applyFont="1" applyFill="1" applyBorder="1" applyAlignment="1">
      <alignment horizontal="center" vertical="center" wrapText="1"/>
    </xf>
    <xf numFmtId="0" fontId="9" fillId="0" borderId="2" xfId="9" applyFont="1" applyFill="1" applyBorder="1" applyAlignment="1">
      <alignment horizontal="center" vertical="center"/>
    </xf>
    <xf numFmtId="0" fontId="9" fillId="33" borderId="3" xfId="9" applyFont="1" applyFill="1" applyBorder="1" applyAlignment="1">
      <alignment horizontal="center" vertical="center" wrapText="1"/>
    </xf>
    <xf numFmtId="0" fontId="9" fillId="33" borderId="8" xfId="9" applyFont="1" applyFill="1" applyBorder="1" applyAlignment="1">
      <alignment horizontal="center" vertical="center" wrapText="1"/>
    </xf>
    <xf numFmtId="9" fontId="9" fillId="8" borderId="3" xfId="3" applyFont="1" applyFill="1" applyBorder="1" applyAlignment="1">
      <alignment horizontal="center" vertical="center"/>
    </xf>
    <xf numFmtId="9" fontId="9" fillId="8" borderId="8" xfId="3" applyFont="1" applyFill="1" applyBorder="1" applyAlignment="1">
      <alignment horizontal="center" vertical="center"/>
    </xf>
    <xf numFmtId="9" fontId="9" fillId="31" borderId="3" xfId="3" applyFont="1" applyFill="1" applyBorder="1" applyAlignment="1">
      <alignment horizontal="center" vertical="center"/>
    </xf>
    <xf numFmtId="9" fontId="9" fillId="31" borderId="8" xfId="3" applyFont="1" applyFill="1" applyBorder="1" applyAlignment="1">
      <alignment horizontal="center" vertical="center"/>
    </xf>
    <xf numFmtId="9" fontId="9" fillId="9" borderId="2" xfId="3" applyFont="1" applyFill="1" applyBorder="1" applyAlignment="1" applyProtection="1">
      <alignment horizontal="center" vertical="center" wrapText="1"/>
      <protection locked="0"/>
    </xf>
    <xf numFmtId="49" fontId="9" fillId="9" borderId="2" xfId="0" applyNumberFormat="1" applyFont="1" applyFill="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0" fontId="9" fillId="12" borderId="2" xfId="0" applyFont="1" applyFill="1" applyBorder="1" applyAlignment="1">
      <alignment horizontal="center" vertical="center"/>
    </xf>
    <xf numFmtId="0" fontId="9" fillId="12" borderId="2" xfId="0" applyFont="1" applyFill="1" applyBorder="1" applyAlignment="1">
      <alignment horizontal="left" vertical="center" wrapText="1"/>
    </xf>
    <xf numFmtId="9" fontId="9" fillId="8" borderId="2" xfId="3" applyFont="1" applyFill="1" applyBorder="1" applyAlignment="1">
      <alignment horizontal="center" vertical="center"/>
    </xf>
    <xf numFmtId="9" fontId="9" fillId="31" borderId="2" xfId="3" applyFont="1" applyFill="1" applyBorder="1" applyAlignment="1">
      <alignment horizontal="center" vertical="center"/>
    </xf>
    <xf numFmtId="0" fontId="4" fillId="0" borderId="1" xfId="0" applyFont="1" applyBorder="1" applyAlignment="1">
      <alignment horizontal="center" vertical="center" wrapText="1"/>
    </xf>
    <xf numFmtId="0" fontId="15" fillId="3"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4" borderId="3" xfId="0" applyFont="1" applyFill="1" applyBorder="1" applyAlignment="1">
      <alignment horizontal="center" vertical="center" wrapText="1"/>
    </xf>
    <xf numFmtId="0" fontId="15" fillId="4" borderId="3" xfId="0" applyFont="1" applyFill="1" applyBorder="1" applyAlignment="1">
      <alignment horizontal="center" vertical="center"/>
    </xf>
    <xf numFmtId="0" fontId="16" fillId="7" borderId="7" xfId="0" applyFont="1" applyFill="1" applyBorder="1" applyAlignment="1">
      <alignment horizontal="center" vertical="center" wrapText="1"/>
    </xf>
    <xf numFmtId="0" fontId="9" fillId="9"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13" borderId="2" xfId="0" applyFont="1" applyFill="1" applyBorder="1" applyAlignment="1" applyProtection="1">
      <alignment horizontal="center" vertical="center" wrapText="1"/>
      <protection locked="0"/>
    </xf>
    <xf numFmtId="0" fontId="9" fillId="12" borderId="2" xfId="9" applyFont="1" applyFill="1" applyBorder="1" applyAlignment="1" applyProtection="1">
      <alignment horizontal="center" vertical="center" wrapText="1"/>
      <protection locked="0"/>
    </xf>
    <xf numFmtId="0" fontId="9" fillId="13" borderId="2" xfId="0" applyFont="1" applyFill="1" applyBorder="1" applyAlignment="1">
      <alignment horizontal="center" vertical="center" wrapText="1"/>
    </xf>
    <xf numFmtId="0" fontId="9" fillId="13" borderId="2" xfId="0" applyFont="1" applyFill="1" applyBorder="1" applyAlignment="1">
      <alignment horizontal="center" vertical="center"/>
    </xf>
    <xf numFmtId="0" fontId="9" fillId="12" borderId="2" xfId="0" applyFont="1" applyFill="1" applyBorder="1" applyAlignment="1" applyProtection="1">
      <alignment horizontal="center" vertical="center" wrapText="1"/>
      <protection locked="0"/>
    </xf>
    <xf numFmtId="0" fontId="9" fillId="0" borderId="3" xfId="9" applyFont="1" applyBorder="1" applyAlignment="1">
      <alignment horizontal="center" vertical="center"/>
    </xf>
    <xf numFmtId="0" fontId="9" fillId="0" borderId="8" xfId="9" applyFont="1" applyBorder="1" applyAlignment="1">
      <alignment horizontal="center" vertical="center"/>
    </xf>
    <xf numFmtId="0" fontId="9" fillId="34" borderId="3" xfId="9" applyFont="1" applyFill="1" applyBorder="1" applyAlignment="1">
      <alignment horizontal="center" vertical="center" wrapText="1"/>
    </xf>
    <xf numFmtId="0" fontId="9" fillId="34" borderId="8" xfId="9" applyFont="1" applyFill="1" applyBorder="1" applyAlignment="1">
      <alignment horizontal="center" vertical="center" wrapText="1"/>
    </xf>
    <xf numFmtId="0" fontId="9" fillId="33" borderId="9" xfId="9" applyFont="1" applyFill="1" applyBorder="1" applyAlignment="1">
      <alignment horizontal="center" vertical="center" wrapText="1"/>
    </xf>
    <xf numFmtId="9" fontId="9" fillId="8" borderId="9" xfId="3" applyFont="1" applyFill="1" applyBorder="1" applyAlignment="1">
      <alignment horizontal="center" vertical="center"/>
    </xf>
    <xf numFmtId="9" fontId="9" fillId="31" borderId="9" xfId="3" applyFont="1" applyFill="1" applyBorder="1" applyAlignment="1">
      <alignment horizontal="center" vertical="center"/>
    </xf>
    <xf numFmtId="0" fontId="9" fillId="0" borderId="9" xfId="9" applyFont="1" applyBorder="1" applyAlignment="1">
      <alignment horizontal="center" vertical="center"/>
    </xf>
    <xf numFmtId="0" fontId="9" fillId="9" borderId="3" xfId="9" applyFont="1" applyFill="1" applyBorder="1" applyAlignment="1">
      <alignment horizontal="center" vertical="center" wrapText="1"/>
    </xf>
    <xf numFmtId="0" fontId="9" fillId="9" borderId="8" xfId="9" applyFont="1" applyFill="1" applyBorder="1" applyAlignment="1">
      <alignment horizontal="center" vertical="center" wrapText="1"/>
    </xf>
    <xf numFmtId="0" fontId="9" fillId="9" borderId="9" xfId="9" applyFont="1" applyFill="1" applyBorder="1" applyAlignment="1">
      <alignment horizontal="center" vertical="center" wrapText="1"/>
    </xf>
    <xf numFmtId="0" fontId="0" fillId="38" borderId="2" xfId="0" applyFill="1" applyBorder="1" applyAlignment="1">
      <alignment vertical="center" wrapText="1"/>
    </xf>
    <xf numFmtId="0" fontId="0" fillId="38" borderId="2" xfId="0" applyFill="1" applyBorder="1" applyAlignment="1">
      <alignment vertical="top" wrapText="1"/>
    </xf>
    <xf numFmtId="0" fontId="0" fillId="38" borderId="3" xfId="0" applyFill="1" applyBorder="1" applyAlignment="1">
      <alignment horizontal="center" vertical="center" wrapText="1"/>
    </xf>
    <xf numFmtId="0" fontId="0" fillId="38" borderId="9" xfId="0" applyFill="1" applyBorder="1" applyAlignment="1">
      <alignment horizontal="center" vertical="center" wrapText="1"/>
    </xf>
    <xf numFmtId="0" fontId="0" fillId="38" borderId="8" xfId="0" applyFill="1" applyBorder="1" applyAlignment="1">
      <alignment horizontal="center" vertical="center" wrapText="1"/>
    </xf>
    <xf numFmtId="0" fontId="0" fillId="38" borderId="3" xfId="0" applyFill="1" applyBorder="1" applyAlignment="1">
      <alignment horizontal="center" vertical="top" wrapText="1"/>
    </xf>
    <xf numFmtId="0" fontId="0" fillId="38" borderId="9" xfId="0" applyFill="1" applyBorder="1" applyAlignment="1">
      <alignment horizontal="center" vertical="top" wrapText="1"/>
    </xf>
    <xf numFmtId="0" fontId="0" fillId="38" borderId="8" xfId="0" applyFill="1" applyBorder="1" applyAlignment="1">
      <alignment horizontal="center" vertical="top" wrapText="1"/>
    </xf>
    <xf numFmtId="0" fontId="0" fillId="38" borderId="21" xfId="0" applyFill="1" applyBorder="1" applyAlignment="1">
      <alignment vertical="center" wrapText="1"/>
    </xf>
    <xf numFmtId="0" fontId="0" fillId="38" borderId="22" xfId="0" applyFill="1" applyBorder="1" applyAlignment="1">
      <alignment vertical="center" wrapText="1"/>
    </xf>
    <xf numFmtId="0" fontId="0" fillId="38" borderId="23" xfId="0" applyFill="1" applyBorder="1" applyAlignment="1">
      <alignment vertical="center" wrapText="1"/>
    </xf>
  </cellXfs>
  <cellStyles count="13">
    <cellStyle name="Hyperlink" xfId="12" xr:uid="{00000000-0005-0000-0000-000000000000}"/>
    <cellStyle name="Moneda [0] 2" xfId="5" xr:uid="{00000000-0005-0000-0000-000001000000}"/>
    <cellStyle name="Normal" xfId="0" builtinId="0"/>
    <cellStyle name="Normal 2" xfId="2" xr:uid="{00000000-0005-0000-0000-000003000000}"/>
    <cellStyle name="Normal 3" xfId="7" xr:uid="{00000000-0005-0000-0000-000004000000}"/>
    <cellStyle name="Normal 3 2" xfId="1" xr:uid="{00000000-0005-0000-0000-000005000000}"/>
    <cellStyle name="Normal 3 2 2" xfId="6" xr:uid="{00000000-0005-0000-0000-000006000000}"/>
    <cellStyle name="Normal 3 2 3" xfId="9" xr:uid="{00000000-0005-0000-0000-000007000000}"/>
    <cellStyle name="Normal 3 2 3 2" xfId="10" xr:uid="{00000000-0005-0000-0000-000008000000}"/>
    <cellStyle name="Porcentaje" xfId="3" builtinId="5"/>
    <cellStyle name="Porcentaje 2" xfId="4" xr:uid="{00000000-0005-0000-0000-00000A000000}"/>
    <cellStyle name="Porcentaje 2 2" xfId="11" xr:uid="{00000000-0005-0000-0000-00000B000000}"/>
    <cellStyle name="Porcentaje 3" xfId="8" xr:uid="{00000000-0005-0000-0000-00000C000000}"/>
  </cellStyles>
  <dxfs count="1639">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1945820</xdr:colOff>
      <xdr:row>0</xdr:row>
      <xdr:rowOff>68035</xdr:rowOff>
    </xdr:from>
    <xdr:to>
      <xdr:col>3</xdr:col>
      <xdr:colOff>638515</xdr:colOff>
      <xdr:row>0</xdr:row>
      <xdr:rowOff>1210335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1570" y="68035"/>
          <a:ext cx="2094481" cy="114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258537</xdr:colOff>
      <xdr:row>0</xdr:row>
      <xdr:rowOff>104909</xdr:rowOff>
    </xdr:from>
    <xdr:to>
      <xdr:col>3</xdr:col>
      <xdr:colOff>666749</xdr:colOff>
      <xdr:row>0</xdr:row>
      <xdr:rowOff>1197429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4858" y="104909"/>
          <a:ext cx="1850570" cy="10925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475"/>
  <sheetViews>
    <sheetView showGridLines="0" zoomScale="70" zoomScaleNormal="70" workbookViewId="0">
      <pane ySplit="3" topLeftCell="A4" activePane="bottomLeft" state="frozen"/>
      <selection pane="bottomLeft" activeCell="A4" sqref="A4"/>
    </sheetView>
  </sheetViews>
  <sheetFormatPr baseColWidth="10" defaultRowHeight="15" x14ac:dyDescent="0.25"/>
  <cols>
    <col min="1" max="1" width="4.28515625" customWidth="1"/>
    <col min="2" max="2" width="29.42578125" customWidth="1"/>
    <col min="3" max="3" width="21.5703125" customWidth="1"/>
    <col min="4" max="4" width="36.140625" customWidth="1"/>
    <col min="5" max="5" width="20.42578125" customWidth="1"/>
    <col min="6" max="6" width="49" customWidth="1"/>
    <col min="7" max="7" width="21.28515625" customWidth="1"/>
    <col min="8" max="8" width="24.28515625" customWidth="1"/>
    <col min="9" max="9" width="25.140625" customWidth="1"/>
    <col min="10" max="10" width="15.42578125" customWidth="1"/>
    <col min="11" max="11" width="48" customWidth="1"/>
    <col min="12" max="12" width="18.140625" customWidth="1"/>
    <col min="13" max="13" width="26.140625" customWidth="1"/>
    <col min="14" max="14" width="38" customWidth="1"/>
    <col min="15" max="15" width="14.85546875" customWidth="1"/>
    <col min="16" max="16" width="18.28515625" hidden="1" customWidth="1"/>
    <col min="17" max="17" width="14.28515625" hidden="1" customWidth="1"/>
    <col min="18" max="21" width="10.85546875" hidden="1" customWidth="1"/>
    <col min="22" max="22" width="13.85546875" hidden="1" customWidth="1"/>
    <col min="23" max="23" width="84.28515625" hidden="1" customWidth="1"/>
    <col min="24" max="25" width="13.85546875" hidden="1" customWidth="1"/>
    <col min="26" max="26" width="83.28515625" hidden="1" customWidth="1"/>
    <col min="27" max="30" width="13.85546875" hidden="1" customWidth="1"/>
    <col min="31" max="31" width="74.28515625" hidden="1" customWidth="1"/>
    <col min="32" max="32" width="20" hidden="1" customWidth="1"/>
    <col min="33" max="33" width="84.28515625" hidden="1" customWidth="1"/>
    <col min="34" max="35" width="13.85546875" hidden="1" customWidth="1"/>
    <col min="36" max="36" width="0.140625" hidden="1" customWidth="1"/>
    <col min="37" max="37" width="16.5703125" hidden="1" customWidth="1"/>
    <col min="38" max="38" width="22" hidden="1" customWidth="1"/>
    <col min="39" max="39" width="17.5703125" hidden="1" customWidth="1"/>
    <col min="40" max="40" width="17.28515625" hidden="1" customWidth="1"/>
    <col min="41" max="41" width="50.42578125" customWidth="1"/>
    <col min="42" max="42" width="21.42578125" customWidth="1"/>
    <col min="43" max="43" width="17" style="264" customWidth="1"/>
    <col min="44" max="44" width="54" style="268" customWidth="1"/>
    <col min="45" max="45" width="87.28515625" style="268" customWidth="1"/>
  </cols>
  <sheetData>
    <row r="1" spans="2:45" s="1" customFormat="1" ht="98.1" customHeight="1" x14ac:dyDescent="0.25">
      <c r="B1" s="412" t="s">
        <v>36</v>
      </c>
      <c r="C1" s="412"/>
      <c r="D1" s="412"/>
      <c r="E1" s="412"/>
      <c r="F1" s="412"/>
      <c r="G1" s="412"/>
      <c r="H1" s="412"/>
      <c r="I1" s="412"/>
      <c r="J1" s="412"/>
      <c r="K1" s="93"/>
      <c r="L1" s="93"/>
      <c r="M1" s="93"/>
      <c r="N1" s="93"/>
      <c r="O1" s="93"/>
      <c r="P1" s="93"/>
      <c r="Q1" s="93"/>
      <c r="R1" s="93"/>
      <c r="S1" s="93"/>
      <c r="T1" s="93"/>
      <c r="U1" s="93"/>
      <c r="V1" s="93"/>
      <c r="W1" s="93"/>
      <c r="X1" s="93"/>
      <c r="Y1" s="93"/>
      <c r="Z1" s="93"/>
      <c r="AA1" s="93"/>
      <c r="AB1" s="93"/>
      <c r="AC1" s="93"/>
      <c r="AD1" s="93"/>
      <c r="AE1" s="93"/>
      <c r="AF1" s="3"/>
      <c r="AQ1" s="263"/>
      <c r="AR1" s="267"/>
      <c r="AS1" s="267"/>
    </row>
    <row r="2" spans="2:45" s="247" customFormat="1" ht="63" customHeight="1" x14ac:dyDescent="0.25">
      <c r="B2" s="246" t="s">
        <v>0</v>
      </c>
      <c r="C2" s="246" t="s">
        <v>1</v>
      </c>
      <c r="D2" s="413" t="s">
        <v>2</v>
      </c>
      <c r="E2" s="413"/>
      <c r="F2" s="413"/>
      <c r="G2" s="413"/>
      <c r="H2" s="413"/>
      <c r="I2" s="413"/>
      <c r="J2" s="413"/>
      <c r="K2" s="414" t="s">
        <v>3</v>
      </c>
      <c r="L2" s="414"/>
      <c r="M2" s="414"/>
      <c r="N2" s="414"/>
      <c r="O2" s="414"/>
      <c r="P2" s="414"/>
      <c r="Q2" s="414"/>
      <c r="R2" s="414" t="s">
        <v>4</v>
      </c>
      <c r="S2" s="414"/>
      <c r="T2" s="414"/>
      <c r="U2" s="414"/>
      <c r="V2" s="415" t="s">
        <v>5</v>
      </c>
      <c r="W2" s="416"/>
      <c r="X2" s="416"/>
      <c r="Y2" s="416"/>
      <c r="Z2" s="416"/>
      <c r="AA2" s="416"/>
      <c r="AB2" s="416"/>
      <c r="AC2" s="416"/>
      <c r="AD2" s="416"/>
      <c r="AE2" s="416"/>
      <c r="AF2" s="411" t="s">
        <v>37</v>
      </c>
      <c r="AG2" s="411"/>
      <c r="AH2" s="411"/>
      <c r="AI2" s="411"/>
      <c r="AJ2" s="411"/>
      <c r="AK2" s="411"/>
      <c r="AL2" s="411"/>
      <c r="AM2" s="411"/>
      <c r="AN2" s="411"/>
      <c r="AO2" s="411"/>
      <c r="AP2" s="411"/>
      <c r="AQ2" s="417" t="s">
        <v>3130</v>
      </c>
      <c r="AR2" s="418"/>
      <c r="AS2" s="419"/>
    </row>
    <row r="3" spans="2:45" s="247" customFormat="1" ht="84" customHeight="1" x14ac:dyDescent="0.25">
      <c r="B3" s="248" t="s">
        <v>6</v>
      </c>
      <c r="C3" s="248" t="s">
        <v>7</v>
      </c>
      <c r="D3" s="248" t="s">
        <v>8</v>
      </c>
      <c r="E3" s="248" t="s">
        <v>9</v>
      </c>
      <c r="F3" s="248" t="s">
        <v>10</v>
      </c>
      <c r="G3" s="248" t="s">
        <v>11</v>
      </c>
      <c r="H3" s="248" t="s">
        <v>12</v>
      </c>
      <c r="I3" s="248" t="s">
        <v>13</v>
      </c>
      <c r="J3" s="248" t="s">
        <v>14</v>
      </c>
      <c r="K3" s="249" t="s">
        <v>15</v>
      </c>
      <c r="L3" s="248" t="s">
        <v>16</v>
      </c>
      <c r="M3" s="248" t="s">
        <v>17</v>
      </c>
      <c r="N3" s="250" t="s">
        <v>18</v>
      </c>
      <c r="O3" s="250" t="s">
        <v>19</v>
      </c>
      <c r="P3" s="251" t="s">
        <v>20</v>
      </c>
      <c r="Q3" s="251" t="s">
        <v>21</v>
      </c>
      <c r="R3" s="250" t="s">
        <v>22</v>
      </c>
      <c r="S3" s="250" t="s">
        <v>23</v>
      </c>
      <c r="T3" s="250" t="s">
        <v>24</v>
      </c>
      <c r="U3" s="250" t="s">
        <v>25</v>
      </c>
      <c r="V3" s="252" t="s">
        <v>26</v>
      </c>
      <c r="W3" s="252" t="s">
        <v>27</v>
      </c>
      <c r="X3" s="252" t="s">
        <v>28</v>
      </c>
      <c r="Y3" s="252" t="s">
        <v>29</v>
      </c>
      <c r="Z3" s="252" t="s">
        <v>30</v>
      </c>
      <c r="AA3" s="252" t="s">
        <v>31</v>
      </c>
      <c r="AB3" s="253" t="s">
        <v>32</v>
      </c>
      <c r="AC3" s="252" t="s">
        <v>33</v>
      </c>
      <c r="AD3" s="252" t="s">
        <v>34</v>
      </c>
      <c r="AE3" s="252" t="s">
        <v>35</v>
      </c>
      <c r="AF3" s="254" t="s">
        <v>38</v>
      </c>
      <c r="AG3" s="254" t="s">
        <v>39</v>
      </c>
      <c r="AH3" s="254" t="s">
        <v>40</v>
      </c>
      <c r="AI3" s="254" t="s">
        <v>41</v>
      </c>
      <c r="AJ3" s="254" t="s">
        <v>30</v>
      </c>
      <c r="AK3" s="254" t="s">
        <v>42</v>
      </c>
      <c r="AL3" s="255" t="s">
        <v>43</v>
      </c>
      <c r="AM3" s="254" t="s">
        <v>44</v>
      </c>
      <c r="AN3" s="254" t="s">
        <v>45</v>
      </c>
      <c r="AO3" s="254" t="s">
        <v>35</v>
      </c>
      <c r="AP3" s="254" t="s">
        <v>46</v>
      </c>
      <c r="AQ3" s="256" t="s">
        <v>3131</v>
      </c>
      <c r="AR3" s="256" t="s">
        <v>3132</v>
      </c>
      <c r="AS3" s="256" t="s">
        <v>3133</v>
      </c>
    </row>
    <row r="4" spans="2:45" ht="87" customHeight="1" x14ac:dyDescent="0.25">
      <c r="B4" s="334" t="s">
        <v>2159</v>
      </c>
      <c r="C4" s="338" t="s">
        <v>47</v>
      </c>
      <c r="D4" s="94" t="s">
        <v>48</v>
      </c>
      <c r="E4" s="94" t="s">
        <v>49</v>
      </c>
      <c r="F4" s="339" t="s">
        <v>50</v>
      </c>
      <c r="G4" s="94" t="s">
        <v>51</v>
      </c>
      <c r="H4" s="94" t="s">
        <v>51</v>
      </c>
      <c r="I4" s="94" t="s">
        <v>52</v>
      </c>
      <c r="J4" s="94" t="s">
        <v>53</v>
      </c>
      <c r="K4" s="349" t="s">
        <v>54</v>
      </c>
      <c r="L4" s="350" t="s">
        <v>55</v>
      </c>
      <c r="M4" s="95" t="s">
        <v>56</v>
      </c>
      <c r="N4" s="96" t="s">
        <v>57</v>
      </c>
      <c r="O4" s="94">
        <v>0.8</v>
      </c>
      <c r="P4" s="97">
        <v>44197</v>
      </c>
      <c r="Q4" s="97">
        <v>44280</v>
      </c>
      <c r="R4" s="94">
        <v>1</v>
      </c>
      <c r="S4" s="98">
        <v>1</v>
      </c>
      <c r="T4" s="94">
        <v>1</v>
      </c>
      <c r="U4" s="94">
        <v>1</v>
      </c>
      <c r="V4" s="99">
        <v>0.4</v>
      </c>
      <c r="W4" s="100" t="s">
        <v>58</v>
      </c>
      <c r="X4" s="101" t="str">
        <f>IF(R4&lt;1%,"Sin iniciar",IF(R4=100%,"Terminado","En gestión"))</f>
        <v>Terminado</v>
      </c>
      <c r="Y4" s="101" t="str">
        <f>IF(V4&lt;1%,"Sin iniciar",IF(V4=100%,"Terminado","En gestión"))</f>
        <v>En gestión</v>
      </c>
      <c r="Z4" s="336" t="s">
        <v>58</v>
      </c>
      <c r="AA4" s="341">
        <f>SUMPRODUCT(O4:O5,V4:V5)</f>
        <v>0.32000000000000006</v>
      </c>
      <c r="AB4" s="335">
        <f>SUMPRODUCT(O4:O5,R4:R5)</f>
        <v>0.8</v>
      </c>
      <c r="AC4" s="333" t="str">
        <f>IF(AB4&lt;1%,"Sin iniciar",IF(AB4=100%,"Terminado","En gestión"))</f>
        <v>En gestión</v>
      </c>
      <c r="AD4" s="333" t="str">
        <f>IF(AA4&lt;1%,"Sin iniciar",IF(AA4=100%,"Terminado","En gestión"))</f>
        <v>En gestión</v>
      </c>
      <c r="AE4" s="103" t="s">
        <v>80</v>
      </c>
      <c r="AF4" s="235">
        <v>0</v>
      </c>
      <c r="AG4" s="100" t="s">
        <v>81</v>
      </c>
      <c r="AH4" s="101" t="str">
        <f>IF(S4&lt;1%,"Sin iniciar",IF(S4=100%,"Terminado","En gestión"))</f>
        <v>Terminado</v>
      </c>
      <c r="AI4" s="101" t="str">
        <f>IF(AF4&lt;1%,"Sin iniciar",IF(AF4=100%,"Terminado","En gestión"))</f>
        <v>Sin iniciar</v>
      </c>
      <c r="AJ4" s="336" t="s">
        <v>81</v>
      </c>
      <c r="AK4" s="337">
        <f>SUMPRODUCT(O4:O5,AF4:AF5)</f>
        <v>0</v>
      </c>
      <c r="AL4" s="332">
        <f>SUMPRODUCT(S4:S5,O4:O5)</f>
        <v>1</v>
      </c>
      <c r="AM4" s="333" t="str">
        <f>IF(AL4&lt;1%,"Sin iniciar",IF(AL4=100%,"Terminado","En gestión"))</f>
        <v>Terminado</v>
      </c>
      <c r="AN4" s="333" t="str">
        <f>IF(AK4&lt;1%,"Sin iniciar",IF(AK4=100%,"Terminado","En gestión"))</f>
        <v>Sin iniciar</v>
      </c>
      <c r="AO4" s="103"/>
      <c r="AP4" s="270"/>
      <c r="AQ4" s="420" t="s">
        <v>3414</v>
      </c>
      <c r="AR4" s="258" t="s">
        <v>3415</v>
      </c>
      <c r="AS4" s="421" t="s">
        <v>3416</v>
      </c>
    </row>
    <row r="5" spans="2:45" ht="87" customHeight="1" x14ac:dyDescent="0.25">
      <c r="B5" s="334"/>
      <c r="C5" s="338"/>
      <c r="D5" s="94" t="s">
        <v>48</v>
      </c>
      <c r="E5" s="94" t="s">
        <v>49</v>
      </c>
      <c r="F5" s="339"/>
      <c r="G5" s="94" t="s">
        <v>51</v>
      </c>
      <c r="H5" s="94" t="s">
        <v>51</v>
      </c>
      <c r="I5" s="94" t="s">
        <v>52</v>
      </c>
      <c r="J5" s="94" t="s">
        <v>53</v>
      </c>
      <c r="K5" s="349"/>
      <c r="L5" s="350"/>
      <c r="M5" s="95" t="s">
        <v>59</v>
      </c>
      <c r="N5" s="96" t="s">
        <v>60</v>
      </c>
      <c r="O5" s="94">
        <v>0.2</v>
      </c>
      <c r="P5" s="97">
        <v>44280</v>
      </c>
      <c r="Q5" s="97">
        <v>44316</v>
      </c>
      <c r="R5" s="94">
        <v>0</v>
      </c>
      <c r="S5" s="98">
        <v>1</v>
      </c>
      <c r="T5" s="94">
        <v>1</v>
      </c>
      <c r="U5" s="94">
        <v>1</v>
      </c>
      <c r="V5" s="99">
        <v>0</v>
      </c>
      <c r="W5" s="100" t="s">
        <v>61</v>
      </c>
      <c r="X5" s="101" t="str">
        <f t="shared" ref="X5:X68" si="0">IF(R5&lt;1%,"Sin iniciar",IF(R5=100%,"Terminado","En gestión"))</f>
        <v>Sin iniciar</v>
      </c>
      <c r="Y5" s="101" t="str">
        <f t="shared" ref="Y5:Y68" si="1">IF(V5&lt;1%,"Sin iniciar",IF(V5=100%,"Terminado","En gestión"))</f>
        <v>Sin iniciar</v>
      </c>
      <c r="Z5" s="336"/>
      <c r="AA5" s="341"/>
      <c r="AB5" s="335"/>
      <c r="AC5" s="333"/>
      <c r="AD5" s="333"/>
      <c r="AE5" s="103"/>
      <c r="AF5" s="235">
        <v>0</v>
      </c>
      <c r="AG5" s="100" t="s">
        <v>81</v>
      </c>
      <c r="AH5" s="101" t="str">
        <f t="shared" ref="AH5:AH68" si="2">IF(S5&lt;1%,"Sin iniciar",IF(S5=100%,"Terminado","En gestión"))</f>
        <v>Terminado</v>
      </c>
      <c r="AI5" s="101" t="str">
        <f t="shared" ref="AI5:AI68" si="3">IF(AF5&lt;1%,"Sin iniciar",IF(AF5=100%,"Terminado","En gestión"))</f>
        <v>Sin iniciar</v>
      </c>
      <c r="AJ5" s="336"/>
      <c r="AK5" s="337"/>
      <c r="AL5" s="332"/>
      <c r="AM5" s="333"/>
      <c r="AN5" s="333"/>
      <c r="AO5" s="103"/>
      <c r="AP5" s="270"/>
      <c r="AQ5" s="420"/>
      <c r="AR5" s="258" t="s">
        <v>3417</v>
      </c>
      <c r="AS5" s="421"/>
    </row>
    <row r="6" spans="2:45" ht="87" customHeight="1" x14ac:dyDescent="0.25">
      <c r="B6" s="334"/>
      <c r="C6" s="338" t="s">
        <v>62</v>
      </c>
      <c r="D6" s="94" t="s">
        <v>48</v>
      </c>
      <c r="E6" s="94" t="s">
        <v>49</v>
      </c>
      <c r="F6" s="339" t="s">
        <v>50</v>
      </c>
      <c r="G6" s="94" t="s">
        <v>51</v>
      </c>
      <c r="H6" s="94" t="s">
        <v>51</v>
      </c>
      <c r="I6" s="94" t="s">
        <v>52</v>
      </c>
      <c r="J6" s="94" t="s">
        <v>53</v>
      </c>
      <c r="K6" s="349" t="s">
        <v>63</v>
      </c>
      <c r="L6" s="350" t="s">
        <v>55</v>
      </c>
      <c r="M6" s="95" t="s">
        <v>64</v>
      </c>
      <c r="N6" s="96" t="s">
        <v>65</v>
      </c>
      <c r="O6" s="94">
        <v>0.8</v>
      </c>
      <c r="P6" s="97">
        <v>44197</v>
      </c>
      <c r="Q6" s="97">
        <v>44316</v>
      </c>
      <c r="R6" s="94">
        <v>0.5</v>
      </c>
      <c r="S6" s="98">
        <v>1</v>
      </c>
      <c r="T6" s="94">
        <v>1</v>
      </c>
      <c r="U6" s="94">
        <v>1</v>
      </c>
      <c r="V6" s="99">
        <v>1</v>
      </c>
      <c r="W6" s="100" t="s">
        <v>66</v>
      </c>
      <c r="X6" s="101" t="str">
        <f t="shared" si="0"/>
        <v>En gestión</v>
      </c>
      <c r="Y6" s="101" t="str">
        <f t="shared" si="1"/>
        <v>Terminado</v>
      </c>
      <c r="Z6" s="336" t="s">
        <v>66</v>
      </c>
      <c r="AA6" s="341">
        <f>SUMPRODUCT(O6:O7,V6:V7)</f>
        <v>0.8</v>
      </c>
      <c r="AB6" s="335">
        <f>SUMPRODUCT(O6:O7,R6:R7)</f>
        <v>0.4</v>
      </c>
      <c r="AC6" s="343" t="str">
        <f>IF(AB6&lt;1%,"Sin iniciar",IF(AB6=100%,"Terminado","En gestión"))</f>
        <v>En gestión</v>
      </c>
      <c r="AD6" s="343" t="str">
        <f>IF(AA6&lt;1%,"Sin iniciar",IF(AA6=100%,"Terminado","En gestión"))</f>
        <v>En gestión</v>
      </c>
      <c r="AE6" s="103"/>
      <c r="AF6" s="235">
        <v>1</v>
      </c>
      <c r="AG6" s="100" t="s">
        <v>66</v>
      </c>
      <c r="AH6" s="101" t="str">
        <f t="shared" si="2"/>
        <v>Terminado</v>
      </c>
      <c r="AI6" s="101" t="str">
        <f t="shared" si="3"/>
        <v>Terminado</v>
      </c>
      <c r="AJ6" s="336" t="s">
        <v>83</v>
      </c>
      <c r="AK6" s="337">
        <f>SUMPRODUCT(O6:O7,AF6:AF7)</f>
        <v>1</v>
      </c>
      <c r="AL6" s="332">
        <f>SUMPRODUCT(S6:S7,O6:O7)</f>
        <v>1</v>
      </c>
      <c r="AM6" s="343" t="str">
        <f>IF(AL6&lt;1%,"Sin iniciar",IF(AL6=100%,"Terminado","En gestión"))</f>
        <v>Terminado</v>
      </c>
      <c r="AN6" s="343" t="str">
        <f>IF(AK6&lt;1%,"Sin iniciar",IF(AK6=100%,"Terminado","En gestión"))</f>
        <v>Terminado</v>
      </c>
      <c r="AO6" s="103"/>
      <c r="AP6" s="270"/>
      <c r="AQ6" s="420" t="s">
        <v>3414</v>
      </c>
      <c r="AR6" s="258" t="s">
        <v>3418</v>
      </c>
      <c r="AS6" s="421" t="s">
        <v>3419</v>
      </c>
    </row>
    <row r="7" spans="2:45" ht="87" customHeight="1" x14ac:dyDescent="0.25">
      <c r="B7" s="334"/>
      <c r="C7" s="338"/>
      <c r="D7" s="94" t="s">
        <v>48</v>
      </c>
      <c r="E7" s="94" t="s">
        <v>49</v>
      </c>
      <c r="F7" s="339"/>
      <c r="G7" s="94" t="s">
        <v>51</v>
      </c>
      <c r="H7" s="94" t="s">
        <v>51</v>
      </c>
      <c r="I7" s="94" t="s">
        <v>52</v>
      </c>
      <c r="J7" s="94" t="s">
        <v>53</v>
      </c>
      <c r="K7" s="349"/>
      <c r="L7" s="350"/>
      <c r="M7" s="95" t="s">
        <v>67</v>
      </c>
      <c r="N7" s="96" t="s">
        <v>68</v>
      </c>
      <c r="O7" s="94">
        <v>0.2</v>
      </c>
      <c r="P7" s="97">
        <v>44287</v>
      </c>
      <c r="Q7" s="97">
        <v>44316</v>
      </c>
      <c r="R7" s="94">
        <v>0</v>
      </c>
      <c r="S7" s="98">
        <v>1</v>
      </c>
      <c r="T7" s="94">
        <v>1</v>
      </c>
      <c r="U7" s="94">
        <v>1</v>
      </c>
      <c r="V7" s="99">
        <v>0</v>
      </c>
      <c r="W7" s="100" t="s">
        <v>61</v>
      </c>
      <c r="X7" s="101" t="str">
        <f t="shared" si="0"/>
        <v>Sin iniciar</v>
      </c>
      <c r="Y7" s="101" t="str">
        <f t="shared" si="1"/>
        <v>Sin iniciar</v>
      </c>
      <c r="Z7" s="336"/>
      <c r="AA7" s="341"/>
      <c r="AB7" s="335"/>
      <c r="AC7" s="343"/>
      <c r="AD7" s="343"/>
      <c r="AE7" s="103"/>
      <c r="AF7" s="235">
        <v>1</v>
      </c>
      <c r="AG7" s="100" t="s">
        <v>82</v>
      </c>
      <c r="AH7" s="101" t="str">
        <f t="shared" si="2"/>
        <v>Terminado</v>
      </c>
      <c r="AI7" s="101" t="str">
        <f t="shared" si="3"/>
        <v>Terminado</v>
      </c>
      <c r="AJ7" s="336"/>
      <c r="AK7" s="337"/>
      <c r="AL7" s="332"/>
      <c r="AM7" s="343"/>
      <c r="AN7" s="343"/>
      <c r="AO7" s="103"/>
      <c r="AP7" s="270"/>
      <c r="AQ7" s="420"/>
      <c r="AR7" s="258" t="s">
        <v>3420</v>
      </c>
      <c r="AS7" s="421"/>
    </row>
    <row r="8" spans="2:45" ht="87" customHeight="1" x14ac:dyDescent="0.25">
      <c r="B8" s="334"/>
      <c r="C8" s="338" t="s">
        <v>69</v>
      </c>
      <c r="D8" s="94" t="s">
        <v>70</v>
      </c>
      <c r="E8" s="94" t="s">
        <v>49</v>
      </c>
      <c r="F8" s="339" t="s">
        <v>71</v>
      </c>
      <c r="G8" s="94" t="s">
        <v>51</v>
      </c>
      <c r="H8" s="94" t="s">
        <v>51</v>
      </c>
      <c r="I8" s="94" t="s">
        <v>52</v>
      </c>
      <c r="J8" s="94" t="s">
        <v>72</v>
      </c>
      <c r="K8" s="349" t="s">
        <v>73</v>
      </c>
      <c r="L8" s="104" t="s">
        <v>74</v>
      </c>
      <c r="M8" s="95" t="s">
        <v>75</v>
      </c>
      <c r="N8" s="96" t="s">
        <v>76</v>
      </c>
      <c r="O8" s="94">
        <v>0.7</v>
      </c>
      <c r="P8" s="97">
        <v>44228</v>
      </c>
      <c r="Q8" s="97">
        <v>44515</v>
      </c>
      <c r="R8" s="94">
        <v>0.3</v>
      </c>
      <c r="S8" s="98">
        <v>0.6</v>
      </c>
      <c r="T8" s="94">
        <v>0.8</v>
      </c>
      <c r="U8" s="94">
        <v>1</v>
      </c>
      <c r="V8" s="99">
        <v>0.3</v>
      </c>
      <c r="W8" s="100" t="s">
        <v>77</v>
      </c>
      <c r="X8" s="101" t="str">
        <f t="shared" si="0"/>
        <v>En gestión</v>
      </c>
      <c r="Y8" s="101" t="str">
        <f t="shared" si="1"/>
        <v>En gestión</v>
      </c>
      <c r="Z8" s="336" t="s">
        <v>77</v>
      </c>
      <c r="AA8" s="341">
        <f>SUMPRODUCT(O8:O9,V8:V9)</f>
        <v>0.21</v>
      </c>
      <c r="AB8" s="335">
        <f>SUMPRODUCT(O8:O9,R8:R9)</f>
        <v>0.21</v>
      </c>
      <c r="AC8" s="333" t="str">
        <f>IF(AB8&lt;1%,"Sin iniciar",IF(AB8=100%,"Terminado","En gestión"))</f>
        <v>En gestión</v>
      </c>
      <c r="AD8" s="333" t="str">
        <f>IF(AA8&lt;1%,"Sin iniciar",IF(AA8=100%,"Terminado","En gestión"))</f>
        <v>En gestión</v>
      </c>
      <c r="AE8" s="103"/>
      <c r="AF8" s="235">
        <v>0</v>
      </c>
      <c r="AG8" s="100" t="s">
        <v>3125</v>
      </c>
      <c r="AH8" s="101" t="str">
        <f t="shared" si="2"/>
        <v>En gestión</v>
      </c>
      <c r="AI8" s="101" t="str">
        <f t="shared" si="3"/>
        <v>Sin iniciar</v>
      </c>
      <c r="AJ8" s="336" t="s">
        <v>2165</v>
      </c>
      <c r="AK8" s="337">
        <f>SUMPRODUCT(O8:O9,AF8:AF9)</f>
        <v>0</v>
      </c>
      <c r="AL8" s="332">
        <f>SUMPRODUCT(S8:S9,O8:O9)</f>
        <v>0.51</v>
      </c>
      <c r="AM8" s="333" t="str">
        <f>IF(AL8&lt;1%,"Sin iniciar",IF(AL8=100%,"Terminado","En gestión"))</f>
        <v>En gestión</v>
      </c>
      <c r="AN8" s="333" t="str">
        <f>IF(AK8&lt;1%,"Sin iniciar",IF(AK8=100%,"Terminado","En gestión"))</f>
        <v>Sin iniciar</v>
      </c>
      <c r="AO8" s="103"/>
      <c r="AP8" s="270"/>
      <c r="AQ8" s="420" t="s">
        <v>3414</v>
      </c>
      <c r="AR8" s="258" t="s">
        <v>3421</v>
      </c>
      <c r="AS8" s="421" t="s">
        <v>3422</v>
      </c>
    </row>
    <row r="9" spans="2:45" ht="87" customHeight="1" x14ac:dyDescent="0.25">
      <c r="B9" s="334"/>
      <c r="C9" s="338"/>
      <c r="D9" s="94" t="s">
        <v>48</v>
      </c>
      <c r="E9" s="94" t="s">
        <v>49</v>
      </c>
      <c r="F9" s="339"/>
      <c r="G9" s="94" t="s">
        <v>51</v>
      </c>
      <c r="H9" s="94" t="s">
        <v>51</v>
      </c>
      <c r="I9" s="94" t="s">
        <v>52</v>
      </c>
      <c r="J9" s="94" t="s">
        <v>72</v>
      </c>
      <c r="K9" s="349"/>
      <c r="L9" s="104" t="s">
        <v>74</v>
      </c>
      <c r="M9" s="95" t="s">
        <v>78</v>
      </c>
      <c r="N9" s="96" t="s">
        <v>79</v>
      </c>
      <c r="O9" s="94">
        <v>0.3</v>
      </c>
      <c r="P9" s="97">
        <v>44392</v>
      </c>
      <c r="Q9" s="97">
        <v>44519</v>
      </c>
      <c r="R9" s="94">
        <v>0</v>
      </c>
      <c r="S9" s="98">
        <v>0.3</v>
      </c>
      <c r="T9" s="94">
        <v>0.6</v>
      </c>
      <c r="U9" s="94">
        <v>1</v>
      </c>
      <c r="V9" s="99">
        <v>0</v>
      </c>
      <c r="W9" s="100" t="s">
        <v>61</v>
      </c>
      <c r="X9" s="101" t="str">
        <f t="shared" si="0"/>
        <v>Sin iniciar</v>
      </c>
      <c r="Y9" s="101" t="str">
        <f t="shared" si="1"/>
        <v>Sin iniciar</v>
      </c>
      <c r="Z9" s="336"/>
      <c r="AA9" s="341"/>
      <c r="AB9" s="335"/>
      <c r="AC9" s="333"/>
      <c r="AD9" s="333"/>
      <c r="AE9" s="103"/>
      <c r="AF9" s="235">
        <v>0</v>
      </c>
      <c r="AG9" s="100" t="s">
        <v>3125</v>
      </c>
      <c r="AH9" s="101" t="str">
        <f t="shared" si="2"/>
        <v>En gestión</v>
      </c>
      <c r="AI9" s="101" t="str">
        <f t="shared" si="3"/>
        <v>Sin iniciar</v>
      </c>
      <c r="AJ9" s="336"/>
      <c r="AK9" s="337"/>
      <c r="AL9" s="332"/>
      <c r="AM9" s="333"/>
      <c r="AN9" s="333"/>
      <c r="AO9" s="103"/>
      <c r="AP9" s="270"/>
      <c r="AQ9" s="420"/>
      <c r="AR9" s="258" t="s">
        <v>3421</v>
      </c>
      <c r="AS9" s="421"/>
    </row>
    <row r="10" spans="2:45" ht="123.75" customHeight="1" x14ac:dyDescent="0.25">
      <c r="B10" s="348" t="s">
        <v>2158</v>
      </c>
      <c r="C10" s="382" t="s">
        <v>84</v>
      </c>
      <c r="D10" s="105" t="s">
        <v>85</v>
      </c>
      <c r="E10" s="105" t="s">
        <v>49</v>
      </c>
      <c r="F10" s="346" t="s">
        <v>86</v>
      </c>
      <c r="G10" s="105" t="s">
        <v>51</v>
      </c>
      <c r="H10" s="105" t="s">
        <v>51</v>
      </c>
      <c r="I10" s="105" t="s">
        <v>87</v>
      </c>
      <c r="J10" s="105" t="s">
        <v>72</v>
      </c>
      <c r="K10" s="347" t="s">
        <v>88</v>
      </c>
      <c r="L10" s="106" t="s">
        <v>89</v>
      </c>
      <c r="M10" s="107" t="s">
        <v>90</v>
      </c>
      <c r="N10" s="108" t="s">
        <v>91</v>
      </c>
      <c r="O10" s="105">
        <v>0.5</v>
      </c>
      <c r="P10" s="109">
        <v>44228</v>
      </c>
      <c r="Q10" s="109">
        <v>44377</v>
      </c>
      <c r="R10" s="105">
        <v>0.5</v>
      </c>
      <c r="S10" s="98">
        <v>1</v>
      </c>
      <c r="T10" s="105">
        <v>1</v>
      </c>
      <c r="U10" s="105">
        <v>1</v>
      </c>
      <c r="V10" s="110">
        <v>0.5</v>
      </c>
      <c r="W10" s="111" t="s">
        <v>92</v>
      </c>
      <c r="X10" s="101" t="str">
        <f t="shared" si="0"/>
        <v>En gestión</v>
      </c>
      <c r="Y10" s="101" t="str">
        <f t="shared" si="1"/>
        <v>En gestión</v>
      </c>
      <c r="Z10" s="342" t="s">
        <v>169</v>
      </c>
      <c r="AA10" s="341">
        <f>SUMPRODUCT(O10:O11,V10:V11)</f>
        <v>0.5</v>
      </c>
      <c r="AB10" s="335">
        <f>SUMPRODUCT(O10:O11,R10:R11)</f>
        <v>0.5</v>
      </c>
      <c r="AC10" s="333" t="str">
        <f>IF(AB10&lt;1%,"Sin iniciar",IF(AB10=100%,"Terminado","En gestión"))</f>
        <v>En gestión</v>
      </c>
      <c r="AD10" s="333" t="str">
        <f>IF(AA10&lt;1%,"Sin iniciar",IF(AA10=100%,"Terminado","En gestión"))</f>
        <v>En gestión</v>
      </c>
      <c r="AE10" s="113" t="s">
        <v>61</v>
      </c>
      <c r="AF10" s="236">
        <v>1</v>
      </c>
      <c r="AG10" s="111" t="s">
        <v>175</v>
      </c>
      <c r="AH10" s="101" t="str">
        <f t="shared" si="2"/>
        <v>Terminado</v>
      </c>
      <c r="AI10" s="101" t="str">
        <f t="shared" si="3"/>
        <v>Terminado</v>
      </c>
      <c r="AJ10" s="342" t="s">
        <v>183</v>
      </c>
      <c r="AK10" s="337">
        <f>SUMPRODUCT(O10:O11,AF10:AF11)</f>
        <v>1</v>
      </c>
      <c r="AL10" s="332">
        <f>SUMPRODUCT(S10:S11,O10:O11)</f>
        <v>1</v>
      </c>
      <c r="AM10" s="333" t="str">
        <f>IF(AL10&lt;1%,"Sin iniciar",IF(AL10=100%,"Terminado","En gestión"))</f>
        <v>Terminado</v>
      </c>
      <c r="AN10" s="333" t="str">
        <f>IF(AK10&lt;1%,"Sin iniciar",IF(AK10=100%,"Terminado","En gestión"))</f>
        <v>Terminado</v>
      </c>
      <c r="AO10" s="113"/>
      <c r="AP10" s="271"/>
      <c r="AQ10" s="420" t="s">
        <v>3243</v>
      </c>
      <c r="AR10" s="283" t="s">
        <v>3244</v>
      </c>
      <c r="AS10" s="421" t="s">
        <v>3245</v>
      </c>
    </row>
    <row r="11" spans="2:45" ht="173.25" customHeight="1" x14ac:dyDescent="0.25">
      <c r="B11" s="348"/>
      <c r="C11" s="382"/>
      <c r="D11" s="105" t="s">
        <v>85</v>
      </c>
      <c r="E11" s="105" t="s">
        <v>49</v>
      </c>
      <c r="F11" s="346"/>
      <c r="G11" s="105" t="s">
        <v>51</v>
      </c>
      <c r="H11" s="105" t="s">
        <v>51</v>
      </c>
      <c r="I11" s="105" t="s">
        <v>87</v>
      </c>
      <c r="J11" s="105" t="s">
        <v>72</v>
      </c>
      <c r="K11" s="347"/>
      <c r="L11" s="106" t="s">
        <v>89</v>
      </c>
      <c r="M11" s="107" t="s">
        <v>93</v>
      </c>
      <c r="N11" s="108" t="s">
        <v>94</v>
      </c>
      <c r="O11" s="105">
        <v>0.5</v>
      </c>
      <c r="P11" s="109">
        <v>44228</v>
      </c>
      <c r="Q11" s="109">
        <v>44377</v>
      </c>
      <c r="R11" s="105">
        <v>0.5</v>
      </c>
      <c r="S11" s="98">
        <v>1</v>
      </c>
      <c r="T11" s="105">
        <v>1</v>
      </c>
      <c r="U11" s="105">
        <v>1</v>
      </c>
      <c r="V11" s="110">
        <v>0.5</v>
      </c>
      <c r="W11" s="111" t="s">
        <v>95</v>
      </c>
      <c r="X11" s="101" t="str">
        <f t="shared" si="0"/>
        <v>En gestión</v>
      </c>
      <c r="Y11" s="101" t="str">
        <f t="shared" si="1"/>
        <v>En gestión</v>
      </c>
      <c r="Z11" s="343"/>
      <c r="AA11" s="341"/>
      <c r="AB11" s="335"/>
      <c r="AC11" s="333"/>
      <c r="AD11" s="333"/>
      <c r="AE11" s="113" t="s">
        <v>61</v>
      </c>
      <c r="AF11" s="236">
        <v>1</v>
      </c>
      <c r="AG11" s="111" t="s">
        <v>176</v>
      </c>
      <c r="AH11" s="101" t="str">
        <f t="shared" si="2"/>
        <v>Terminado</v>
      </c>
      <c r="AI11" s="101" t="str">
        <f t="shared" si="3"/>
        <v>Terminado</v>
      </c>
      <c r="AJ11" s="343"/>
      <c r="AK11" s="337"/>
      <c r="AL11" s="332"/>
      <c r="AM11" s="333"/>
      <c r="AN11" s="333"/>
      <c r="AO11" s="111"/>
      <c r="AP11" s="271"/>
      <c r="AQ11" s="420"/>
      <c r="AR11" s="283" t="s">
        <v>3246</v>
      </c>
      <c r="AS11" s="421"/>
    </row>
    <row r="12" spans="2:45" ht="154.5" customHeight="1" x14ac:dyDescent="0.25">
      <c r="B12" s="348"/>
      <c r="C12" s="382" t="s">
        <v>96</v>
      </c>
      <c r="D12" s="105" t="s">
        <v>85</v>
      </c>
      <c r="E12" s="105" t="s">
        <v>49</v>
      </c>
      <c r="F12" s="346" t="s">
        <v>97</v>
      </c>
      <c r="G12" s="105" t="s">
        <v>51</v>
      </c>
      <c r="H12" s="105" t="s">
        <v>51</v>
      </c>
      <c r="I12" s="105" t="s">
        <v>87</v>
      </c>
      <c r="J12" s="105" t="s">
        <v>53</v>
      </c>
      <c r="K12" s="347" t="s">
        <v>98</v>
      </c>
      <c r="L12" s="106" t="s">
        <v>89</v>
      </c>
      <c r="M12" s="107" t="s">
        <v>99</v>
      </c>
      <c r="N12" s="108" t="s">
        <v>100</v>
      </c>
      <c r="O12" s="105">
        <v>0.1</v>
      </c>
      <c r="P12" s="109">
        <v>44211</v>
      </c>
      <c r="Q12" s="109">
        <v>44286</v>
      </c>
      <c r="R12" s="105">
        <v>0.25</v>
      </c>
      <c r="S12" s="98">
        <v>0.5</v>
      </c>
      <c r="T12" s="105">
        <v>1</v>
      </c>
      <c r="U12" s="105">
        <v>1</v>
      </c>
      <c r="V12" s="110">
        <v>0.1</v>
      </c>
      <c r="W12" s="111" t="s">
        <v>101</v>
      </c>
      <c r="X12" s="101" t="str">
        <f t="shared" si="0"/>
        <v>En gestión</v>
      </c>
      <c r="Y12" s="101" t="str">
        <f t="shared" si="1"/>
        <v>En gestión</v>
      </c>
      <c r="Z12" s="342" t="s">
        <v>170</v>
      </c>
      <c r="AA12" s="341">
        <f>SUMPRODUCT(O12:O18,V12:V18)</f>
        <v>0.17</v>
      </c>
      <c r="AB12" s="335">
        <f>SUMPRODUCT(O12:O18,R12:R18)</f>
        <v>0.10500000000000001</v>
      </c>
      <c r="AC12" s="343" t="str">
        <f>IF(AB12&lt;1%,"Sin iniciar",IF(AB12=100%,"Terminado","En gestión"))</f>
        <v>En gestión</v>
      </c>
      <c r="AD12" s="343" t="str">
        <f>IF(AA12&lt;1%,"Sin iniciar",IF(AA12=100%,"Terminado","En gestión"))</f>
        <v>En gestión</v>
      </c>
      <c r="AE12" s="111" t="s">
        <v>171</v>
      </c>
      <c r="AF12" s="236">
        <v>0.4</v>
      </c>
      <c r="AG12" s="111" t="s">
        <v>177</v>
      </c>
      <c r="AH12" s="101" t="str">
        <f t="shared" si="2"/>
        <v>En gestión</v>
      </c>
      <c r="AI12" s="101" t="str">
        <f t="shared" si="3"/>
        <v>En gestión</v>
      </c>
      <c r="AJ12" s="342" t="s">
        <v>178</v>
      </c>
      <c r="AK12" s="337">
        <f>SUMPRODUCT(O12:O18,AF12:AF18)</f>
        <v>0.30000000000000004</v>
      </c>
      <c r="AL12" s="332">
        <f>SUMPRODUCT(S12:S18,O12:O18)</f>
        <v>0.35500000000000004</v>
      </c>
      <c r="AM12" s="343" t="str">
        <f>IF(AL12&lt;1%,"Sin iniciar",IF(AL12=100%,"Terminado","En gestión"))</f>
        <v>En gestión</v>
      </c>
      <c r="AN12" s="343" t="str">
        <f>IF(AK12&lt;1%,"Sin iniciar",IF(AK12=100%,"Terminado","En gestión"))</f>
        <v>En gestión</v>
      </c>
      <c r="AO12" s="111" t="s">
        <v>184</v>
      </c>
      <c r="AP12" s="272"/>
      <c r="AQ12" s="420" t="s">
        <v>3243</v>
      </c>
      <c r="AR12" s="258" t="s">
        <v>3247</v>
      </c>
      <c r="AS12" s="421" t="s">
        <v>3248</v>
      </c>
    </row>
    <row r="13" spans="2:45" ht="75" customHeight="1" x14ac:dyDescent="0.25">
      <c r="B13" s="348"/>
      <c r="C13" s="382"/>
      <c r="D13" s="105" t="s">
        <v>85</v>
      </c>
      <c r="E13" s="105" t="s">
        <v>49</v>
      </c>
      <c r="F13" s="346"/>
      <c r="G13" s="105" t="s">
        <v>51</v>
      </c>
      <c r="H13" s="105" t="s">
        <v>51</v>
      </c>
      <c r="I13" s="105" t="s">
        <v>87</v>
      </c>
      <c r="J13" s="105" t="s">
        <v>53</v>
      </c>
      <c r="K13" s="347"/>
      <c r="L13" s="106" t="s">
        <v>89</v>
      </c>
      <c r="M13" s="107" t="s">
        <v>102</v>
      </c>
      <c r="N13" s="108" t="s">
        <v>103</v>
      </c>
      <c r="O13" s="105">
        <v>0.1</v>
      </c>
      <c r="P13" s="109">
        <v>44287</v>
      </c>
      <c r="Q13" s="109">
        <v>44377</v>
      </c>
      <c r="R13" s="105">
        <v>0</v>
      </c>
      <c r="S13" s="98">
        <v>1</v>
      </c>
      <c r="T13" s="105">
        <v>1</v>
      </c>
      <c r="U13" s="105">
        <v>1</v>
      </c>
      <c r="V13" s="110">
        <v>0</v>
      </c>
      <c r="W13" s="111" t="s">
        <v>61</v>
      </c>
      <c r="X13" s="101" t="str">
        <f t="shared" si="0"/>
        <v>Sin iniciar</v>
      </c>
      <c r="Y13" s="101" t="str">
        <f t="shared" si="1"/>
        <v>Sin iniciar</v>
      </c>
      <c r="Z13" s="343"/>
      <c r="AA13" s="341"/>
      <c r="AB13" s="335"/>
      <c r="AC13" s="343"/>
      <c r="AD13" s="343"/>
      <c r="AE13" s="113" t="s">
        <v>61</v>
      </c>
      <c r="AF13" s="236">
        <v>1</v>
      </c>
      <c r="AG13" s="111" t="s">
        <v>178</v>
      </c>
      <c r="AH13" s="101" t="str">
        <f t="shared" si="2"/>
        <v>Terminado</v>
      </c>
      <c r="AI13" s="101" t="str">
        <f t="shared" si="3"/>
        <v>Terminado</v>
      </c>
      <c r="AJ13" s="343"/>
      <c r="AK13" s="337"/>
      <c r="AL13" s="332"/>
      <c r="AM13" s="343"/>
      <c r="AN13" s="343"/>
      <c r="AO13" s="113"/>
      <c r="AP13" s="271"/>
      <c r="AQ13" s="420"/>
      <c r="AR13" s="279" t="s">
        <v>3249</v>
      </c>
      <c r="AS13" s="421"/>
    </row>
    <row r="14" spans="2:45" ht="38.25" customHeight="1" x14ac:dyDescent="0.25">
      <c r="B14" s="348"/>
      <c r="C14" s="382"/>
      <c r="D14" s="105" t="s">
        <v>85</v>
      </c>
      <c r="E14" s="105" t="s">
        <v>49</v>
      </c>
      <c r="F14" s="346"/>
      <c r="G14" s="105" t="s">
        <v>51</v>
      </c>
      <c r="H14" s="105" t="s">
        <v>51</v>
      </c>
      <c r="I14" s="105" t="s">
        <v>87</v>
      </c>
      <c r="J14" s="105" t="s">
        <v>53</v>
      </c>
      <c r="K14" s="347"/>
      <c r="L14" s="106" t="s">
        <v>89</v>
      </c>
      <c r="M14" s="107" t="s">
        <v>104</v>
      </c>
      <c r="N14" s="108" t="s">
        <v>105</v>
      </c>
      <c r="O14" s="105">
        <v>0.12</v>
      </c>
      <c r="P14" s="109">
        <v>44378</v>
      </c>
      <c r="Q14" s="109">
        <v>44469</v>
      </c>
      <c r="R14" s="105">
        <v>0</v>
      </c>
      <c r="S14" s="98">
        <v>0</v>
      </c>
      <c r="T14" s="105">
        <v>1</v>
      </c>
      <c r="U14" s="105">
        <v>1</v>
      </c>
      <c r="V14" s="110">
        <v>0</v>
      </c>
      <c r="W14" s="111" t="s">
        <v>61</v>
      </c>
      <c r="X14" s="101" t="str">
        <f t="shared" si="0"/>
        <v>Sin iniciar</v>
      </c>
      <c r="Y14" s="101" t="str">
        <f t="shared" si="1"/>
        <v>Sin iniciar</v>
      </c>
      <c r="Z14" s="343"/>
      <c r="AA14" s="341"/>
      <c r="AB14" s="335"/>
      <c r="AC14" s="343"/>
      <c r="AD14" s="343"/>
      <c r="AE14" s="113" t="s">
        <v>61</v>
      </c>
      <c r="AF14" s="236">
        <v>0</v>
      </c>
      <c r="AG14" s="111" t="s">
        <v>3112</v>
      </c>
      <c r="AH14" s="101" t="str">
        <f t="shared" si="2"/>
        <v>Sin iniciar</v>
      </c>
      <c r="AI14" s="101" t="str">
        <f t="shared" si="3"/>
        <v>Sin iniciar</v>
      </c>
      <c r="AJ14" s="343"/>
      <c r="AK14" s="337"/>
      <c r="AL14" s="332"/>
      <c r="AM14" s="343"/>
      <c r="AN14" s="343"/>
      <c r="AO14" s="111"/>
      <c r="AP14" s="271"/>
      <c r="AQ14" s="420"/>
      <c r="AR14" s="280" t="s">
        <v>3266</v>
      </c>
      <c r="AS14" s="421"/>
    </row>
    <row r="15" spans="2:45" ht="38.25" customHeight="1" x14ac:dyDescent="0.25">
      <c r="B15" s="348"/>
      <c r="C15" s="382"/>
      <c r="D15" s="105" t="s">
        <v>85</v>
      </c>
      <c r="E15" s="105" t="s">
        <v>49</v>
      </c>
      <c r="F15" s="346"/>
      <c r="G15" s="105" t="s">
        <v>51</v>
      </c>
      <c r="H15" s="105" t="s">
        <v>51</v>
      </c>
      <c r="I15" s="105" t="s">
        <v>87</v>
      </c>
      <c r="J15" s="105" t="s">
        <v>53</v>
      </c>
      <c r="K15" s="347"/>
      <c r="L15" s="106" t="s">
        <v>89</v>
      </c>
      <c r="M15" s="107" t="s">
        <v>106</v>
      </c>
      <c r="N15" s="108" t="s">
        <v>107</v>
      </c>
      <c r="O15" s="105">
        <v>0.14000000000000001</v>
      </c>
      <c r="P15" s="109">
        <v>44470</v>
      </c>
      <c r="Q15" s="109">
        <v>44561</v>
      </c>
      <c r="R15" s="105">
        <v>0</v>
      </c>
      <c r="S15" s="98">
        <v>0</v>
      </c>
      <c r="T15" s="105">
        <v>0</v>
      </c>
      <c r="U15" s="105">
        <v>1</v>
      </c>
      <c r="V15" s="110">
        <v>0</v>
      </c>
      <c r="W15" s="111" t="s">
        <v>61</v>
      </c>
      <c r="X15" s="101" t="str">
        <f t="shared" si="0"/>
        <v>Sin iniciar</v>
      </c>
      <c r="Y15" s="101" t="str">
        <f t="shared" si="1"/>
        <v>Sin iniciar</v>
      </c>
      <c r="Z15" s="343"/>
      <c r="AA15" s="341"/>
      <c r="AB15" s="335"/>
      <c r="AC15" s="343"/>
      <c r="AD15" s="343"/>
      <c r="AE15" s="113" t="s">
        <v>61</v>
      </c>
      <c r="AF15" s="236">
        <v>0</v>
      </c>
      <c r="AG15" s="111" t="s">
        <v>3112</v>
      </c>
      <c r="AH15" s="101" t="str">
        <f t="shared" si="2"/>
        <v>Sin iniciar</v>
      </c>
      <c r="AI15" s="101" t="str">
        <f t="shared" si="3"/>
        <v>Sin iniciar</v>
      </c>
      <c r="AJ15" s="343"/>
      <c r="AK15" s="337"/>
      <c r="AL15" s="332"/>
      <c r="AM15" s="343"/>
      <c r="AN15" s="343"/>
      <c r="AO15" s="113"/>
      <c r="AP15" s="271"/>
      <c r="AQ15" s="420"/>
      <c r="AR15" s="280" t="s">
        <v>3266</v>
      </c>
      <c r="AS15" s="421"/>
    </row>
    <row r="16" spans="2:45" ht="38.25" customHeight="1" x14ac:dyDescent="0.25">
      <c r="B16" s="348"/>
      <c r="C16" s="382"/>
      <c r="D16" s="105" t="s">
        <v>85</v>
      </c>
      <c r="E16" s="105" t="s">
        <v>49</v>
      </c>
      <c r="F16" s="346"/>
      <c r="G16" s="105" t="s">
        <v>51</v>
      </c>
      <c r="H16" s="105" t="s">
        <v>51</v>
      </c>
      <c r="I16" s="105" t="s">
        <v>87</v>
      </c>
      <c r="J16" s="105" t="s">
        <v>53</v>
      </c>
      <c r="K16" s="347"/>
      <c r="L16" s="106" t="s">
        <v>89</v>
      </c>
      <c r="M16" s="107" t="s">
        <v>108</v>
      </c>
      <c r="N16" s="108" t="s">
        <v>109</v>
      </c>
      <c r="O16" s="105">
        <v>0.16</v>
      </c>
      <c r="P16" s="109">
        <v>44228</v>
      </c>
      <c r="Q16" s="109">
        <v>44347</v>
      </c>
      <c r="R16" s="105">
        <v>0.5</v>
      </c>
      <c r="S16" s="98">
        <v>1</v>
      </c>
      <c r="T16" s="105">
        <v>1</v>
      </c>
      <c r="U16" s="105">
        <v>1</v>
      </c>
      <c r="V16" s="110">
        <v>1</v>
      </c>
      <c r="W16" s="111" t="s">
        <v>110</v>
      </c>
      <c r="X16" s="101" t="str">
        <f t="shared" si="0"/>
        <v>En gestión</v>
      </c>
      <c r="Y16" s="101" t="str">
        <f t="shared" si="1"/>
        <v>Terminado</v>
      </c>
      <c r="Z16" s="343"/>
      <c r="AA16" s="341"/>
      <c r="AB16" s="335"/>
      <c r="AC16" s="343"/>
      <c r="AD16" s="343"/>
      <c r="AE16" s="113" t="s">
        <v>61</v>
      </c>
      <c r="AF16" s="236">
        <v>1</v>
      </c>
      <c r="AG16" s="111" t="s">
        <v>3109</v>
      </c>
      <c r="AH16" s="101" t="str">
        <f t="shared" si="2"/>
        <v>Terminado</v>
      </c>
      <c r="AI16" s="101" t="str">
        <f t="shared" si="3"/>
        <v>Terminado</v>
      </c>
      <c r="AJ16" s="343"/>
      <c r="AK16" s="337"/>
      <c r="AL16" s="332"/>
      <c r="AM16" s="343"/>
      <c r="AN16" s="343"/>
      <c r="AO16" s="113"/>
      <c r="AP16" s="271"/>
      <c r="AQ16" s="420"/>
      <c r="AR16" s="279" t="s">
        <v>3250</v>
      </c>
      <c r="AS16" s="421"/>
    </row>
    <row r="17" spans="2:45" ht="38.25" customHeight="1" x14ac:dyDescent="0.25">
      <c r="B17" s="348"/>
      <c r="C17" s="382"/>
      <c r="D17" s="105" t="s">
        <v>85</v>
      </c>
      <c r="E17" s="105" t="s">
        <v>49</v>
      </c>
      <c r="F17" s="346"/>
      <c r="G17" s="105" t="s">
        <v>51</v>
      </c>
      <c r="H17" s="105" t="s">
        <v>51</v>
      </c>
      <c r="I17" s="105" t="s">
        <v>87</v>
      </c>
      <c r="J17" s="105" t="s">
        <v>53</v>
      </c>
      <c r="K17" s="347"/>
      <c r="L17" s="106" t="s">
        <v>89</v>
      </c>
      <c r="M17" s="107" t="s">
        <v>111</v>
      </c>
      <c r="N17" s="108" t="s">
        <v>109</v>
      </c>
      <c r="O17" s="105">
        <v>0.18</v>
      </c>
      <c r="P17" s="109">
        <v>44348</v>
      </c>
      <c r="Q17" s="109">
        <v>44439</v>
      </c>
      <c r="R17" s="105">
        <v>0</v>
      </c>
      <c r="S17" s="98">
        <v>0.25</v>
      </c>
      <c r="T17" s="105">
        <v>1</v>
      </c>
      <c r="U17" s="105">
        <v>1</v>
      </c>
      <c r="V17" s="110">
        <v>0</v>
      </c>
      <c r="W17" s="111" t="s">
        <v>61</v>
      </c>
      <c r="X17" s="101" t="str">
        <f t="shared" si="0"/>
        <v>Sin iniciar</v>
      </c>
      <c r="Y17" s="101" t="str">
        <f t="shared" si="1"/>
        <v>Sin iniciar</v>
      </c>
      <c r="Z17" s="343"/>
      <c r="AA17" s="341"/>
      <c r="AB17" s="335"/>
      <c r="AC17" s="343"/>
      <c r="AD17" s="343"/>
      <c r="AE17" s="113" t="s">
        <v>61</v>
      </c>
      <c r="AF17" s="236">
        <v>0</v>
      </c>
      <c r="AG17" s="111" t="s">
        <v>3125</v>
      </c>
      <c r="AH17" s="101" t="str">
        <f t="shared" si="2"/>
        <v>En gestión</v>
      </c>
      <c r="AI17" s="101" t="str">
        <f t="shared" si="3"/>
        <v>Sin iniciar</v>
      </c>
      <c r="AJ17" s="343"/>
      <c r="AK17" s="337"/>
      <c r="AL17" s="332"/>
      <c r="AM17" s="343"/>
      <c r="AN17" s="343"/>
      <c r="AO17" s="113"/>
      <c r="AP17" s="271"/>
      <c r="AQ17" s="420"/>
      <c r="AR17" s="258" t="s">
        <v>3251</v>
      </c>
      <c r="AS17" s="421"/>
    </row>
    <row r="18" spans="2:45" ht="38.25" customHeight="1" x14ac:dyDescent="0.25">
      <c r="B18" s="348"/>
      <c r="C18" s="382"/>
      <c r="D18" s="105" t="s">
        <v>85</v>
      </c>
      <c r="E18" s="105" t="s">
        <v>49</v>
      </c>
      <c r="F18" s="346"/>
      <c r="G18" s="105" t="s">
        <v>51</v>
      </c>
      <c r="H18" s="105" t="s">
        <v>51</v>
      </c>
      <c r="I18" s="105" t="s">
        <v>87</v>
      </c>
      <c r="J18" s="105" t="s">
        <v>53</v>
      </c>
      <c r="K18" s="347"/>
      <c r="L18" s="106" t="s">
        <v>89</v>
      </c>
      <c r="M18" s="107" t="s">
        <v>112</v>
      </c>
      <c r="N18" s="108" t="s">
        <v>109</v>
      </c>
      <c r="O18" s="105">
        <v>0.2</v>
      </c>
      <c r="P18" s="109">
        <v>44440</v>
      </c>
      <c r="Q18" s="109">
        <v>44561</v>
      </c>
      <c r="R18" s="105">
        <v>0</v>
      </c>
      <c r="S18" s="98">
        <v>0</v>
      </c>
      <c r="T18" s="105">
        <v>0.25</v>
      </c>
      <c r="U18" s="105">
        <v>1</v>
      </c>
      <c r="V18" s="110">
        <v>0</v>
      </c>
      <c r="W18" s="111" t="s">
        <v>61</v>
      </c>
      <c r="X18" s="101" t="str">
        <f t="shared" si="0"/>
        <v>Sin iniciar</v>
      </c>
      <c r="Y18" s="101" t="str">
        <f t="shared" si="1"/>
        <v>Sin iniciar</v>
      </c>
      <c r="Z18" s="343"/>
      <c r="AA18" s="341"/>
      <c r="AB18" s="335"/>
      <c r="AC18" s="343"/>
      <c r="AD18" s="343"/>
      <c r="AE18" s="113" t="s">
        <v>61</v>
      </c>
      <c r="AF18" s="236">
        <v>0</v>
      </c>
      <c r="AG18" s="111" t="s">
        <v>3112</v>
      </c>
      <c r="AH18" s="101" t="str">
        <f t="shared" si="2"/>
        <v>Sin iniciar</v>
      </c>
      <c r="AI18" s="101" t="str">
        <f t="shared" si="3"/>
        <v>Sin iniciar</v>
      </c>
      <c r="AJ18" s="343"/>
      <c r="AK18" s="337"/>
      <c r="AL18" s="332"/>
      <c r="AM18" s="343"/>
      <c r="AN18" s="343"/>
      <c r="AO18" s="113"/>
      <c r="AP18" s="271"/>
      <c r="AQ18" s="420"/>
      <c r="AR18" s="280" t="s">
        <v>3266</v>
      </c>
      <c r="AS18" s="421"/>
    </row>
    <row r="19" spans="2:45" ht="38.25" customHeight="1" x14ac:dyDescent="0.25">
      <c r="B19" s="348"/>
      <c r="C19" s="382" t="s">
        <v>113</v>
      </c>
      <c r="D19" s="105" t="s">
        <v>85</v>
      </c>
      <c r="E19" s="105" t="s">
        <v>49</v>
      </c>
      <c r="F19" s="346" t="s">
        <v>114</v>
      </c>
      <c r="G19" s="105" t="s">
        <v>51</v>
      </c>
      <c r="H19" s="105" t="s">
        <v>51</v>
      </c>
      <c r="I19" s="105" t="s">
        <v>87</v>
      </c>
      <c r="J19" s="105" t="s">
        <v>53</v>
      </c>
      <c r="K19" s="347" t="s">
        <v>115</v>
      </c>
      <c r="L19" s="106" t="s">
        <v>89</v>
      </c>
      <c r="M19" s="107" t="s">
        <v>116</v>
      </c>
      <c r="N19" s="108" t="s">
        <v>117</v>
      </c>
      <c r="O19" s="105">
        <v>7.0000000000000007E-2</v>
      </c>
      <c r="P19" s="109">
        <v>44228</v>
      </c>
      <c r="Q19" s="109">
        <v>44286</v>
      </c>
      <c r="R19" s="105">
        <v>1</v>
      </c>
      <c r="S19" s="98">
        <v>1</v>
      </c>
      <c r="T19" s="105">
        <v>1</v>
      </c>
      <c r="U19" s="105">
        <v>1</v>
      </c>
      <c r="V19" s="110">
        <v>1</v>
      </c>
      <c r="W19" s="111" t="s">
        <v>118</v>
      </c>
      <c r="X19" s="101" t="str">
        <f t="shared" si="0"/>
        <v>Terminado</v>
      </c>
      <c r="Y19" s="101" t="str">
        <f t="shared" si="1"/>
        <v>Terminado</v>
      </c>
      <c r="Z19" s="342" t="s">
        <v>172</v>
      </c>
      <c r="AA19" s="341">
        <f>SUMPRODUCT(O19:O35,V19:V35)</f>
        <v>0.14000000000000001</v>
      </c>
      <c r="AB19" s="335">
        <f>SUMPRODUCT(O19:O35,R19:R35)</f>
        <v>0.14000000000000001</v>
      </c>
      <c r="AC19" s="333" t="str">
        <f>IF(AB19&lt;1%,"Sin iniciar",IF(AB19=100%,"Terminado","En gestión"))</f>
        <v>En gestión</v>
      </c>
      <c r="AD19" s="333" t="str">
        <f>IF(AA19&lt;1%,"Sin iniciar",IF(AA19=100%,"Terminado","En gestión"))</f>
        <v>En gestión</v>
      </c>
      <c r="AE19" s="113" t="s">
        <v>61</v>
      </c>
      <c r="AF19" s="236">
        <v>1</v>
      </c>
      <c r="AG19" s="111" t="s">
        <v>3109</v>
      </c>
      <c r="AH19" s="101" t="str">
        <f t="shared" si="2"/>
        <v>Terminado</v>
      </c>
      <c r="AI19" s="101" t="str">
        <f t="shared" si="3"/>
        <v>Terminado</v>
      </c>
      <c r="AJ19" s="342" t="s">
        <v>185</v>
      </c>
      <c r="AK19" s="337">
        <f>SUMPRODUCT(O19:O35,AF19:AF35)</f>
        <v>0.39</v>
      </c>
      <c r="AL19" s="332">
        <f>SUMPRODUCT(S19:S35,O19:O35)</f>
        <v>0.44</v>
      </c>
      <c r="AM19" s="333" t="str">
        <f>IF(AL19&lt;1%,"Sin iniciar",IF(AL19=100%,"Terminado","En gestión"))</f>
        <v>En gestión</v>
      </c>
      <c r="AN19" s="333" t="str">
        <f>IF(AK19&lt;1%,"Sin iniciar",IF(AK19=100%,"Terminado","En gestión"))</f>
        <v>En gestión</v>
      </c>
      <c r="AO19" s="113"/>
      <c r="AP19" s="271"/>
      <c r="AQ19" s="420" t="s">
        <v>3243</v>
      </c>
      <c r="AR19" s="258" t="s">
        <v>3252</v>
      </c>
      <c r="AS19" s="421" t="s">
        <v>3253</v>
      </c>
    </row>
    <row r="20" spans="2:45" ht="38.25" customHeight="1" x14ac:dyDescent="0.25">
      <c r="B20" s="348"/>
      <c r="C20" s="382"/>
      <c r="D20" s="105" t="s">
        <v>85</v>
      </c>
      <c r="E20" s="105" t="s">
        <v>49</v>
      </c>
      <c r="F20" s="346"/>
      <c r="G20" s="105" t="s">
        <v>51</v>
      </c>
      <c r="H20" s="105" t="s">
        <v>51</v>
      </c>
      <c r="I20" s="105" t="s">
        <v>87</v>
      </c>
      <c r="J20" s="105" t="s">
        <v>53</v>
      </c>
      <c r="K20" s="347"/>
      <c r="L20" s="106" t="s">
        <v>89</v>
      </c>
      <c r="M20" s="107" t="s">
        <v>119</v>
      </c>
      <c r="N20" s="108" t="s">
        <v>120</v>
      </c>
      <c r="O20" s="105">
        <v>7.0000000000000007E-2</v>
      </c>
      <c r="P20" s="109">
        <v>44228</v>
      </c>
      <c r="Q20" s="109">
        <v>44286</v>
      </c>
      <c r="R20" s="105">
        <v>1</v>
      </c>
      <c r="S20" s="98">
        <v>1</v>
      </c>
      <c r="T20" s="105">
        <v>1</v>
      </c>
      <c r="U20" s="105">
        <v>1</v>
      </c>
      <c r="V20" s="110">
        <v>1</v>
      </c>
      <c r="W20" s="111" t="s">
        <v>121</v>
      </c>
      <c r="X20" s="101" t="str">
        <f t="shared" si="0"/>
        <v>Terminado</v>
      </c>
      <c r="Y20" s="101" t="str">
        <f t="shared" si="1"/>
        <v>Terminado</v>
      </c>
      <c r="Z20" s="343"/>
      <c r="AA20" s="341"/>
      <c r="AB20" s="335"/>
      <c r="AC20" s="333"/>
      <c r="AD20" s="333"/>
      <c r="AE20" s="113" t="s">
        <v>61</v>
      </c>
      <c r="AF20" s="236">
        <v>1</v>
      </c>
      <c r="AG20" s="111" t="s">
        <v>3109</v>
      </c>
      <c r="AH20" s="101" t="str">
        <f t="shared" si="2"/>
        <v>Terminado</v>
      </c>
      <c r="AI20" s="101" t="str">
        <f t="shared" si="3"/>
        <v>Terminado</v>
      </c>
      <c r="AJ20" s="343"/>
      <c r="AK20" s="337"/>
      <c r="AL20" s="332"/>
      <c r="AM20" s="333"/>
      <c r="AN20" s="333"/>
      <c r="AO20" s="113"/>
      <c r="AP20" s="271"/>
      <c r="AQ20" s="420"/>
      <c r="AR20" s="258" t="s">
        <v>3254</v>
      </c>
      <c r="AS20" s="421"/>
    </row>
    <row r="21" spans="2:45" ht="53.25" customHeight="1" x14ac:dyDescent="0.25">
      <c r="B21" s="348"/>
      <c r="C21" s="382"/>
      <c r="D21" s="105" t="s">
        <v>85</v>
      </c>
      <c r="E21" s="105" t="s">
        <v>49</v>
      </c>
      <c r="F21" s="346"/>
      <c r="G21" s="105" t="s">
        <v>51</v>
      </c>
      <c r="H21" s="105" t="s">
        <v>51</v>
      </c>
      <c r="I21" s="105" t="s">
        <v>87</v>
      </c>
      <c r="J21" s="105" t="s">
        <v>53</v>
      </c>
      <c r="K21" s="347"/>
      <c r="L21" s="106" t="s">
        <v>89</v>
      </c>
      <c r="M21" s="107" t="s">
        <v>122</v>
      </c>
      <c r="N21" s="108" t="s">
        <v>123</v>
      </c>
      <c r="O21" s="105">
        <v>0.05</v>
      </c>
      <c r="P21" s="109">
        <v>44287</v>
      </c>
      <c r="Q21" s="109">
        <v>44316</v>
      </c>
      <c r="R21" s="105">
        <v>0</v>
      </c>
      <c r="S21" s="98">
        <v>1</v>
      </c>
      <c r="T21" s="105">
        <v>1</v>
      </c>
      <c r="U21" s="105">
        <v>1</v>
      </c>
      <c r="V21" s="110">
        <v>0</v>
      </c>
      <c r="W21" s="111" t="s">
        <v>61</v>
      </c>
      <c r="X21" s="101" t="str">
        <f t="shared" si="0"/>
        <v>Sin iniciar</v>
      </c>
      <c r="Y21" s="101" t="str">
        <f t="shared" si="1"/>
        <v>Sin iniciar</v>
      </c>
      <c r="Z21" s="343"/>
      <c r="AA21" s="341"/>
      <c r="AB21" s="335"/>
      <c r="AC21" s="333"/>
      <c r="AD21" s="333"/>
      <c r="AE21" s="113" t="s">
        <v>61</v>
      </c>
      <c r="AF21" s="236">
        <v>1</v>
      </c>
      <c r="AG21" s="111" t="s">
        <v>179</v>
      </c>
      <c r="AH21" s="101" t="str">
        <f t="shared" si="2"/>
        <v>Terminado</v>
      </c>
      <c r="AI21" s="101" t="str">
        <f t="shared" si="3"/>
        <v>Terminado</v>
      </c>
      <c r="AJ21" s="343"/>
      <c r="AK21" s="337"/>
      <c r="AL21" s="332"/>
      <c r="AM21" s="333"/>
      <c r="AN21" s="333"/>
      <c r="AO21" s="113"/>
      <c r="AP21" s="271"/>
      <c r="AQ21" s="420"/>
      <c r="AR21" s="258" t="s">
        <v>3255</v>
      </c>
      <c r="AS21" s="421"/>
    </row>
    <row r="22" spans="2:45" ht="53.25" customHeight="1" x14ac:dyDescent="0.25">
      <c r="B22" s="348"/>
      <c r="C22" s="382"/>
      <c r="D22" s="105" t="s">
        <v>85</v>
      </c>
      <c r="E22" s="105" t="s">
        <v>49</v>
      </c>
      <c r="F22" s="346"/>
      <c r="G22" s="105" t="s">
        <v>51</v>
      </c>
      <c r="H22" s="105" t="s">
        <v>51</v>
      </c>
      <c r="I22" s="105" t="s">
        <v>87</v>
      </c>
      <c r="J22" s="105" t="s">
        <v>53</v>
      </c>
      <c r="K22" s="347"/>
      <c r="L22" s="106" t="s">
        <v>89</v>
      </c>
      <c r="M22" s="107" t="s">
        <v>124</v>
      </c>
      <c r="N22" s="108" t="s">
        <v>125</v>
      </c>
      <c r="O22" s="105">
        <v>0.06</v>
      </c>
      <c r="P22" s="109">
        <v>44287</v>
      </c>
      <c r="Q22" s="109">
        <v>44316</v>
      </c>
      <c r="R22" s="105">
        <v>0</v>
      </c>
      <c r="S22" s="98">
        <v>1</v>
      </c>
      <c r="T22" s="105">
        <v>1</v>
      </c>
      <c r="U22" s="105">
        <v>1</v>
      </c>
      <c r="V22" s="110">
        <v>0</v>
      </c>
      <c r="W22" s="111" t="s">
        <v>61</v>
      </c>
      <c r="X22" s="101" t="str">
        <f t="shared" si="0"/>
        <v>Sin iniciar</v>
      </c>
      <c r="Y22" s="101" t="str">
        <f t="shared" si="1"/>
        <v>Sin iniciar</v>
      </c>
      <c r="Z22" s="343"/>
      <c r="AA22" s="341"/>
      <c r="AB22" s="335"/>
      <c r="AC22" s="333"/>
      <c r="AD22" s="333"/>
      <c r="AE22" s="113" t="s">
        <v>61</v>
      </c>
      <c r="AF22" s="236">
        <v>1</v>
      </c>
      <c r="AG22" s="111" t="s">
        <v>180</v>
      </c>
      <c r="AH22" s="101" t="str">
        <f t="shared" si="2"/>
        <v>Terminado</v>
      </c>
      <c r="AI22" s="101" t="str">
        <f t="shared" si="3"/>
        <v>Terminado</v>
      </c>
      <c r="AJ22" s="343"/>
      <c r="AK22" s="337"/>
      <c r="AL22" s="332"/>
      <c r="AM22" s="333"/>
      <c r="AN22" s="333"/>
      <c r="AO22" s="113"/>
      <c r="AP22" s="271"/>
      <c r="AQ22" s="420"/>
      <c r="AR22" s="258" t="s">
        <v>3256</v>
      </c>
      <c r="AS22" s="421"/>
    </row>
    <row r="23" spans="2:45" ht="38.25" customHeight="1" x14ac:dyDescent="0.25">
      <c r="B23" s="348"/>
      <c r="C23" s="382"/>
      <c r="D23" s="105" t="s">
        <v>85</v>
      </c>
      <c r="E23" s="105" t="s">
        <v>49</v>
      </c>
      <c r="F23" s="346"/>
      <c r="G23" s="105" t="s">
        <v>51</v>
      </c>
      <c r="H23" s="105" t="s">
        <v>51</v>
      </c>
      <c r="I23" s="105" t="s">
        <v>87</v>
      </c>
      <c r="J23" s="105" t="s">
        <v>53</v>
      </c>
      <c r="K23" s="347"/>
      <c r="L23" s="106" t="s">
        <v>89</v>
      </c>
      <c r="M23" s="107" t="s">
        <v>126</v>
      </c>
      <c r="N23" s="108" t="s">
        <v>127</v>
      </c>
      <c r="O23" s="105">
        <v>7.0000000000000007E-2</v>
      </c>
      <c r="P23" s="109">
        <v>44317</v>
      </c>
      <c r="Q23" s="109">
        <v>44347</v>
      </c>
      <c r="R23" s="105">
        <v>0</v>
      </c>
      <c r="S23" s="98">
        <v>1</v>
      </c>
      <c r="T23" s="105">
        <v>1</v>
      </c>
      <c r="U23" s="105">
        <v>1</v>
      </c>
      <c r="V23" s="110">
        <v>0</v>
      </c>
      <c r="W23" s="111" t="s">
        <v>61</v>
      </c>
      <c r="X23" s="101" t="str">
        <f t="shared" si="0"/>
        <v>Sin iniciar</v>
      </c>
      <c r="Y23" s="101" t="str">
        <f t="shared" si="1"/>
        <v>Sin iniciar</v>
      </c>
      <c r="Z23" s="343"/>
      <c r="AA23" s="341"/>
      <c r="AB23" s="335"/>
      <c r="AC23" s="333"/>
      <c r="AD23" s="333"/>
      <c r="AE23" s="113" t="s">
        <v>61</v>
      </c>
      <c r="AF23" s="236">
        <v>1</v>
      </c>
      <c r="AG23" s="111" t="s">
        <v>181</v>
      </c>
      <c r="AH23" s="101" t="str">
        <f t="shared" si="2"/>
        <v>Terminado</v>
      </c>
      <c r="AI23" s="101" t="str">
        <f t="shared" si="3"/>
        <v>Terminado</v>
      </c>
      <c r="AJ23" s="343"/>
      <c r="AK23" s="337"/>
      <c r="AL23" s="332"/>
      <c r="AM23" s="333"/>
      <c r="AN23" s="333"/>
      <c r="AO23" s="113"/>
      <c r="AP23" s="271"/>
      <c r="AQ23" s="420"/>
      <c r="AR23" s="258" t="s">
        <v>3257</v>
      </c>
      <c r="AS23" s="421"/>
    </row>
    <row r="24" spans="2:45" ht="38.25" customHeight="1" x14ac:dyDescent="0.25">
      <c r="B24" s="348"/>
      <c r="C24" s="382"/>
      <c r="D24" s="105" t="s">
        <v>85</v>
      </c>
      <c r="E24" s="105" t="s">
        <v>49</v>
      </c>
      <c r="F24" s="346"/>
      <c r="G24" s="105" t="s">
        <v>51</v>
      </c>
      <c r="H24" s="105" t="s">
        <v>51</v>
      </c>
      <c r="I24" s="105" t="s">
        <v>87</v>
      </c>
      <c r="J24" s="105" t="s">
        <v>53</v>
      </c>
      <c r="K24" s="347"/>
      <c r="L24" s="106" t="s">
        <v>89</v>
      </c>
      <c r="M24" s="107" t="s">
        <v>128</v>
      </c>
      <c r="N24" s="108" t="s">
        <v>129</v>
      </c>
      <c r="O24" s="105">
        <v>7.0000000000000007E-2</v>
      </c>
      <c r="P24" s="109">
        <v>44348</v>
      </c>
      <c r="Q24" s="109">
        <v>44377</v>
      </c>
      <c r="R24" s="105">
        <v>0</v>
      </c>
      <c r="S24" s="98">
        <v>1</v>
      </c>
      <c r="T24" s="105">
        <v>1</v>
      </c>
      <c r="U24" s="105">
        <v>1</v>
      </c>
      <c r="V24" s="110">
        <v>0</v>
      </c>
      <c r="W24" s="111" t="s">
        <v>61</v>
      </c>
      <c r="X24" s="101" t="str">
        <f t="shared" si="0"/>
        <v>Sin iniciar</v>
      </c>
      <c r="Y24" s="101" t="str">
        <f t="shared" si="1"/>
        <v>Sin iniciar</v>
      </c>
      <c r="Z24" s="343"/>
      <c r="AA24" s="341"/>
      <c r="AB24" s="335"/>
      <c r="AC24" s="333"/>
      <c r="AD24" s="333"/>
      <c r="AE24" s="113" t="s">
        <v>61</v>
      </c>
      <c r="AF24" s="236">
        <v>1</v>
      </c>
      <c r="AG24" s="111" t="s">
        <v>182</v>
      </c>
      <c r="AH24" s="101" t="str">
        <f t="shared" si="2"/>
        <v>Terminado</v>
      </c>
      <c r="AI24" s="101" t="str">
        <f t="shared" si="3"/>
        <v>Terminado</v>
      </c>
      <c r="AJ24" s="343"/>
      <c r="AK24" s="337"/>
      <c r="AL24" s="332"/>
      <c r="AM24" s="333"/>
      <c r="AN24" s="333"/>
      <c r="AO24" s="113"/>
      <c r="AP24" s="271"/>
      <c r="AQ24" s="420"/>
      <c r="AR24" s="258" t="s">
        <v>3258</v>
      </c>
      <c r="AS24" s="421"/>
    </row>
    <row r="25" spans="2:45" ht="38.25" customHeight="1" x14ac:dyDescent="0.25">
      <c r="B25" s="348"/>
      <c r="C25" s="382"/>
      <c r="D25" s="105" t="s">
        <v>85</v>
      </c>
      <c r="E25" s="105" t="s">
        <v>49</v>
      </c>
      <c r="F25" s="346"/>
      <c r="G25" s="105" t="s">
        <v>51</v>
      </c>
      <c r="H25" s="105" t="s">
        <v>51</v>
      </c>
      <c r="I25" s="105" t="s">
        <v>87</v>
      </c>
      <c r="J25" s="105" t="s">
        <v>53</v>
      </c>
      <c r="K25" s="347"/>
      <c r="L25" s="106" t="s">
        <v>89</v>
      </c>
      <c r="M25" s="107" t="s">
        <v>130</v>
      </c>
      <c r="N25" s="108" t="s">
        <v>131</v>
      </c>
      <c r="O25" s="105">
        <v>0.05</v>
      </c>
      <c r="P25" s="109">
        <v>44348</v>
      </c>
      <c r="Q25" s="109">
        <v>44377</v>
      </c>
      <c r="R25" s="105">
        <v>0</v>
      </c>
      <c r="S25" s="98">
        <v>1</v>
      </c>
      <c r="T25" s="105">
        <v>1</v>
      </c>
      <c r="U25" s="105">
        <v>1</v>
      </c>
      <c r="V25" s="110">
        <v>0</v>
      </c>
      <c r="W25" s="111" t="s">
        <v>61</v>
      </c>
      <c r="X25" s="101" t="str">
        <f t="shared" si="0"/>
        <v>Sin iniciar</v>
      </c>
      <c r="Y25" s="101" t="str">
        <f t="shared" si="1"/>
        <v>Sin iniciar</v>
      </c>
      <c r="Z25" s="343"/>
      <c r="AA25" s="341"/>
      <c r="AB25" s="335"/>
      <c r="AC25" s="333"/>
      <c r="AD25" s="333"/>
      <c r="AE25" s="113" t="s">
        <v>61</v>
      </c>
      <c r="AF25" s="236">
        <v>0</v>
      </c>
      <c r="AG25" s="111" t="s">
        <v>3125</v>
      </c>
      <c r="AH25" s="101" t="str">
        <f t="shared" si="2"/>
        <v>Terminado</v>
      </c>
      <c r="AI25" s="101" t="str">
        <f t="shared" si="3"/>
        <v>Sin iniciar</v>
      </c>
      <c r="AJ25" s="343"/>
      <c r="AK25" s="337"/>
      <c r="AL25" s="332"/>
      <c r="AM25" s="333"/>
      <c r="AN25" s="333"/>
      <c r="AO25" s="113"/>
      <c r="AP25" s="271"/>
      <c r="AQ25" s="420"/>
      <c r="AR25" s="258" t="s">
        <v>3259</v>
      </c>
      <c r="AS25" s="421"/>
    </row>
    <row r="26" spans="2:45" ht="38.25" customHeight="1" x14ac:dyDescent="0.25">
      <c r="B26" s="348"/>
      <c r="C26" s="382"/>
      <c r="D26" s="105" t="s">
        <v>85</v>
      </c>
      <c r="E26" s="105" t="s">
        <v>49</v>
      </c>
      <c r="F26" s="346"/>
      <c r="G26" s="105" t="s">
        <v>51</v>
      </c>
      <c r="H26" s="105" t="s">
        <v>51</v>
      </c>
      <c r="I26" s="105" t="s">
        <v>87</v>
      </c>
      <c r="J26" s="105" t="s">
        <v>53</v>
      </c>
      <c r="K26" s="347"/>
      <c r="L26" s="106" t="s">
        <v>89</v>
      </c>
      <c r="M26" s="107" t="s">
        <v>132</v>
      </c>
      <c r="N26" s="108" t="s">
        <v>133</v>
      </c>
      <c r="O26" s="105">
        <v>0.05</v>
      </c>
      <c r="P26" s="109">
        <v>44378</v>
      </c>
      <c r="Q26" s="109">
        <v>44408</v>
      </c>
      <c r="R26" s="105">
        <v>0</v>
      </c>
      <c r="S26" s="98">
        <v>0</v>
      </c>
      <c r="T26" s="105">
        <v>1</v>
      </c>
      <c r="U26" s="105">
        <v>1</v>
      </c>
      <c r="V26" s="110">
        <v>0</v>
      </c>
      <c r="W26" s="111" t="s">
        <v>61</v>
      </c>
      <c r="X26" s="101" t="str">
        <f t="shared" si="0"/>
        <v>Sin iniciar</v>
      </c>
      <c r="Y26" s="101" t="str">
        <f t="shared" si="1"/>
        <v>Sin iniciar</v>
      </c>
      <c r="Z26" s="343"/>
      <c r="AA26" s="341"/>
      <c r="AB26" s="335"/>
      <c r="AC26" s="333"/>
      <c r="AD26" s="333"/>
      <c r="AE26" s="113" t="s">
        <v>61</v>
      </c>
      <c r="AF26" s="236">
        <v>0</v>
      </c>
      <c r="AG26" s="111" t="s">
        <v>3112</v>
      </c>
      <c r="AH26" s="101" t="str">
        <f t="shared" si="2"/>
        <v>Sin iniciar</v>
      </c>
      <c r="AI26" s="101" t="str">
        <f t="shared" si="3"/>
        <v>Sin iniciar</v>
      </c>
      <c r="AJ26" s="343"/>
      <c r="AK26" s="337"/>
      <c r="AL26" s="332"/>
      <c r="AM26" s="333"/>
      <c r="AN26" s="333"/>
      <c r="AO26" s="113"/>
      <c r="AP26" s="271"/>
      <c r="AQ26" s="420"/>
      <c r="AR26" s="280" t="s">
        <v>3266</v>
      </c>
      <c r="AS26" s="421"/>
    </row>
    <row r="27" spans="2:45" ht="38.25" customHeight="1" x14ac:dyDescent="0.25">
      <c r="B27" s="348"/>
      <c r="C27" s="382"/>
      <c r="D27" s="105" t="s">
        <v>85</v>
      </c>
      <c r="E27" s="105" t="s">
        <v>49</v>
      </c>
      <c r="F27" s="346"/>
      <c r="G27" s="105" t="s">
        <v>51</v>
      </c>
      <c r="H27" s="105" t="s">
        <v>51</v>
      </c>
      <c r="I27" s="105" t="s">
        <v>87</v>
      </c>
      <c r="J27" s="105" t="s">
        <v>53</v>
      </c>
      <c r="K27" s="347"/>
      <c r="L27" s="106" t="s">
        <v>89</v>
      </c>
      <c r="M27" s="107" t="s">
        <v>134</v>
      </c>
      <c r="N27" s="108" t="s">
        <v>135</v>
      </c>
      <c r="O27" s="105">
        <v>0.06</v>
      </c>
      <c r="P27" s="109">
        <v>44378</v>
      </c>
      <c r="Q27" s="109">
        <v>44408</v>
      </c>
      <c r="R27" s="105">
        <v>0</v>
      </c>
      <c r="S27" s="98">
        <v>0</v>
      </c>
      <c r="T27" s="105">
        <v>1</v>
      </c>
      <c r="U27" s="105">
        <v>1</v>
      </c>
      <c r="V27" s="110">
        <v>0</v>
      </c>
      <c r="W27" s="111" t="s">
        <v>61</v>
      </c>
      <c r="X27" s="101" t="str">
        <f t="shared" si="0"/>
        <v>Sin iniciar</v>
      </c>
      <c r="Y27" s="101" t="str">
        <f t="shared" si="1"/>
        <v>Sin iniciar</v>
      </c>
      <c r="Z27" s="343"/>
      <c r="AA27" s="341"/>
      <c r="AB27" s="335"/>
      <c r="AC27" s="333"/>
      <c r="AD27" s="333"/>
      <c r="AE27" s="113" t="s">
        <v>61</v>
      </c>
      <c r="AF27" s="236">
        <v>0</v>
      </c>
      <c r="AG27" s="111" t="s">
        <v>3112</v>
      </c>
      <c r="AH27" s="101" t="str">
        <f t="shared" si="2"/>
        <v>Sin iniciar</v>
      </c>
      <c r="AI27" s="101" t="str">
        <f t="shared" si="3"/>
        <v>Sin iniciar</v>
      </c>
      <c r="AJ27" s="343"/>
      <c r="AK27" s="337"/>
      <c r="AL27" s="332"/>
      <c r="AM27" s="333"/>
      <c r="AN27" s="333"/>
      <c r="AO27" s="113"/>
      <c r="AP27" s="271"/>
      <c r="AQ27" s="420"/>
      <c r="AR27" s="281" t="s">
        <v>3266</v>
      </c>
      <c r="AS27" s="421"/>
    </row>
    <row r="28" spans="2:45" ht="38.25" customHeight="1" x14ac:dyDescent="0.25">
      <c r="B28" s="348"/>
      <c r="C28" s="382"/>
      <c r="D28" s="105" t="s">
        <v>85</v>
      </c>
      <c r="E28" s="105" t="s">
        <v>49</v>
      </c>
      <c r="F28" s="346"/>
      <c r="G28" s="105" t="s">
        <v>51</v>
      </c>
      <c r="H28" s="105" t="s">
        <v>51</v>
      </c>
      <c r="I28" s="105" t="s">
        <v>87</v>
      </c>
      <c r="J28" s="105" t="s">
        <v>53</v>
      </c>
      <c r="K28" s="347"/>
      <c r="L28" s="106" t="s">
        <v>89</v>
      </c>
      <c r="M28" s="107" t="s">
        <v>136</v>
      </c>
      <c r="N28" s="108" t="s">
        <v>137</v>
      </c>
      <c r="O28" s="105">
        <v>7.0000000000000007E-2</v>
      </c>
      <c r="P28" s="109">
        <v>44409</v>
      </c>
      <c r="Q28" s="109">
        <v>44439</v>
      </c>
      <c r="R28" s="105">
        <v>0</v>
      </c>
      <c r="S28" s="98">
        <v>0</v>
      </c>
      <c r="T28" s="105">
        <v>1</v>
      </c>
      <c r="U28" s="105">
        <v>1</v>
      </c>
      <c r="V28" s="110">
        <v>0</v>
      </c>
      <c r="W28" s="111" t="s">
        <v>61</v>
      </c>
      <c r="X28" s="101" t="str">
        <f t="shared" si="0"/>
        <v>Sin iniciar</v>
      </c>
      <c r="Y28" s="101" t="str">
        <f t="shared" si="1"/>
        <v>Sin iniciar</v>
      </c>
      <c r="Z28" s="343"/>
      <c r="AA28" s="341"/>
      <c r="AB28" s="335"/>
      <c r="AC28" s="333"/>
      <c r="AD28" s="333"/>
      <c r="AE28" s="113" t="s">
        <v>61</v>
      </c>
      <c r="AF28" s="236">
        <v>0</v>
      </c>
      <c r="AG28" s="111" t="s">
        <v>3112</v>
      </c>
      <c r="AH28" s="101" t="str">
        <f t="shared" si="2"/>
        <v>Sin iniciar</v>
      </c>
      <c r="AI28" s="101" t="str">
        <f t="shared" si="3"/>
        <v>Sin iniciar</v>
      </c>
      <c r="AJ28" s="343"/>
      <c r="AK28" s="337"/>
      <c r="AL28" s="332"/>
      <c r="AM28" s="333"/>
      <c r="AN28" s="333"/>
      <c r="AO28" s="113"/>
      <c r="AP28" s="271"/>
      <c r="AQ28" s="420"/>
      <c r="AR28" s="280" t="s">
        <v>3266</v>
      </c>
      <c r="AS28" s="421"/>
    </row>
    <row r="29" spans="2:45" ht="38.25" customHeight="1" x14ac:dyDescent="0.25">
      <c r="B29" s="348"/>
      <c r="C29" s="382"/>
      <c r="D29" s="105" t="s">
        <v>85</v>
      </c>
      <c r="E29" s="105" t="s">
        <v>49</v>
      </c>
      <c r="F29" s="346"/>
      <c r="G29" s="105" t="s">
        <v>51</v>
      </c>
      <c r="H29" s="105" t="s">
        <v>51</v>
      </c>
      <c r="I29" s="105" t="s">
        <v>87</v>
      </c>
      <c r="J29" s="105" t="s">
        <v>53</v>
      </c>
      <c r="K29" s="347"/>
      <c r="L29" s="106" t="s">
        <v>89</v>
      </c>
      <c r="M29" s="107" t="s">
        <v>138</v>
      </c>
      <c r="N29" s="108" t="s">
        <v>139</v>
      </c>
      <c r="O29" s="105">
        <v>0.05</v>
      </c>
      <c r="P29" s="109">
        <v>44440</v>
      </c>
      <c r="Q29" s="109">
        <v>44469</v>
      </c>
      <c r="R29" s="105">
        <v>0</v>
      </c>
      <c r="S29" s="98">
        <v>0</v>
      </c>
      <c r="T29" s="105">
        <v>1</v>
      </c>
      <c r="U29" s="105">
        <v>1</v>
      </c>
      <c r="V29" s="110">
        <v>0</v>
      </c>
      <c r="W29" s="111" t="s">
        <v>61</v>
      </c>
      <c r="X29" s="101" t="str">
        <f t="shared" si="0"/>
        <v>Sin iniciar</v>
      </c>
      <c r="Y29" s="101" t="str">
        <f t="shared" si="1"/>
        <v>Sin iniciar</v>
      </c>
      <c r="Z29" s="343"/>
      <c r="AA29" s="341"/>
      <c r="AB29" s="335"/>
      <c r="AC29" s="333"/>
      <c r="AD29" s="333"/>
      <c r="AE29" s="113" t="s">
        <v>61</v>
      </c>
      <c r="AF29" s="236">
        <v>0</v>
      </c>
      <c r="AG29" s="111" t="s">
        <v>3112</v>
      </c>
      <c r="AH29" s="101" t="str">
        <f t="shared" si="2"/>
        <v>Sin iniciar</v>
      </c>
      <c r="AI29" s="101" t="str">
        <f t="shared" si="3"/>
        <v>Sin iniciar</v>
      </c>
      <c r="AJ29" s="343"/>
      <c r="AK29" s="337"/>
      <c r="AL29" s="332"/>
      <c r="AM29" s="333"/>
      <c r="AN29" s="333"/>
      <c r="AO29" s="113"/>
      <c r="AP29" s="271"/>
      <c r="AQ29" s="420"/>
      <c r="AR29" s="280" t="s">
        <v>3266</v>
      </c>
      <c r="AS29" s="421"/>
    </row>
    <row r="30" spans="2:45" ht="38.25" customHeight="1" x14ac:dyDescent="0.25">
      <c r="B30" s="348"/>
      <c r="C30" s="382"/>
      <c r="D30" s="105" t="s">
        <v>85</v>
      </c>
      <c r="E30" s="105" t="s">
        <v>49</v>
      </c>
      <c r="F30" s="346"/>
      <c r="G30" s="105" t="s">
        <v>51</v>
      </c>
      <c r="H30" s="105" t="s">
        <v>51</v>
      </c>
      <c r="I30" s="105" t="s">
        <v>87</v>
      </c>
      <c r="J30" s="105" t="s">
        <v>53</v>
      </c>
      <c r="K30" s="347"/>
      <c r="L30" s="106" t="s">
        <v>89</v>
      </c>
      <c r="M30" s="107" t="s">
        <v>140</v>
      </c>
      <c r="N30" s="108" t="s">
        <v>141</v>
      </c>
      <c r="O30" s="105">
        <v>0.05</v>
      </c>
      <c r="P30" s="109">
        <v>44440</v>
      </c>
      <c r="Q30" s="109">
        <v>44469</v>
      </c>
      <c r="R30" s="105">
        <v>0</v>
      </c>
      <c r="S30" s="98">
        <v>0</v>
      </c>
      <c r="T30" s="105">
        <v>1</v>
      </c>
      <c r="U30" s="105">
        <v>1</v>
      </c>
      <c r="V30" s="110">
        <v>0</v>
      </c>
      <c r="W30" s="111" t="s">
        <v>61</v>
      </c>
      <c r="X30" s="101" t="str">
        <f t="shared" si="0"/>
        <v>Sin iniciar</v>
      </c>
      <c r="Y30" s="101" t="str">
        <f t="shared" si="1"/>
        <v>Sin iniciar</v>
      </c>
      <c r="Z30" s="343"/>
      <c r="AA30" s="341"/>
      <c r="AB30" s="335"/>
      <c r="AC30" s="333"/>
      <c r="AD30" s="333"/>
      <c r="AE30" s="113" t="s">
        <v>61</v>
      </c>
      <c r="AF30" s="236">
        <v>0</v>
      </c>
      <c r="AG30" s="111" t="s">
        <v>3112</v>
      </c>
      <c r="AH30" s="101" t="str">
        <f t="shared" si="2"/>
        <v>Sin iniciar</v>
      </c>
      <c r="AI30" s="101" t="str">
        <f t="shared" si="3"/>
        <v>Sin iniciar</v>
      </c>
      <c r="AJ30" s="343"/>
      <c r="AK30" s="337"/>
      <c r="AL30" s="332"/>
      <c r="AM30" s="333"/>
      <c r="AN30" s="333"/>
      <c r="AO30" s="113"/>
      <c r="AP30" s="271"/>
      <c r="AQ30" s="420"/>
      <c r="AR30" s="280" t="s">
        <v>3266</v>
      </c>
      <c r="AS30" s="421"/>
    </row>
    <row r="31" spans="2:45" ht="38.25" customHeight="1" x14ac:dyDescent="0.25">
      <c r="B31" s="348"/>
      <c r="C31" s="382"/>
      <c r="D31" s="105" t="s">
        <v>85</v>
      </c>
      <c r="E31" s="105" t="s">
        <v>49</v>
      </c>
      <c r="F31" s="346"/>
      <c r="G31" s="105" t="s">
        <v>51</v>
      </c>
      <c r="H31" s="105" t="s">
        <v>51</v>
      </c>
      <c r="I31" s="105" t="s">
        <v>87</v>
      </c>
      <c r="J31" s="105" t="s">
        <v>53</v>
      </c>
      <c r="K31" s="347"/>
      <c r="L31" s="106" t="s">
        <v>89</v>
      </c>
      <c r="M31" s="107" t="s">
        <v>142</v>
      </c>
      <c r="N31" s="108" t="s">
        <v>143</v>
      </c>
      <c r="O31" s="105">
        <v>0.05</v>
      </c>
      <c r="P31" s="109">
        <v>44470</v>
      </c>
      <c r="Q31" s="109">
        <v>44500</v>
      </c>
      <c r="R31" s="105">
        <v>0</v>
      </c>
      <c r="S31" s="98">
        <v>0</v>
      </c>
      <c r="T31" s="105">
        <v>0</v>
      </c>
      <c r="U31" s="105">
        <v>1</v>
      </c>
      <c r="V31" s="110">
        <v>0</v>
      </c>
      <c r="W31" s="111" t="s">
        <v>61</v>
      </c>
      <c r="X31" s="101" t="str">
        <f t="shared" si="0"/>
        <v>Sin iniciar</v>
      </c>
      <c r="Y31" s="101" t="str">
        <f t="shared" si="1"/>
        <v>Sin iniciar</v>
      </c>
      <c r="Z31" s="343"/>
      <c r="AA31" s="341"/>
      <c r="AB31" s="335"/>
      <c r="AC31" s="333"/>
      <c r="AD31" s="333"/>
      <c r="AE31" s="113" t="s">
        <v>61</v>
      </c>
      <c r="AF31" s="236">
        <v>0</v>
      </c>
      <c r="AG31" s="111" t="s">
        <v>3112</v>
      </c>
      <c r="AH31" s="101" t="str">
        <f t="shared" si="2"/>
        <v>Sin iniciar</v>
      </c>
      <c r="AI31" s="101" t="str">
        <f t="shared" si="3"/>
        <v>Sin iniciar</v>
      </c>
      <c r="AJ31" s="343"/>
      <c r="AK31" s="337"/>
      <c r="AL31" s="332"/>
      <c r="AM31" s="333"/>
      <c r="AN31" s="333"/>
      <c r="AO31" s="113"/>
      <c r="AP31" s="271"/>
      <c r="AQ31" s="420"/>
      <c r="AR31" s="280" t="s">
        <v>3266</v>
      </c>
      <c r="AS31" s="421"/>
    </row>
    <row r="32" spans="2:45" ht="38.25" customHeight="1" x14ac:dyDescent="0.25">
      <c r="B32" s="348"/>
      <c r="C32" s="382"/>
      <c r="D32" s="105" t="s">
        <v>85</v>
      </c>
      <c r="E32" s="105" t="s">
        <v>49</v>
      </c>
      <c r="F32" s="346"/>
      <c r="G32" s="105" t="s">
        <v>51</v>
      </c>
      <c r="H32" s="105" t="s">
        <v>51</v>
      </c>
      <c r="I32" s="105" t="s">
        <v>87</v>
      </c>
      <c r="J32" s="105" t="s">
        <v>53</v>
      </c>
      <c r="K32" s="347"/>
      <c r="L32" s="106" t="s">
        <v>89</v>
      </c>
      <c r="M32" s="107" t="s">
        <v>144</v>
      </c>
      <c r="N32" s="108" t="s">
        <v>145</v>
      </c>
      <c r="O32" s="105">
        <v>0.06</v>
      </c>
      <c r="P32" s="109">
        <v>44470</v>
      </c>
      <c r="Q32" s="109">
        <v>44500</v>
      </c>
      <c r="R32" s="105">
        <v>0</v>
      </c>
      <c r="S32" s="98">
        <v>0</v>
      </c>
      <c r="T32" s="105">
        <v>0</v>
      </c>
      <c r="U32" s="105">
        <v>1</v>
      </c>
      <c r="V32" s="110">
        <v>0</v>
      </c>
      <c r="W32" s="111" t="s">
        <v>61</v>
      </c>
      <c r="X32" s="101" t="str">
        <f t="shared" si="0"/>
        <v>Sin iniciar</v>
      </c>
      <c r="Y32" s="101" t="str">
        <f t="shared" si="1"/>
        <v>Sin iniciar</v>
      </c>
      <c r="Z32" s="343"/>
      <c r="AA32" s="341"/>
      <c r="AB32" s="335"/>
      <c r="AC32" s="333"/>
      <c r="AD32" s="333"/>
      <c r="AE32" s="113" t="s">
        <v>61</v>
      </c>
      <c r="AF32" s="236">
        <v>0</v>
      </c>
      <c r="AG32" s="111" t="s">
        <v>3112</v>
      </c>
      <c r="AH32" s="101" t="str">
        <f t="shared" si="2"/>
        <v>Sin iniciar</v>
      </c>
      <c r="AI32" s="101" t="str">
        <f t="shared" si="3"/>
        <v>Sin iniciar</v>
      </c>
      <c r="AJ32" s="343"/>
      <c r="AK32" s="337"/>
      <c r="AL32" s="332"/>
      <c r="AM32" s="333"/>
      <c r="AN32" s="333"/>
      <c r="AO32" s="113"/>
      <c r="AP32" s="271"/>
      <c r="AQ32" s="420"/>
      <c r="AR32" s="280" t="s">
        <v>3266</v>
      </c>
      <c r="AS32" s="421"/>
    </row>
    <row r="33" spans="2:45" ht="38.25" customHeight="1" x14ac:dyDescent="0.25">
      <c r="B33" s="348"/>
      <c r="C33" s="382"/>
      <c r="D33" s="105" t="s">
        <v>85</v>
      </c>
      <c r="E33" s="105" t="s">
        <v>49</v>
      </c>
      <c r="F33" s="346"/>
      <c r="G33" s="105" t="s">
        <v>51</v>
      </c>
      <c r="H33" s="105" t="s">
        <v>51</v>
      </c>
      <c r="I33" s="105" t="s">
        <v>87</v>
      </c>
      <c r="J33" s="105" t="s">
        <v>53</v>
      </c>
      <c r="K33" s="347"/>
      <c r="L33" s="106" t="s">
        <v>89</v>
      </c>
      <c r="M33" s="107" t="s">
        <v>146</v>
      </c>
      <c r="N33" s="108" t="s">
        <v>147</v>
      </c>
      <c r="O33" s="105">
        <v>7.0000000000000007E-2</v>
      </c>
      <c r="P33" s="109">
        <v>44501</v>
      </c>
      <c r="Q33" s="109">
        <v>44530</v>
      </c>
      <c r="R33" s="105">
        <v>0</v>
      </c>
      <c r="S33" s="98">
        <v>0</v>
      </c>
      <c r="T33" s="105">
        <v>0</v>
      </c>
      <c r="U33" s="105">
        <v>1</v>
      </c>
      <c r="V33" s="110">
        <v>0</v>
      </c>
      <c r="W33" s="111" t="s">
        <v>61</v>
      </c>
      <c r="X33" s="101" t="str">
        <f t="shared" si="0"/>
        <v>Sin iniciar</v>
      </c>
      <c r="Y33" s="101" t="str">
        <f t="shared" si="1"/>
        <v>Sin iniciar</v>
      </c>
      <c r="Z33" s="343"/>
      <c r="AA33" s="341"/>
      <c r="AB33" s="335"/>
      <c r="AC33" s="333"/>
      <c r="AD33" s="333"/>
      <c r="AE33" s="113" t="s">
        <v>61</v>
      </c>
      <c r="AF33" s="236">
        <v>0</v>
      </c>
      <c r="AG33" s="111" t="s">
        <v>3112</v>
      </c>
      <c r="AH33" s="101" t="str">
        <f t="shared" si="2"/>
        <v>Sin iniciar</v>
      </c>
      <c r="AI33" s="101" t="str">
        <f t="shared" si="3"/>
        <v>Sin iniciar</v>
      </c>
      <c r="AJ33" s="343"/>
      <c r="AK33" s="337"/>
      <c r="AL33" s="332"/>
      <c r="AM33" s="333"/>
      <c r="AN33" s="333"/>
      <c r="AO33" s="113"/>
      <c r="AP33" s="271"/>
      <c r="AQ33" s="420"/>
      <c r="AR33" s="280" t="s">
        <v>3266</v>
      </c>
      <c r="AS33" s="421"/>
    </row>
    <row r="34" spans="2:45" ht="38.25" customHeight="1" x14ac:dyDescent="0.25">
      <c r="B34" s="348"/>
      <c r="C34" s="382"/>
      <c r="D34" s="105" t="s">
        <v>85</v>
      </c>
      <c r="E34" s="105" t="s">
        <v>49</v>
      </c>
      <c r="F34" s="346"/>
      <c r="G34" s="105" t="s">
        <v>51</v>
      </c>
      <c r="H34" s="105" t="s">
        <v>51</v>
      </c>
      <c r="I34" s="105" t="s">
        <v>87</v>
      </c>
      <c r="J34" s="105" t="s">
        <v>53</v>
      </c>
      <c r="K34" s="347"/>
      <c r="L34" s="106" t="s">
        <v>89</v>
      </c>
      <c r="M34" s="107" t="s">
        <v>148</v>
      </c>
      <c r="N34" s="108" t="s">
        <v>149</v>
      </c>
      <c r="O34" s="105">
        <v>0.05</v>
      </c>
      <c r="P34" s="109">
        <v>44515</v>
      </c>
      <c r="Q34" s="109">
        <v>44545</v>
      </c>
      <c r="R34" s="105">
        <v>0</v>
      </c>
      <c r="S34" s="98">
        <v>0</v>
      </c>
      <c r="T34" s="105">
        <v>0</v>
      </c>
      <c r="U34" s="105">
        <v>1</v>
      </c>
      <c r="V34" s="110">
        <v>0</v>
      </c>
      <c r="W34" s="111" t="s">
        <v>61</v>
      </c>
      <c r="X34" s="101" t="str">
        <f t="shared" si="0"/>
        <v>Sin iniciar</v>
      </c>
      <c r="Y34" s="101" t="str">
        <f t="shared" si="1"/>
        <v>Sin iniciar</v>
      </c>
      <c r="Z34" s="343"/>
      <c r="AA34" s="341"/>
      <c r="AB34" s="335"/>
      <c r="AC34" s="333"/>
      <c r="AD34" s="333"/>
      <c r="AE34" s="113" t="s">
        <v>61</v>
      </c>
      <c r="AF34" s="236">
        <v>0</v>
      </c>
      <c r="AG34" s="111" t="s">
        <v>3112</v>
      </c>
      <c r="AH34" s="101" t="str">
        <f t="shared" si="2"/>
        <v>Sin iniciar</v>
      </c>
      <c r="AI34" s="101" t="str">
        <f t="shared" si="3"/>
        <v>Sin iniciar</v>
      </c>
      <c r="AJ34" s="343"/>
      <c r="AK34" s="337"/>
      <c r="AL34" s="332"/>
      <c r="AM34" s="333"/>
      <c r="AN34" s="333"/>
      <c r="AO34" s="113"/>
      <c r="AP34" s="271"/>
      <c r="AQ34" s="420"/>
      <c r="AR34" s="280" t="s">
        <v>3266</v>
      </c>
      <c r="AS34" s="421"/>
    </row>
    <row r="35" spans="2:45" ht="38.25" customHeight="1" x14ac:dyDescent="0.25">
      <c r="B35" s="348"/>
      <c r="C35" s="382"/>
      <c r="D35" s="105" t="s">
        <v>85</v>
      </c>
      <c r="E35" s="105" t="s">
        <v>49</v>
      </c>
      <c r="F35" s="346"/>
      <c r="G35" s="105" t="s">
        <v>51</v>
      </c>
      <c r="H35" s="105" t="s">
        <v>51</v>
      </c>
      <c r="I35" s="105" t="s">
        <v>87</v>
      </c>
      <c r="J35" s="105" t="s">
        <v>53</v>
      </c>
      <c r="K35" s="347"/>
      <c r="L35" s="106" t="s">
        <v>89</v>
      </c>
      <c r="M35" s="107" t="s">
        <v>150</v>
      </c>
      <c r="N35" s="108" t="s">
        <v>151</v>
      </c>
      <c r="O35" s="105">
        <v>0.05</v>
      </c>
      <c r="P35" s="109">
        <v>44515</v>
      </c>
      <c r="Q35" s="109">
        <v>44545</v>
      </c>
      <c r="R35" s="105">
        <v>0</v>
      </c>
      <c r="S35" s="98">
        <v>0</v>
      </c>
      <c r="T35" s="105">
        <v>0</v>
      </c>
      <c r="U35" s="105">
        <v>1</v>
      </c>
      <c r="V35" s="110">
        <v>0</v>
      </c>
      <c r="W35" s="111" t="s">
        <v>61</v>
      </c>
      <c r="X35" s="101" t="str">
        <f t="shared" si="0"/>
        <v>Sin iniciar</v>
      </c>
      <c r="Y35" s="101" t="str">
        <f t="shared" si="1"/>
        <v>Sin iniciar</v>
      </c>
      <c r="Z35" s="343"/>
      <c r="AA35" s="341"/>
      <c r="AB35" s="335"/>
      <c r="AC35" s="333"/>
      <c r="AD35" s="333"/>
      <c r="AE35" s="113" t="s">
        <v>61</v>
      </c>
      <c r="AF35" s="236">
        <v>0</v>
      </c>
      <c r="AG35" s="111" t="s">
        <v>3112</v>
      </c>
      <c r="AH35" s="101" t="str">
        <f t="shared" si="2"/>
        <v>Sin iniciar</v>
      </c>
      <c r="AI35" s="101" t="str">
        <f t="shared" si="3"/>
        <v>Sin iniciar</v>
      </c>
      <c r="AJ35" s="343"/>
      <c r="AK35" s="337"/>
      <c r="AL35" s="332"/>
      <c r="AM35" s="333"/>
      <c r="AN35" s="333"/>
      <c r="AO35" s="113"/>
      <c r="AP35" s="271"/>
      <c r="AQ35" s="420"/>
      <c r="AR35" s="280" t="s">
        <v>3266</v>
      </c>
      <c r="AS35" s="421"/>
    </row>
    <row r="36" spans="2:45" ht="38.25" customHeight="1" x14ac:dyDescent="0.25">
      <c r="B36" s="348"/>
      <c r="C36" s="382" t="s">
        <v>152</v>
      </c>
      <c r="D36" s="105" t="s">
        <v>85</v>
      </c>
      <c r="E36" s="105" t="s">
        <v>49</v>
      </c>
      <c r="F36" s="346" t="s">
        <v>114</v>
      </c>
      <c r="G36" s="105" t="s">
        <v>51</v>
      </c>
      <c r="H36" s="105" t="s">
        <v>51</v>
      </c>
      <c r="I36" s="105" t="s">
        <v>87</v>
      </c>
      <c r="J36" s="105" t="s">
        <v>53</v>
      </c>
      <c r="K36" s="347" t="s">
        <v>153</v>
      </c>
      <c r="L36" s="106" t="s">
        <v>89</v>
      </c>
      <c r="M36" s="107" t="s">
        <v>154</v>
      </c>
      <c r="N36" s="108" t="s">
        <v>155</v>
      </c>
      <c r="O36" s="105">
        <v>0.5</v>
      </c>
      <c r="P36" s="109">
        <v>44228</v>
      </c>
      <c r="Q36" s="109">
        <v>44561</v>
      </c>
      <c r="R36" s="105">
        <v>0.25</v>
      </c>
      <c r="S36" s="98">
        <v>0.5</v>
      </c>
      <c r="T36" s="105">
        <v>0.75</v>
      </c>
      <c r="U36" s="105">
        <v>1</v>
      </c>
      <c r="V36" s="110">
        <v>0.25</v>
      </c>
      <c r="W36" s="111" t="s">
        <v>156</v>
      </c>
      <c r="X36" s="101" t="str">
        <f t="shared" si="0"/>
        <v>En gestión</v>
      </c>
      <c r="Y36" s="101" t="str">
        <f t="shared" si="1"/>
        <v>En gestión</v>
      </c>
      <c r="Z36" s="342" t="s">
        <v>173</v>
      </c>
      <c r="AA36" s="341">
        <f>SUMPRODUCT(O36:O37,V36:V37)</f>
        <v>0.25</v>
      </c>
      <c r="AB36" s="335">
        <f>SUMPRODUCT(O36:O37,R36:R37)</f>
        <v>0.25</v>
      </c>
      <c r="AC36" s="343" t="str">
        <f>IF(AB36&lt;1%,"Sin iniciar",IF(AB36=100%,"Terminado","En gestión"))</f>
        <v>En gestión</v>
      </c>
      <c r="AD36" s="343" t="str">
        <f>IF(AA36&lt;1%,"Sin iniciar",IF(AA36=100%,"Terminado","En gestión"))</f>
        <v>En gestión</v>
      </c>
      <c r="AE36" s="113" t="s">
        <v>61</v>
      </c>
      <c r="AF36" s="236">
        <v>0.25</v>
      </c>
      <c r="AG36" s="111" t="s">
        <v>3125</v>
      </c>
      <c r="AH36" s="101" t="str">
        <f t="shared" si="2"/>
        <v>En gestión</v>
      </c>
      <c r="AI36" s="101" t="str">
        <f t="shared" si="3"/>
        <v>En gestión</v>
      </c>
      <c r="AJ36" s="342" t="s">
        <v>3125</v>
      </c>
      <c r="AK36" s="337">
        <f>SUMPRODUCT(O36:O37,AF36:AF37)</f>
        <v>0.25</v>
      </c>
      <c r="AL36" s="332">
        <f>SUMPRODUCT(S36:S37,O36:O37)</f>
        <v>0.5</v>
      </c>
      <c r="AM36" s="343" t="str">
        <f>IF(AL36&lt;1%,"Sin iniciar",IF(AL36=100%,"Terminado","En gestión"))</f>
        <v>En gestión</v>
      </c>
      <c r="AN36" s="343" t="str">
        <f>IF(AK36&lt;1%,"Sin iniciar",IF(AK36=100%,"Terminado","En gestión"))</f>
        <v>En gestión</v>
      </c>
      <c r="AO36" s="113"/>
      <c r="AP36" s="271"/>
      <c r="AQ36" s="420" t="s">
        <v>3243</v>
      </c>
      <c r="AR36" s="258" t="s">
        <v>3260</v>
      </c>
      <c r="AS36" s="421" t="s">
        <v>3261</v>
      </c>
    </row>
    <row r="37" spans="2:45" ht="38.25" customHeight="1" x14ac:dyDescent="0.25">
      <c r="B37" s="348"/>
      <c r="C37" s="382"/>
      <c r="D37" s="105" t="s">
        <v>85</v>
      </c>
      <c r="E37" s="105" t="s">
        <v>49</v>
      </c>
      <c r="F37" s="346"/>
      <c r="G37" s="105" t="s">
        <v>51</v>
      </c>
      <c r="H37" s="105" t="s">
        <v>51</v>
      </c>
      <c r="I37" s="105" t="s">
        <v>87</v>
      </c>
      <c r="J37" s="105" t="s">
        <v>53</v>
      </c>
      <c r="K37" s="347"/>
      <c r="L37" s="106" t="s">
        <v>89</v>
      </c>
      <c r="M37" s="107" t="s">
        <v>157</v>
      </c>
      <c r="N37" s="108" t="s">
        <v>158</v>
      </c>
      <c r="O37" s="105">
        <v>0.5</v>
      </c>
      <c r="P37" s="109">
        <v>44228</v>
      </c>
      <c r="Q37" s="109">
        <v>44561</v>
      </c>
      <c r="R37" s="105">
        <v>0.25</v>
      </c>
      <c r="S37" s="98">
        <v>0.5</v>
      </c>
      <c r="T37" s="105">
        <v>0.75</v>
      </c>
      <c r="U37" s="105">
        <v>1</v>
      </c>
      <c r="V37" s="110">
        <v>0.25</v>
      </c>
      <c r="W37" s="111" t="s">
        <v>159</v>
      </c>
      <c r="X37" s="101" t="str">
        <f t="shared" si="0"/>
        <v>En gestión</v>
      </c>
      <c r="Y37" s="101" t="str">
        <f t="shared" si="1"/>
        <v>En gestión</v>
      </c>
      <c r="Z37" s="343"/>
      <c r="AA37" s="341"/>
      <c r="AB37" s="335"/>
      <c r="AC37" s="343"/>
      <c r="AD37" s="343"/>
      <c r="AE37" s="113" t="s">
        <v>61</v>
      </c>
      <c r="AF37" s="236">
        <v>0.25</v>
      </c>
      <c r="AG37" s="112" t="s">
        <v>3125</v>
      </c>
      <c r="AH37" s="101" t="str">
        <f t="shared" si="2"/>
        <v>En gestión</v>
      </c>
      <c r="AI37" s="101" t="str">
        <f t="shared" si="3"/>
        <v>En gestión</v>
      </c>
      <c r="AJ37" s="343"/>
      <c r="AK37" s="337"/>
      <c r="AL37" s="332"/>
      <c r="AM37" s="343"/>
      <c r="AN37" s="343"/>
      <c r="AO37" s="113"/>
      <c r="AP37" s="271"/>
      <c r="AQ37" s="420"/>
      <c r="AR37" s="258" t="s">
        <v>3262</v>
      </c>
      <c r="AS37" s="421"/>
    </row>
    <row r="38" spans="2:45" ht="38.25" customHeight="1" x14ac:dyDescent="0.25">
      <c r="B38" s="348"/>
      <c r="C38" s="382" t="s">
        <v>160</v>
      </c>
      <c r="D38" s="105" t="s">
        <v>85</v>
      </c>
      <c r="E38" s="105" t="s">
        <v>49</v>
      </c>
      <c r="F38" s="346" t="s">
        <v>114</v>
      </c>
      <c r="G38" s="105" t="s">
        <v>51</v>
      </c>
      <c r="H38" s="105" t="s">
        <v>51</v>
      </c>
      <c r="I38" s="105" t="s">
        <v>87</v>
      </c>
      <c r="J38" s="105" t="s">
        <v>161</v>
      </c>
      <c r="K38" s="347" t="s">
        <v>162</v>
      </c>
      <c r="L38" s="106" t="s">
        <v>89</v>
      </c>
      <c r="M38" s="107" t="s">
        <v>163</v>
      </c>
      <c r="N38" s="108" t="s">
        <v>164</v>
      </c>
      <c r="O38" s="105">
        <v>0.75</v>
      </c>
      <c r="P38" s="109">
        <v>44228</v>
      </c>
      <c r="Q38" s="109">
        <v>44561</v>
      </c>
      <c r="R38" s="105">
        <v>0.3</v>
      </c>
      <c r="S38" s="98">
        <v>0.3</v>
      </c>
      <c r="T38" s="105">
        <v>0.65</v>
      </c>
      <c r="U38" s="105">
        <v>1</v>
      </c>
      <c r="V38" s="110">
        <v>0.3</v>
      </c>
      <c r="W38" s="111" t="s">
        <v>165</v>
      </c>
      <c r="X38" s="101" t="str">
        <f t="shared" si="0"/>
        <v>En gestión</v>
      </c>
      <c r="Y38" s="101" t="str">
        <f t="shared" si="1"/>
        <v>En gestión</v>
      </c>
      <c r="Z38" s="342" t="s">
        <v>174</v>
      </c>
      <c r="AA38" s="341">
        <f>SUMPRODUCT(O38:O39,V38:V39)</f>
        <v>0.35</v>
      </c>
      <c r="AB38" s="335">
        <f>SUMPRODUCT(O38:O39,R38:R39)</f>
        <v>0.35</v>
      </c>
      <c r="AC38" s="333" t="str">
        <f>IF(AB38&lt;1%,"Sin iniciar",IF(AB38=100%,"Terminado","En gestión"))</f>
        <v>En gestión</v>
      </c>
      <c r="AD38" s="333" t="str">
        <f>IF(AA38&lt;1%,"Sin iniciar",IF(AA38=100%,"Terminado","En gestión"))</f>
        <v>En gestión</v>
      </c>
      <c r="AE38" s="113" t="s">
        <v>61</v>
      </c>
      <c r="AF38" s="236">
        <v>0.3</v>
      </c>
      <c r="AG38" s="112" t="s">
        <v>3125</v>
      </c>
      <c r="AH38" s="101" t="str">
        <f t="shared" si="2"/>
        <v>En gestión</v>
      </c>
      <c r="AI38" s="101" t="str">
        <f t="shared" si="3"/>
        <v>En gestión</v>
      </c>
      <c r="AJ38" s="342" t="s">
        <v>186</v>
      </c>
      <c r="AK38" s="337">
        <f>SUMPRODUCT(O38:O39,AF38:AF39)</f>
        <v>0.47499999999999998</v>
      </c>
      <c r="AL38" s="332">
        <f>SUMPRODUCT(S38:S39,O38:O39)</f>
        <v>0.47499999999999998</v>
      </c>
      <c r="AM38" s="333" t="str">
        <f>IF(AL38&lt;1%,"Sin iniciar",IF(AL38=100%,"Terminado","En gestión"))</f>
        <v>En gestión</v>
      </c>
      <c r="AN38" s="333" t="str">
        <f>IF(AK38&lt;1%,"Sin iniciar",IF(AK38=100%,"Terminado","En gestión"))</f>
        <v>En gestión</v>
      </c>
      <c r="AO38" s="113"/>
      <c r="AP38" s="271"/>
      <c r="AQ38" s="420" t="s">
        <v>3243</v>
      </c>
      <c r="AR38" s="258" t="s">
        <v>3263</v>
      </c>
      <c r="AS38" s="421" t="s">
        <v>3264</v>
      </c>
    </row>
    <row r="39" spans="2:45" ht="118.5" customHeight="1" x14ac:dyDescent="0.25">
      <c r="B39" s="348"/>
      <c r="C39" s="343"/>
      <c r="D39" s="105" t="s">
        <v>85</v>
      </c>
      <c r="E39" s="105" t="s">
        <v>49</v>
      </c>
      <c r="F39" s="346"/>
      <c r="G39" s="105" t="s">
        <v>51</v>
      </c>
      <c r="H39" s="105" t="s">
        <v>51</v>
      </c>
      <c r="I39" s="105" t="s">
        <v>87</v>
      </c>
      <c r="J39" s="105" t="s">
        <v>72</v>
      </c>
      <c r="K39" s="347"/>
      <c r="L39" s="106" t="s">
        <v>89</v>
      </c>
      <c r="M39" s="107" t="s">
        <v>166</v>
      </c>
      <c r="N39" s="108" t="s">
        <v>167</v>
      </c>
      <c r="O39" s="105">
        <v>0.25</v>
      </c>
      <c r="P39" s="109">
        <v>44228</v>
      </c>
      <c r="Q39" s="109">
        <v>44561</v>
      </c>
      <c r="R39" s="105">
        <v>0.5</v>
      </c>
      <c r="S39" s="98">
        <v>1</v>
      </c>
      <c r="T39" s="105">
        <v>1</v>
      </c>
      <c r="U39" s="105">
        <v>1</v>
      </c>
      <c r="V39" s="110">
        <v>0.5</v>
      </c>
      <c r="W39" s="111" t="s">
        <v>168</v>
      </c>
      <c r="X39" s="101" t="str">
        <f t="shared" si="0"/>
        <v>En gestión</v>
      </c>
      <c r="Y39" s="101" t="str">
        <f t="shared" si="1"/>
        <v>En gestión</v>
      </c>
      <c r="Z39" s="343"/>
      <c r="AA39" s="341"/>
      <c r="AB39" s="335"/>
      <c r="AC39" s="333"/>
      <c r="AD39" s="333"/>
      <c r="AE39" s="113" t="s">
        <v>61</v>
      </c>
      <c r="AF39" s="236">
        <v>1</v>
      </c>
      <c r="AG39" s="111" t="s">
        <v>168</v>
      </c>
      <c r="AH39" s="101" t="str">
        <f t="shared" si="2"/>
        <v>Terminado</v>
      </c>
      <c r="AI39" s="101" t="str">
        <f t="shared" si="3"/>
        <v>Terminado</v>
      </c>
      <c r="AJ39" s="343"/>
      <c r="AK39" s="337"/>
      <c r="AL39" s="332"/>
      <c r="AM39" s="333"/>
      <c r="AN39" s="333"/>
      <c r="AO39" s="113"/>
      <c r="AP39" s="271"/>
      <c r="AQ39" s="420"/>
      <c r="AR39" s="258" t="s">
        <v>3265</v>
      </c>
      <c r="AS39" s="421"/>
    </row>
    <row r="40" spans="2:45" ht="118.5" customHeight="1" x14ac:dyDescent="0.25">
      <c r="B40" s="334" t="s">
        <v>2157</v>
      </c>
      <c r="C40" s="338" t="s">
        <v>187</v>
      </c>
      <c r="D40" s="94" t="s">
        <v>188</v>
      </c>
      <c r="E40" s="94" t="s">
        <v>189</v>
      </c>
      <c r="F40" s="339" t="s">
        <v>190</v>
      </c>
      <c r="G40" s="94" t="s">
        <v>51</v>
      </c>
      <c r="H40" s="94" t="s">
        <v>51</v>
      </c>
      <c r="I40" s="94" t="s">
        <v>191</v>
      </c>
      <c r="J40" s="94" t="s">
        <v>72</v>
      </c>
      <c r="K40" s="349" t="s">
        <v>192</v>
      </c>
      <c r="L40" s="104" t="s">
        <v>193</v>
      </c>
      <c r="M40" s="95" t="s">
        <v>194</v>
      </c>
      <c r="N40" s="96" t="s">
        <v>195</v>
      </c>
      <c r="O40" s="94">
        <v>0.75</v>
      </c>
      <c r="P40" s="97">
        <v>44197</v>
      </c>
      <c r="Q40" s="97">
        <v>44561</v>
      </c>
      <c r="R40" s="114">
        <v>0.25</v>
      </c>
      <c r="S40" s="115">
        <v>0.5</v>
      </c>
      <c r="T40" s="94">
        <v>0.75</v>
      </c>
      <c r="U40" s="94">
        <v>1</v>
      </c>
      <c r="V40" s="116">
        <v>0.25</v>
      </c>
      <c r="W40" s="103" t="s">
        <v>196</v>
      </c>
      <c r="X40" s="101" t="str">
        <f t="shared" si="0"/>
        <v>En gestión</v>
      </c>
      <c r="Y40" s="101" t="str">
        <f t="shared" si="1"/>
        <v>En gestión</v>
      </c>
      <c r="Z40" s="336" t="s">
        <v>207</v>
      </c>
      <c r="AA40" s="341">
        <f>SUMPRODUCT(O40:O41,V40:V41)</f>
        <v>0.25</v>
      </c>
      <c r="AB40" s="335">
        <f>SUMPRODUCT(O40:O41,R40:R41)</f>
        <v>0.25</v>
      </c>
      <c r="AC40" s="333" t="str">
        <f>IF(AB40&lt;1%,"Sin iniciar",IF(AB40=100%,"Terminado","En gestión"))</f>
        <v>En gestión</v>
      </c>
      <c r="AD40" s="333" t="str">
        <f>IF(AA40&lt;1%,"Sin iniciar",IF(AA40=100%,"Terminado","En gestión"))</f>
        <v>En gestión</v>
      </c>
      <c r="AE40" s="103"/>
      <c r="AF40" s="156">
        <v>0.52</v>
      </c>
      <c r="AG40" s="103" t="s">
        <v>209</v>
      </c>
      <c r="AH40" s="101" t="str">
        <f t="shared" si="2"/>
        <v>En gestión</v>
      </c>
      <c r="AI40" s="101" t="str">
        <f t="shared" si="3"/>
        <v>En gestión</v>
      </c>
      <c r="AJ40" s="336" t="s">
        <v>211</v>
      </c>
      <c r="AK40" s="337">
        <f>SUMPRODUCT(O40:O41,AF40:AF41)</f>
        <v>0.51500000000000001</v>
      </c>
      <c r="AL40" s="332">
        <f>SUMPRODUCT(S40:S41,O40:O41)</f>
        <v>0.5</v>
      </c>
      <c r="AM40" s="333" t="str">
        <f>IF(AL40&lt;1%,"Sin iniciar",IF(AL40=100%,"Terminado","En gestión"))</f>
        <v>En gestión</v>
      </c>
      <c r="AN40" s="333" t="str">
        <f>IF(AK40&lt;1%,"Sin iniciar",IF(AK40=100%,"Terminado","En gestión"))</f>
        <v>En gestión</v>
      </c>
      <c r="AO40" s="103"/>
      <c r="AP40" s="270"/>
      <c r="AQ40" s="420" t="s">
        <v>3240</v>
      </c>
      <c r="AR40" s="258" t="s">
        <v>3610</v>
      </c>
      <c r="AS40" s="421" t="s">
        <v>3611</v>
      </c>
    </row>
    <row r="41" spans="2:45" ht="118.5" customHeight="1" x14ac:dyDescent="0.25">
      <c r="B41" s="334"/>
      <c r="C41" s="338"/>
      <c r="D41" s="94" t="s">
        <v>188</v>
      </c>
      <c r="E41" s="94" t="s">
        <v>189</v>
      </c>
      <c r="F41" s="339"/>
      <c r="G41" s="94" t="s">
        <v>51</v>
      </c>
      <c r="H41" s="94" t="s">
        <v>51</v>
      </c>
      <c r="I41" s="94" t="s">
        <v>191</v>
      </c>
      <c r="J41" s="94" t="s">
        <v>72</v>
      </c>
      <c r="K41" s="349"/>
      <c r="L41" s="104" t="s">
        <v>193</v>
      </c>
      <c r="M41" s="95" t="s">
        <v>197</v>
      </c>
      <c r="N41" s="96" t="s">
        <v>198</v>
      </c>
      <c r="O41" s="94">
        <v>0.25</v>
      </c>
      <c r="P41" s="97">
        <v>44228</v>
      </c>
      <c r="Q41" s="97">
        <v>44561</v>
      </c>
      <c r="R41" s="114">
        <v>0.25</v>
      </c>
      <c r="S41" s="115">
        <v>0.5</v>
      </c>
      <c r="T41" s="94">
        <v>0.75</v>
      </c>
      <c r="U41" s="94">
        <v>1</v>
      </c>
      <c r="V41" s="116">
        <v>0.25</v>
      </c>
      <c r="W41" s="103" t="s">
        <v>199</v>
      </c>
      <c r="X41" s="101" t="str">
        <f t="shared" si="0"/>
        <v>En gestión</v>
      </c>
      <c r="Y41" s="101" t="str">
        <f t="shared" si="1"/>
        <v>En gestión</v>
      </c>
      <c r="Z41" s="336"/>
      <c r="AA41" s="341"/>
      <c r="AB41" s="335"/>
      <c r="AC41" s="333"/>
      <c r="AD41" s="333"/>
      <c r="AE41" s="103"/>
      <c r="AF41" s="156">
        <v>0.5</v>
      </c>
      <c r="AG41" s="103" t="s">
        <v>210</v>
      </c>
      <c r="AH41" s="101" t="str">
        <f t="shared" si="2"/>
        <v>En gestión</v>
      </c>
      <c r="AI41" s="101" t="str">
        <f t="shared" si="3"/>
        <v>En gestión</v>
      </c>
      <c r="AJ41" s="336"/>
      <c r="AK41" s="337"/>
      <c r="AL41" s="332"/>
      <c r="AM41" s="333"/>
      <c r="AN41" s="333"/>
      <c r="AO41" s="103"/>
      <c r="AP41" s="270"/>
      <c r="AQ41" s="420"/>
      <c r="AR41" s="258" t="s">
        <v>3612</v>
      </c>
      <c r="AS41" s="421"/>
    </row>
    <row r="42" spans="2:45" ht="39" customHeight="1" x14ac:dyDescent="0.25">
      <c r="B42" s="334"/>
      <c r="C42" s="338" t="s">
        <v>200</v>
      </c>
      <c r="D42" s="94" t="s">
        <v>188</v>
      </c>
      <c r="E42" s="94" t="s">
        <v>189</v>
      </c>
      <c r="F42" s="339" t="s">
        <v>201</v>
      </c>
      <c r="G42" s="94" t="s">
        <v>51</v>
      </c>
      <c r="H42" s="94" t="s">
        <v>51</v>
      </c>
      <c r="I42" s="94" t="s">
        <v>191</v>
      </c>
      <c r="J42" s="94" t="s">
        <v>72</v>
      </c>
      <c r="K42" s="349" t="s">
        <v>202</v>
      </c>
      <c r="L42" s="104" t="s">
        <v>193</v>
      </c>
      <c r="M42" s="95" t="s">
        <v>203</v>
      </c>
      <c r="N42" s="96" t="s">
        <v>204</v>
      </c>
      <c r="O42" s="94">
        <v>0.55000000000000004</v>
      </c>
      <c r="P42" s="97">
        <v>44378</v>
      </c>
      <c r="Q42" s="97">
        <v>44501</v>
      </c>
      <c r="R42" s="114">
        <v>0</v>
      </c>
      <c r="S42" s="115">
        <v>0</v>
      </c>
      <c r="T42" s="94">
        <v>0.5</v>
      </c>
      <c r="U42" s="94">
        <v>1</v>
      </c>
      <c r="V42" s="116">
        <v>0</v>
      </c>
      <c r="W42" s="103" t="s">
        <v>61</v>
      </c>
      <c r="X42" s="101" t="str">
        <f t="shared" si="0"/>
        <v>Sin iniciar</v>
      </c>
      <c r="Y42" s="101" t="str">
        <f t="shared" si="1"/>
        <v>Sin iniciar</v>
      </c>
      <c r="Z42" s="336" t="s">
        <v>208</v>
      </c>
      <c r="AA42" s="341">
        <f>SUMPRODUCT(O42:O43,V42:V43)</f>
        <v>0</v>
      </c>
      <c r="AB42" s="335">
        <f>SUMPRODUCT(O42:O43,R42:R43)</f>
        <v>0</v>
      </c>
      <c r="AC42" s="343" t="str">
        <f>IF(AB42&lt;1%,"Sin iniciar",IF(AB42=100%,"Terminado","En gestión"))</f>
        <v>Sin iniciar</v>
      </c>
      <c r="AD42" s="343" t="str">
        <f>IF(AA42&lt;1%,"Sin iniciar",IF(AA42=100%,"Terminado","En gestión"))</f>
        <v>Sin iniciar</v>
      </c>
      <c r="AE42" s="103"/>
      <c r="AF42" s="156">
        <v>0</v>
      </c>
      <c r="AG42" s="103" t="s">
        <v>3112</v>
      </c>
      <c r="AH42" s="101" t="str">
        <f t="shared" si="2"/>
        <v>Sin iniciar</v>
      </c>
      <c r="AI42" s="101" t="str">
        <f t="shared" si="3"/>
        <v>Sin iniciar</v>
      </c>
      <c r="AJ42" s="336" t="s">
        <v>208</v>
      </c>
      <c r="AK42" s="337">
        <f>SUMPRODUCT(O42:O43,AF42:AF43)</f>
        <v>0</v>
      </c>
      <c r="AL42" s="332">
        <f>SUMPRODUCT(S42:S43,O42:O43)</f>
        <v>0</v>
      </c>
      <c r="AM42" s="343" t="str">
        <f>IF(AL42&lt;1%,"Sin iniciar",IF(AL42=100%,"Terminado","En gestión"))</f>
        <v>Sin iniciar</v>
      </c>
      <c r="AN42" s="343" t="str">
        <f>IF(AK42&lt;1%,"Sin iniciar",IF(AK42=100%,"Terminado","En gestión"))</f>
        <v>Sin iniciar</v>
      </c>
      <c r="AO42" s="103"/>
      <c r="AP42" s="270"/>
      <c r="AQ42" s="420" t="s">
        <v>3240</v>
      </c>
      <c r="AR42" s="282"/>
      <c r="AS42" s="422"/>
    </row>
    <row r="43" spans="2:45" ht="39" customHeight="1" x14ac:dyDescent="0.25">
      <c r="B43" s="334"/>
      <c r="C43" s="338"/>
      <c r="D43" s="94" t="s">
        <v>188</v>
      </c>
      <c r="E43" s="94" t="s">
        <v>189</v>
      </c>
      <c r="F43" s="339"/>
      <c r="G43" s="94" t="s">
        <v>51</v>
      </c>
      <c r="H43" s="94" t="s">
        <v>51</v>
      </c>
      <c r="I43" s="94" t="s">
        <v>191</v>
      </c>
      <c r="J43" s="94" t="s">
        <v>72</v>
      </c>
      <c r="K43" s="349"/>
      <c r="L43" s="104" t="s">
        <v>193</v>
      </c>
      <c r="M43" s="95" t="s">
        <v>205</v>
      </c>
      <c r="N43" s="96" t="s">
        <v>206</v>
      </c>
      <c r="O43" s="94">
        <v>0.45</v>
      </c>
      <c r="P43" s="97">
        <v>44470</v>
      </c>
      <c r="Q43" s="97">
        <v>44531</v>
      </c>
      <c r="R43" s="114">
        <v>0</v>
      </c>
      <c r="S43" s="115">
        <v>0</v>
      </c>
      <c r="T43" s="94">
        <v>0</v>
      </c>
      <c r="U43" s="94">
        <v>1</v>
      </c>
      <c r="V43" s="116">
        <v>0</v>
      </c>
      <c r="W43" s="103" t="s">
        <v>61</v>
      </c>
      <c r="X43" s="101" t="str">
        <f t="shared" si="0"/>
        <v>Sin iniciar</v>
      </c>
      <c r="Y43" s="101" t="str">
        <f t="shared" si="1"/>
        <v>Sin iniciar</v>
      </c>
      <c r="Z43" s="336"/>
      <c r="AA43" s="341"/>
      <c r="AB43" s="335"/>
      <c r="AC43" s="343"/>
      <c r="AD43" s="343"/>
      <c r="AE43" s="103"/>
      <c r="AF43" s="156">
        <v>0</v>
      </c>
      <c r="AG43" s="103" t="s">
        <v>3112</v>
      </c>
      <c r="AH43" s="101" t="str">
        <f t="shared" si="2"/>
        <v>Sin iniciar</v>
      </c>
      <c r="AI43" s="101" t="str">
        <f t="shared" si="3"/>
        <v>Sin iniciar</v>
      </c>
      <c r="AJ43" s="336"/>
      <c r="AK43" s="337"/>
      <c r="AL43" s="332"/>
      <c r="AM43" s="343"/>
      <c r="AN43" s="343"/>
      <c r="AO43" s="103"/>
      <c r="AP43" s="270"/>
      <c r="AQ43" s="420"/>
      <c r="AR43" s="282"/>
      <c r="AS43" s="422"/>
    </row>
    <row r="44" spans="2:45" ht="38.25" customHeight="1" x14ac:dyDescent="0.25">
      <c r="B44" s="348" t="s">
        <v>2156</v>
      </c>
      <c r="C44" s="345" t="s">
        <v>212</v>
      </c>
      <c r="D44" s="105" t="s">
        <v>48</v>
      </c>
      <c r="E44" s="105" t="s">
        <v>189</v>
      </c>
      <c r="F44" s="346" t="s">
        <v>213</v>
      </c>
      <c r="G44" s="105" t="s">
        <v>51</v>
      </c>
      <c r="H44" s="105" t="s">
        <v>51</v>
      </c>
      <c r="I44" s="105" t="s">
        <v>87</v>
      </c>
      <c r="J44" s="105" t="s">
        <v>214</v>
      </c>
      <c r="K44" s="347" t="s">
        <v>215</v>
      </c>
      <c r="L44" s="106" t="s">
        <v>216</v>
      </c>
      <c r="M44" s="107" t="s">
        <v>217</v>
      </c>
      <c r="N44" s="108" t="s">
        <v>218</v>
      </c>
      <c r="O44" s="105">
        <v>0.2</v>
      </c>
      <c r="P44" s="109">
        <v>44242</v>
      </c>
      <c r="Q44" s="109">
        <v>44316</v>
      </c>
      <c r="R44" s="105">
        <v>0.7</v>
      </c>
      <c r="S44" s="98">
        <v>1</v>
      </c>
      <c r="T44" s="105">
        <v>1</v>
      </c>
      <c r="U44" s="105">
        <v>1</v>
      </c>
      <c r="V44" s="116">
        <v>0.7</v>
      </c>
      <c r="W44" s="111" t="s">
        <v>219</v>
      </c>
      <c r="X44" s="101" t="str">
        <f t="shared" si="0"/>
        <v>En gestión</v>
      </c>
      <c r="Y44" s="101" t="str">
        <f t="shared" si="1"/>
        <v>En gestión</v>
      </c>
      <c r="Z44" s="342" t="s">
        <v>244</v>
      </c>
      <c r="AA44" s="341">
        <f>SUMPRODUCT(O44:O46,V44:V46)</f>
        <v>0.13999999999999999</v>
      </c>
      <c r="AB44" s="335">
        <f>SUMPRODUCT(O44:O46,R44:R46)</f>
        <v>0.13999999999999999</v>
      </c>
      <c r="AC44" s="333" t="str">
        <f>IF(AB44&lt;1%,"Sin iniciar",IF(AB44=100%,"Terminado","En gestión"))</f>
        <v>En gestión</v>
      </c>
      <c r="AD44" s="333" t="str">
        <f>IF(AA44&lt;1%,"Sin iniciar",IF(AA44=100%,"Terminado","En gestión"))</f>
        <v>En gestión</v>
      </c>
      <c r="AE44" s="111"/>
      <c r="AF44" s="156">
        <v>1</v>
      </c>
      <c r="AG44" s="111" t="s">
        <v>245</v>
      </c>
      <c r="AH44" s="101" t="str">
        <f t="shared" si="2"/>
        <v>Terminado</v>
      </c>
      <c r="AI44" s="101" t="str">
        <f t="shared" si="3"/>
        <v>Terminado</v>
      </c>
      <c r="AJ44" s="342" t="s">
        <v>248</v>
      </c>
      <c r="AK44" s="337">
        <f>SUMPRODUCT(O44:O46,AF44:AF46)</f>
        <v>0.92</v>
      </c>
      <c r="AL44" s="332">
        <f>SUMPRODUCT(S44:S46,O44:O46)</f>
        <v>0.92</v>
      </c>
      <c r="AM44" s="333" t="str">
        <f>IF(AL44&lt;1%,"Sin iniciar",IF(AL44=100%,"Terminado","En gestión"))</f>
        <v>En gestión</v>
      </c>
      <c r="AN44" s="333" t="str">
        <f>IF(AK44&lt;1%,"Sin iniciar",IF(AK44=100%,"Terminado","En gestión"))</f>
        <v>En gestión</v>
      </c>
      <c r="AO44" s="111"/>
      <c r="AP44" s="316" t="s">
        <v>2136</v>
      </c>
      <c r="AQ44" s="420" t="s">
        <v>3414</v>
      </c>
      <c r="AR44" s="258" t="s">
        <v>3423</v>
      </c>
      <c r="AS44" s="421" t="s">
        <v>3424</v>
      </c>
    </row>
    <row r="45" spans="2:45" ht="38.25" customHeight="1" x14ac:dyDescent="0.25">
      <c r="B45" s="348"/>
      <c r="C45" s="345"/>
      <c r="D45" s="105" t="s">
        <v>48</v>
      </c>
      <c r="E45" s="105" t="s">
        <v>189</v>
      </c>
      <c r="F45" s="346"/>
      <c r="G45" s="105" t="s">
        <v>51</v>
      </c>
      <c r="H45" s="105" t="s">
        <v>51</v>
      </c>
      <c r="I45" s="105" t="s">
        <v>87</v>
      </c>
      <c r="J45" s="105" t="s">
        <v>220</v>
      </c>
      <c r="K45" s="347"/>
      <c r="L45" s="106" t="s">
        <v>216</v>
      </c>
      <c r="M45" s="107" t="s">
        <v>221</v>
      </c>
      <c r="N45" s="108" t="s">
        <v>222</v>
      </c>
      <c r="O45" s="105">
        <v>0.6</v>
      </c>
      <c r="P45" s="109">
        <v>44331</v>
      </c>
      <c r="Q45" s="109">
        <v>44407</v>
      </c>
      <c r="R45" s="105">
        <v>0</v>
      </c>
      <c r="S45" s="98">
        <v>0.9</v>
      </c>
      <c r="T45" s="105">
        <v>1</v>
      </c>
      <c r="U45" s="105">
        <v>1</v>
      </c>
      <c r="V45" s="116">
        <v>0</v>
      </c>
      <c r="W45" s="113" t="s">
        <v>61</v>
      </c>
      <c r="X45" s="101" t="str">
        <f t="shared" si="0"/>
        <v>Sin iniciar</v>
      </c>
      <c r="Y45" s="101" t="str">
        <f t="shared" si="1"/>
        <v>Sin iniciar</v>
      </c>
      <c r="Z45" s="342"/>
      <c r="AA45" s="341"/>
      <c r="AB45" s="335"/>
      <c r="AC45" s="333"/>
      <c r="AD45" s="333"/>
      <c r="AE45" s="113"/>
      <c r="AF45" s="156">
        <v>0.9</v>
      </c>
      <c r="AG45" s="111" t="s">
        <v>246</v>
      </c>
      <c r="AH45" s="101" t="str">
        <f t="shared" si="2"/>
        <v>En gestión</v>
      </c>
      <c r="AI45" s="101" t="str">
        <f t="shared" si="3"/>
        <v>En gestión</v>
      </c>
      <c r="AJ45" s="342"/>
      <c r="AK45" s="337"/>
      <c r="AL45" s="332"/>
      <c r="AM45" s="333"/>
      <c r="AN45" s="333"/>
      <c r="AO45" s="113"/>
      <c r="AP45" s="317"/>
      <c r="AQ45" s="420"/>
      <c r="AR45" s="303" t="s">
        <v>3828</v>
      </c>
      <c r="AS45" s="421"/>
    </row>
    <row r="46" spans="2:45" ht="72.75" customHeight="1" x14ac:dyDescent="0.25">
      <c r="B46" s="348"/>
      <c r="C46" s="345"/>
      <c r="D46" s="105" t="s">
        <v>48</v>
      </c>
      <c r="E46" s="105" t="s">
        <v>189</v>
      </c>
      <c r="F46" s="346"/>
      <c r="G46" s="105" t="s">
        <v>51</v>
      </c>
      <c r="H46" s="105" t="s">
        <v>51</v>
      </c>
      <c r="I46" s="105" t="s">
        <v>87</v>
      </c>
      <c r="J46" s="105" t="s">
        <v>223</v>
      </c>
      <c r="K46" s="347"/>
      <c r="L46" s="106" t="s">
        <v>216</v>
      </c>
      <c r="M46" s="107" t="s">
        <v>224</v>
      </c>
      <c r="N46" s="108" t="s">
        <v>225</v>
      </c>
      <c r="O46" s="105">
        <v>0.2</v>
      </c>
      <c r="P46" s="109">
        <v>44331</v>
      </c>
      <c r="Q46" s="109">
        <v>44407</v>
      </c>
      <c r="R46" s="105">
        <v>0</v>
      </c>
      <c r="S46" s="98">
        <v>0.9</v>
      </c>
      <c r="T46" s="105">
        <v>1</v>
      </c>
      <c r="U46" s="105">
        <v>1</v>
      </c>
      <c r="V46" s="116">
        <v>0</v>
      </c>
      <c r="W46" s="113" t="s">
        <v>61</v>
      </c>
      <c r="X46" s="101" t="str">
        <f t="shared" si="0"/>
        <v>Sin iniciar</v>
      </c>
      <c r="Y46" s="101" t="str">
        <f t="shared" si="1"/>
        <v>Sin iniciar</v>
      </c>
      <c r="Z46" s="342"/>
      <c r="AA46" s="341"/>
      <c r="AB46" s="335"/>
      <c r="AC46" s="333"/>
      <c r="AD46" s="333"/>
      <c r="AE46" s="113"/>
      <c r="AF46" s="156">
        <v>0.9</v>
      </c>
      <c r="AG46" s="111" t="s">
        <v>247</v>
      </c>
      <c r="AH46" s="101" t="str">
        <f t="shared" si="2"/>
        <v>En gestión</v>
      </c>
      <c r="AI46" s="101" t="str">
        <f t="shared" si="3"/>
        <v>En gestión</v>
      </c>
      <c r="AJ46" s="342"/>
      <c r="AK46" s="337"/>
      <c r="AL46" s="332"/>
      <c r="AM46" s="333"/>
      <c r="AN46" s="333"/>
      <c r="AO46" s="113"/>
      <c r="AP46" s="318"/>
      <c r="AQ46" s="420"/>
      <c r="AR46" s="258" t="s">
        <v>3425</v>
      </c>
      <c r="AS46" s="421"/>
    </row>
    <row r="47" spans="2:45" ht="38.25" customHeight="1" x14ac:dyDescent="0.25">
      <c r="B47" s="348"/>
      <c r="C47" s="345" t="s">
        <v>226</v>
      </c>
      <c r="D47" s="105" t="s">
        <v>48</v>
      </c>
      <c r="E47" s="105" t="s">
        <v>189</v>
      </c>
      <c r="F47" s="346" t="s">
        <v>227</v>
      </c>
      <c r="G47" s="105" t="s">
        <v>51</v>
      </c>
      <c r="H47" s="105" t="s">
        <v>51</v>
      </c>
      <c r="I47" s="105" t="s">
        <v>87</v>
      </c>
      <c r="J47" s="105" t="s">
        <v>161</v>
      </c>
      <c r="K47" s="347" t="s">
        <v>228</v>
      </c>
      <c r="L47" s="106" t="s">
        <v>216</v>
      </c>
      <c r="M47" s="107" t="s">
        <v>229</v>
      </c>
      <c r="N47" s="108" t="s">
        <v>230</v>
      </c>
      <c r="O47" s="105">
        <v>0.3</v>
      </c>
      <c r="P47" s="109">
        <v>44445</v>
      </c>
      <c r="Q47" s="109">
        <v>44491</v>
      </c>
      <c r="R47" s="105">
        <v>0</v>
      </c>
      <c r="S47" s="98">
        <v>0</v>
      </c>
      <c r="T47" s="105">
        <v>0.5</v>
      </c>
      <c r="U47" s="105">
        <v>1</v>
      </c>
      <c r="V47" s="116">
        <v>0</v>
      </c>
      <c r="W47" s="113" t="s">
        <v>61</v>
      </c>
      <c r="X47" s="101" t="str">
        <f t="shared" si="0"/>
        <v>Sin iniciar</v>
      </c>
      <c r="Y47" s="101" t="str">
        <f t="shared" si="1"/>
        <v>Sin iniciar</v>
      </c>
      <c r="Z47" s="342" t="s">
        <v>208</v>
      </c>
      <c r="AA47" s="341">
        <f>SUMPRODUCT(O47:O49,V47:V49)</f>
        <v>0</v>
      </c>
      <c r="AB47" s="335">
        <f>SUMPRODUCT(O47:O49,R47:R49)</f>
        <v>0</v>
      </c>
      <c r="AC47" s="343" t="str">
        <f>IF(AB47&lt;1%,"Sin iniciar",IF(AB47=100%,"Terminado","En gestión"))</f>
        <v>Sin iniciar</v>
      </c>
      <c r="AD47" s="343" t="str">
        <f>IF(AA47&lt;1%,"Sin iniciar",IF(AA47=100%,"Terminado","En gestión"))</f>
        <v>Sin iniciar</v>
      </c>
      <c r="AE47" s="113"/>
      <c r="AF47" s="156">
        <v>0</v>
      </c>
      <c r="AG47" s="111" t="s">
        <v>3112</v>
      </c>
      <c r="AH47" s="101" t="str">
        <f t="shared" si="2"/>
        <v>Sin iniciar</v>
      </c>
      <c r="AI47" s="101" t="str">
        <f t="shared" si="3"/>
        <v>Sin iniciar</v>
      </c>
      <c r="AJ47" s="342" t="s">
        <v>3112</v>
      </c>
      <c r="AK47" s="337">
        <f>SUMPRODUCT(O47:O49,AF47:AF49)</f>
        <v>0</v>
      </c>
      <c r="AL47" s="332">
        <f>SUMPRODUCT(S47:S49,O47:O49)</f>
        <v>0</v>
      </c>
      <c r="AM47" s="343" t="str">
        <f>IF(AL47&lt;1%,"Sin iniciar",IF(AL47=100%,"Terminado","En gestión"))</f>
        <v>Sin iniciar</v>
      </c>
      <c r="AN47" s="343" t="str">
        <f>IF(AK47&lt;1%,"Sin iniciar",IF(AK47=100%,"Terminado","En gestión"))</f>
        <v>Sin iniciar</v>
      </c>
      <c r="AO47" s="113"/>
      <c r="AP47" s="319" t="s">
        <v>2136</v>
      </c>
      <c r="AQ47" s="420" t="s">
        <v>3414</v>
      </c>
      <c r="AR47" s="258" t="s">
        <v>3426</v>
      </c>
      <c r="AS47" s="421" t="s">
        <v>3427</v>
      </c>
    </row>
    <row r="48" spans="2:45" ht="38.25" customHeight="1" x14ac:dyDescent="0.25">
      <c r="B48" s="348"/>
      <c r="C48" s="345"/>
      <c r="D48" s="105" t="s">
        <v>48</v>
      </c>
      <c r="E48" s="105" t="s">
        <v>189</v>
      </c>
      <c r="F48" s="346"/>
      <c r="G48" s="105" t="s">
        <v>51</v>
      </c>
      <c r="H48" s="105" t="s">
        <v>51</v>
      </c>
      <c r="I48" s="105" t="s">
        <v>87</v>
      </c>
      <c r="J48" s="105" t="s">
        <v>161</v>
      </c>
      <c r="K48" s="347"/>
      <c r="L48" s="106" t="s">
        <v>216</v>
      </c>
      <c r="M48" s="107" t="s">
        <v>231</v>
      </c>
      <c r="N48" s="108" t="s">
        <v>232</v>
      </c>
      <c r="O48" s="105">
        <v>0.3</v>
      </c>
      <c r="P48" s="109">
        <v>44491</v>
      </c>
      <c r="Q48" s="109">
        <v>44522</v>
      </c>
      <c r="R48" s="105">
        <v>0</v>
      </c>
      <c r="S48" s="98">
        <v>0</v>
      </c>
      <c r="T48" s="105">
        <v>0</v>
      </c>
      <c r="U48" s="105">
        <v>1</v>
      </c>
      <c r="V48" s="116">
        <v>0</v>
      </c>
      <c r="W48" s="113" t="s">
        <v>61</v>
      </c>
      <c r="X48" s="101" t="str">
        <f t="shared" si="0"/>
        <v>Sin iniciar</v>
      </c>
      <c r="Y48" s="101" t="str">
        <f t="shared" si="1"/>
        <v>Sin iniciar</v>
      </c>
      <c r="Z48" s="342"/>
      <c r="AA48" s="341"/>
      <c r="AB48" s="335"/>
      <c r="AC48" s="343"/>
      <c r="AD48" s="343"/>
      <c r="AE48" s="113"/>
      <c r="AF48" s="156">
        <v>0</v>
      </c>
      <c r="AG48" s="111" t="s">
        <v>3112</v>
      </c>
      <c r="AH48" s="101" t="str">
        <f t="shared" si="2"/>
        <v>Sin iniciar</v>
      </c>
      <c r="AI48" s="101" t="str">
        <f t="shared" si="3"/>
        <v>Sin iniciar</v>
      </c>
      <c r="AJ48" s="342"/>
      <c r="AK48" s="337"/>
      <c r="AL48" s="332"/>
      <c r="AM48" s="343"/>
      <c r="AN48" s="343"/>
      <c r="AO48" s="113"/>
      <c r="AP48" s="320"/>
      <c r="AQ48" s="420"/>
      <c r="AR48" s="258" t="s">
        <v>3428</v>
      </c>
      <c r="AS48" s="421"/>
    </row>
    <row r="49" spans="2:45" ht="38.25" customHeight="1" x14ac:dyDescent="0.25">
      <c r="B49" s="348"/>
      <c r="C49" s="345"/>
      <c r="D49" s="105" t="s">
        <v>48</v>
      </c>
      <c r="E49" s="105" t="s">
        <v>189</v>
      </c>
      <c r="F49" s="346"/>
      <c r="G49" s="105" t="s">
        <v>51</v>
      </c>
      <c r="H49" s="105" t="s">
        <v>51</v>
      </c>
      <c r="I49" s="105" t="s">
        <v>87</v>
      </c>
      <c r="J49" s="105" t="s">
        <v>161</v>
      </c>
      <c r="K49" s="347"/>
      <c r="L49" s="106" t="s">
        <v>216</v>
      </c>
      <c r="M49" s="107" t="s">
        <v>233</v>
      </c>
      <c r="N49" s="108" t="s">
        <v>234</v>
      </c>
      <c r="O49" s="105">
        <v>0.4</v>
      </c>
      <c r="P49" s="109">
        <v>44491</v>
      </c>
      <c r="Q49" s="109">
        <v>44522</v>
      </c>
      <c r="R49" s="105">
        <v>0</v>
      </c>
      <c r="S49" s="98">
        <v>0</v>
      </c>
      <c r="T49" s="105">
        <v>0</v>
      </c>
      <c r="U49" s="105">
        <v>1</v>
      </c>
      <c r="V49" s="116">
        <v>0</v>
      </c>
      <c r="W49" s="113" t="s">
        <v>61</v>
      </c>
      <c r="X49" s="101" t="str">
        <f t="shared" si="0"/>
        <v>Sin iniciar</v>
      </c>
      <c r="Y49" s="101" t="str">
        <f t="shared" si="1"/>
        <v>Sin iniciar</v>
      </c>
      <c r="Z49" s="342"/>
      <c r="AA49" s="341"/>
      <c r="AB49" s="335"/>
      <c r="AC49" s="343"/>
      <c r="AD49" s="343"/>
      <c r="AE49" s="113"/>
      <c r="AF49" s="156">
        <v>0</v>
      </c>
      <c r="AG49" s="111" t="s">
        <v>3112</v>
      </c>
      <c r="AH49" s="101" t="str">
        <f t="shared" si="2"/>
        <v>Sin iniciar</v>
      </c>
      <c r="AI49" s="101" t="str">
        <f t="shared" si="3"/>
        <v>Sin iniciar</v>
      </c>
      <c r="AJ49" s="342"/>
      <c r="AK49" s="337"/>
      <c r="AL49" s="332"/>
      <c r="AM49" s="343"/>
      <c r="AN49" s="343"/>
      <c r="AO49" s="113"/>
      <c r="AP49" s="321"/>
      <c r="AQ49" s="420"/>
      <c r="AR49" s="258" t="s">
        <v>3428</v>
      </c>
      <c r="AS49" s="421"/>
    </row>
    <row r="50" spans="2:45" ht="38.25" customHeight="1" x14ac:dyDescent="0.25">
      <c r="B50" s="348"/>
      <c r="C50" s="345" t="s">
        <v>235</v>
      </c>
      <c r="D50" s="105" t="s">
        <v>48</v>
      </c>
      <c r="E50" s="105" t="s">
        <v>189</v>
      </c>
      <c r="F50" s="346" t="s">
        <v>236</v>
      </c>
      <c r="G50" s="105" t="s">
        <v>51</v>
      </c>
      <c r="H50" s="105" t="s">
        <v>51</v>
      </c>
      <c r="I50" s="105" t="s">
        <v>87</v>
      </c>
      <c r="J50" s="105" t="s">
        <v>161</v>
      </c>
      <c r="K50" s="347" t="s">
        <v>237</v>
      </c>
      <c r="L50" s="106" t="s">
        <v>216</v>
      </c>
      <c r="M50" s="107" t="s">
        <v>238</v>
      </c>
      <c r="N50" s="108" t="s">
        <v>239</v>
      </c>
      <c r="O50" s="105">
        <v>0.3</v>
      </c>
      <c r="P50" s="109">
        <v>44470</v>
      </c>
      <c r="Q50" s="109">
        <v>44531</v>
      </c>
      <c r="R50" s="105">
        <v>0</v>
      </c>
      <c r="S50" s="98">
        <v>0</v>
      </c>
      <c r="T50" s="105">
        <v>0</v>
      </c>
      <c r="U50" s="105">
        <v>1</v>
      </c>
      <c r="V50" s="116">
        <v>0</v>
      </c>
      <c r="W50" s="113" t="s">
        <v>61</v>
      </c>
      <c r="X50" s="101" t="str">
        <f t="shared" si="0"/>
        <v>Sin iniciar</v>
      </c>
      <c r="Y50" s="101" t="str">
        <f t="shared" si="1"/>
        <v>Sin iniciar</v>
      </c>
      <c r="Z50" s="342" t="s">
        <v>208</v>
      </c>
      <c r="AA50" s="341">
        <f>SUMPRODUCT(O50:O52,V50:V52)</f>
        <v>0</v>
      </c>
      <c r="AB50" s="335">
        <f>SUMPRODUCT(O50:O52,R50:R52)</f>
        <v>0</v>
      </c>
      <c r="AC50" s="343" t="str">
        <f>IF(AB50&lt;1%,"Sin iniciar",IF(AB50=100%,"Terminado","En gestión"))</f>
        <v>Sin iniciar</v>
      </c>
      <c r="AD50" s="343" t="str">
        <f>IF(AA50&lt;1%,"Sin iniciar",IF(AA50=100%,"Terminado","En gestión"))</f>
        <v>Sin iniciar</v>
      </c>
      <c r="AE50" s="113"/>
      <c r="AF50" s="156">
        <v>0</v>
      </c>
      <c r="AG50" s="111" t="s">
        <v>3112</v>
      </c>
      <c r="AH50" s="101" t="str">
        <f t="shared" si="2"/>
        <v>Sin iniciar</v>
      </c>
      <c r="AI50" s="101" t="str">
        <f t="shared" si="3"/>
        <v>Sin iniciar</v>
      </c>
      <c r="AJ50" s="342" t="s">
        <v>3112</v>
      </c>
      <c r="AK50" s="337">
        <f>SUMPRODUCT(O50:O52,AF50:AF52)</f>
        <v>0</v>
      </c>
      <c r="AL50" s="332">
        <f>SUMPRODUCT(S50:S52,O50:O52)</f>
        <v>0</v>
      </c>
      <c r="AM50" s="343" t="str">
        <f>IF(AL50&lt;1%,"Sin iniciar",IF(AL50=100%,"Terminado","En gestión"))</f>
        <v>Sin iniciar</v>
      </c>
      <c r="AN50" s="343" t="str">
        <f>IF(AK50&lt;1%,"Sin iniciar",IF(AK50=100%,"Terminado","En gestión"))</f>
        <v>Sin iniciar</v>
      </c>
      <c r="AO50" s="113"/>
      <c r="AP50" s="319" t="s">
        <v>2136</v>
      </c>
      <c r="AQ50" s="420" t="s">
        <v>3414</v>
      </c>
      <c r="AR50" s="258" t="s">
        <v>3429</v>
      </c>
      <c r="AS50" s="421" t="s">
        <v>3427</v>
      </c>
    </row>
    <row r="51" spans="2:45" ht="38.25" customHeight="1" x14ac:dyDescent="0.25">
      <c r="B51" s="348"/>
      <c r="C51" s="345"/>
      <c r="D51" s="105" t="s">
        <v>48</v>
      </c>
      <c r="E51" s="105" t="s">
        <v>189</v>
      </c>
      <c r="F51" s="346"/>
      <c r="G51" s="105" t="s">
        <v>51</v>
      </c>
      <c r="H51" s="105" t="s">
        <v>51</v>
      </c>
      <c r="I51" s="105" t="s">
        <v>87</v>
      </c>
      <c r="J51" s="105" t="s">
        <v>161</v>
      </c>
      <c r="K51" s="347"/>
      <c r="L51" s="106" t="s">
        <v>216</v>
      </c>
      <c r="M51" s="107" t="s">
        <v>240</v>
      </c>
      <c r="N51" s="108" t="s">
        <v>241</v>
      </c>
      <c r="O51" s="105">
        <v>0.4</v>
      </c>
      <c r="P51" s="109">
        <v>44531</v>
      </c>
      <c r="Q51" s="109">
        <v>44545</v>
      </c>
      <c r="R51" s="105">
        <v>0</v>
      </c>
      <c r="S51" s="98">
        <v>0</v>
      </c>
      <c r="T51" s="105">
        <v>0</v>
      </c>
      <c r="U51" s="105">
        <v>1</v>
      </c>
      <c r="V51" s="116">
        <v>0</v>
      </c>
      <c r="W51" s="113" t="s">
        <v>61</v>
      </c>
      <c r="X51" s="101" t="str">
        <f t="shared" si="0"/>
        <v>Sin iniciar</v>
      </c>
      <c r="Y51" s="101" t="str">
        <f t="shared" si="1"/>
        <v>Sin iniciar</v>
      </c>
      <c r="Z51" s="342"/>
      <c r="AA51" s="341"/>
      <c r="AB51" s="335"/>
      <c r="AC51" s="343"/>
      <c r="AD51" s="343"/>
      <c r="AE51" s="113"/>
      <c r="AF51" s="156">
        <v>0</v>
      </c>
      <c r="AG51" s="111" t="s">
        <v>3112</v>
      </c>
      <c r="AH51" s="101" t="str">
        <f t="shared" si="2"/>
        <v>Sin iniciar</v>
      </c>
      <c r="AI51" s="101" t="str">
        <f t="shared" si="3"/>
        <v>Sin iniciar</v>
      </c>
      <c r="AJ51" s="342"/>
      <c r="AK51" s="337"/>
      <c r="AL51" s="332"/>
      <c r="AM51" s="343"/>
      <c r="AN51" s="343"/>
      <c r="AO51" s="113"/>
      <c r="AP51" s="320"/>
      <c r="AQ51" s="420"/>
      <c r="AR51" s="258" t="s">
        <v>3430</v>
      </c>
      <c r="AS51" s="421"/>
    </row>
    <row r="52" spans="2:45" ht="38.25" customHeight="1" x14ac:dyDescent="0.25">
      <c r="B52" s="348"/>
      <c r="C52" s="345"/>
      <c r="D52" s="105" t="s">
        <v>48</v>
      </c>
      <c r="E52" s="105" t="s">
        <v>189</v>
      </c>
      <c r="F52" s="346"/>
      <c r="G52" s="105" t="s">
        <v>51</v>
      </c>
      <c r="H52" s="105" t="s">
        <v>51</v>
      </c>
      <c r="I52" s="105" t="s">
        <v>87</v>
      </c>
      <c r="J52" s="105" t="s">
        <v>161</v>
      </c>
      <c r="K52" s="347"/>
      <c r="L52" s="106" t="s">
        <v>216</v>
      </c>
      <c r="M52" s="107" t="s">
        <v>242</v>
      </c>
      <c r="N52" s="108" t="s">
        <v>243</v>
      </c>
      <c r="O52" s="105">
        <v>0.3</v>
      </c>
      <c r="P52" s="109">
        <v>44531</v>
      </c>
      <c r="Q52" s="109">
        <v>44557</v>
      </c>
      <c r="R52" s="105">
        <v>0</v>
      </c>
      <c r="S52" s="98">
        <v>0</v>
      </c>
      <c r="T52" s="105">
        <v>0</v>
      </c>
      <c r="U52" s="105">
        <v>1</v>
      </c>
      <c r="V52" s="116">
        <v>0</v>
      </c>
      <c r="W52" s="113" t="s">
        <v>61</v>
      </c>
      <c r="X52" s="101" t="str">
        <f t="shared" si="0"/>
        <v>Sin iniciar</v>
      </c>
      <c r="Y52" s="101" t="str">
        <f t="shared" si="1"/>
        <v>Sin iniciar</v>
      </c>
      <c r="Z52" s="342"/>
      <c r="AA52" s="341"/>
      <c r="AB52" s="335"/>
      <c r="AC52" s="343"/>
      <c r="AD52" s="343"/>
      <c r="AE52" s="113"/>
      <c r="AF52" s="156">
        <v>0</v>
      </c>
      <c r="AG52" s="111" t="s">
        <v>3112</v>
      </c>
      <c r="AH52" s="101" t="str">
        <f t="shared" si="2"/>
        <v>Sin iniciar</v>
      </c>
      <c r="AI52" s="101" t="str">
        <f t="shared" si="3"/>
        <v>Sin iniciar</v>
      </c>
      <c r="AJ52" s="342"/>
      <c r="AK52" s="337"/>
      <c r="AL52" s="332"/>
      <c r="AM52" s="343"/>
      <c r="AN52" s="343"/>
      <c r="AO52" s="113"/>
      <c r="AP52" s="321"/>
      <c r="AQ52" s="420"/>
      <c r="AR52" s="297" t="s">
        <v>3430</v>
      </c>
      <c r="AS52" s="423"/>
    </row>
    <row r="53" spans="2:45" ht="83.25" customHeight="1" x14ac:dyDescent="0.25">
      <c r="B53" s="334" t="s">
        <v>2155</v>
      </c>
      <c r="C53" s="391" t="s">
        <v>249</v>
      </c>
      <c r="D53" s="118" t="s">
        <v>188</v>
      </c>
      <c r="E53" s="118" t="s">
        <v>49</v>
      </c>
      <c r="F53" s="409" t="s">
        <v>250</v>
      </c>
      <c r="G53" s="118" t="s">
        <v>51</v>
      </c>
      <c r="H53" s="118" t="s">
        <v>51</v>
      </c>
      <c r="I53" s="118" t="s">
        <v>251</v>
      </c>
      <c r="J53" s="118" t="s">
        <v>72</v>
      </c>
      <c r="K53" s="410" t="s">
        <v>252</v>
      </c>
      <c r="L53" s="119" t="s">
        <v>193</v>
      </c>
      <c r="M53" s="120" t="s">
        <v>253</v>
      </c>
      <c r="N53" s="121" t="s">
        <v>254</v>
      </c>
      <c r="O53" s="118">
        <v>0.25</v>
      </c>
      <c r="P53" s="122">
        <v>44211</v>
      </c>
      <c r="Q53" s="122">
        <v>44377</v>
      </c>
      <c r="R53" s="118">
        <v>0</v>
      </c>
      <c r="S53" s="123">
        <v>1</v>
      </c>
      <c r="T53" s="118">
        <v>1</v>
      </c>
      <c r="U53" s="118">
        <v>1</v>
      </c>
      <c r="V53" s="116">
        <v>0</v>
      </c>
      <c r="W53" s="101" t="s">
        <v>61</v>
      </c>
      <c r="X53" s="101" t="str">
        <f t="shared" si="0"/>
        <v>Sin iniciar</v>
      </c>
      <c r="Y53" s="101" t="str">
        <f t="shared" si="1"/>
        <v>Sin iniciar</v>
      </c>
      <c r="Z53" s="408" t="s">
        <v>208</v>
      </c>
      <c r="AA53" s="381">
        <f>SUMPRODUCT(O53:O56,V53:V56)</f>
        <v>0</v>
      </c>
      <c r="AB53" s="380">
        <f>SUMPRODUCT(O53:O56,R53:R56)</f>
        <v>0</v>
      </c>
      <c r="AC53" s="333" t="str">
        <f>IF(AB53&lt;1%,"Sin iniciar",IF(AB53=100%,"Terminado","En gestión"))</f>
        <v>Sin iniciar</v>
      </c>
      <c r="AD53" s="333" t="str">
        <f>IF(AA53&lt;1%,"Sin iniciar",IF(AA53=100%,"Terminado","En gestión"))</f>
        <v>Sin iniciar</v>
      </c>
      <c r="AE53" s="124"/>
      <c r="AF53" s="156">
        <v>0.6</v>
      </c>
      <c r="AG53" s="103" t="s">
        <v>376</v>
      </c>
      <c r="AH53" s="101" t="str">
        <f t="shared" si="2"/>
        <v>Terminado</v>
      </c>
      <c r="AI53" s="101" t="str">
        <f t="shared" si="3"/>
        <v>En gestión</v>
      </c>
      <c r="AJ53" s="407" t="s">
        <v>392</v>
      </c>
      <c r="AK53" s="383">
        <f>SUMPRODUCT(O53:O56,AF53:AF56)</f>
        <v>0.5</v>
      </c>
      <c r="AL53" s="384">
        <f>SUMPRODUCT(S53:S56,O53:O56)</f>
        <v>0.625</v>
      </c>
      <c r="AM53" s="333" t="str">
        <f>IF(AL53&lt;1%,"Sin iniciar",IF(AL53=100%,"Terminado","En gestión"))</f>
        <v>En gestión</v>
      </c>
      <c r="AN53" s="333" t="str">
        <f>IF(AK53&lt;1%,"Sin iniciar",IF(AK53=100%,"Terminado","En gestión"))</f>
        <v>En gestión</v>
      </c>
      <c r="AO53" s="125" t="s">
        <v>393</v>
      </c>
      <c r="AP53" s="406" t="s">
        <v>394</v>
      </c>
      <c r="AQ53" s="420" t="s">
        <v>3556</v>
      </c>
      <c r="AR53" s="424" t="s">
        <v>3591</v>
      </c>
      <c r="AS53" s="424" t="s">
        <v>3591</v>
      </c>
    </row>
    <row r="54" spans="2:45" ht="38.25" customHeight="1" x14ac:dyDescent="0.25">
      <c r="B54" s="334"/>
      <c r="C54" s="391"/>
      <c r="D54" s="118" t="s">
        <v>188</v>
      </c>
      <c r="E54" s="118" t="s">
        <v>49</v>
      </c>
      <c r="F54" s="409"/>
      <c r="G54" s="118" t="s">
        <v>51</v>
      </c>
      <c r="H54" s="118" t="s">
        <v>51</v>
      </c>
      <c r="I54" s="118" t="s">
        <v>251</v>
      </c>
      <c r="J54" s="118" t="s">
        <v>72</v>
      </c>
      <c r="K54" s="410"/>
      <c r="L54" s="119" t="s">
        <v>193</v>
      </c>
      <c r="M54" s="120" t="s">
        <v>255</v>
      </c>
      <c r="N54" s="121" t="s">
        <v>256</v>
      </c>
      <c r="O54" s="118">
        <v>0.25</v>
      </c>
      <c r="P54" s="122">
        <v>44228</v>
      </c>
      <c r="Q54" s="122">
        <v>44438</v>
      </c>
      <c r="R54" s="118">
        <v>0</v>
      </c>
      <c r="S54" s="123">
        <v>0.4</v>
      </c>
      <c r="T54" s="118">
        <v>1</v>
      </c>
      <c r="U54" s="118">
        <v>1</v>
      </c>
      <c r="V54" s="116">
        <v>0</v>
      </c>
      <c r="W54" s="101" t="s">
        <v>61</v>
      </c>
      <c r="X54" s="101" t="str">
        <f t="shared" si="0"/>
        <v>Sin iniciar</v>
      </c>
      <c r="Y54" s="101" t="str">
        <f t="shared" si="1"/>
        <v>Sin iniciar</v>
      </c>
      <c r="Z54" s="408"/>
      <c r="AA54" s="381"/>
      <c r="AB54" s="380"/>
      <c r="AC54" s="333"/>
      <c r="AD54" s="333"/>
      <c r="AE54" s="124"/>
      <c r="AF54" s="156">
        <v>0.4</v>
      </c>
      <c r="AG54" s="103" t="s">
        <v>377</v>
      </c>
      <c r="AH54" s="101" t="str">
        <f t="shared" si="2"/>
        <v>En gestión</v>
      </c>
      <c r="AI54" s="101" t="str">
        <f t="shared" si="3"/>
        <v>En gestión</v>
      </c>
      <c r="AJ54" s="407"/>
      <c r="AK54" s="383"/>
      <c r="AL54" s="384"/>
      <c r="AM54" s="333"/>
      <c r="AN54" s="333"/>
      <c r="AO54" s="124"/>
      <c r="AP54" s="406"/>
      <c r="AQ54" s="420"/>
      <c r="AR54" s="424"/>
      <c r="AS54" s="424"/>
    </row>
    <row r="55" spans="2:45" ht="38.25" customHeight="1" x14ac:dyDescent="0.25">
      <c r="B55" s="334"/>
      <c r="C55" s="391"/>
      <c r="D55" s="118" t="s">
        <v>188</v>
      </c>
      <c r="E55" s="118" t="s">
        <v>49</v>
      </c>
      <c r="F55" s="409"/>
      <c r="G55" s="118" t="s">
        <v>51</v>
      </c>
      <c r="H55" s="118" t="s">
        <v>51</v>
      </c>
      <c r="I55" s="118" t="s">
        <v>251</v>
      </c>
      <c r="J55" s="118" t="s">
        <v>72</v>
      </c>
      <c r="K55" s="410"/>
      <c r="L55" s="119" t="s">
        <v>193</v>
      </c>
      <c r="M55" s="120" t="s">
        <v>257</v>
      </c>
      <c r="N55" s="121" t="s">
        <v>258</v>
      </c>
      <c r="O55" s="118">
        <v>0.25</v>
      </c>
      <c r="P55" s="122">
        <v>44256</v>
      </c>
      <c r="Q55" s="122">
        <v>44377</v>
      </c>
      <c r="R55" s="118">
        <v>0</v>
      </c>
      <c r="S55" s="123">
        <v>1</v>
      </c>
      <c r="T55" s="118">
        <v>1</v>
      </c>
      <c r="U55" s="118">
        <v>1</v>
      </c>
      <c r="V55" s="116">
        <v>0</v>
      </c>
      <c r="W55" s="101" t="s">
        <v>61</v>
      </c>
      <c r="X55" s="101" t="str">
        <f t="shared" si="0"/>
        <v>Sin iniciar</v>
      </c>
      <c r="Y55" s="101" t="str">
        <f t="shared" si="1"/>
        <v>Sin iniciar</v>
      </c>
      <c r="Z55" s="408"/>
      <c r="AA55" s="381"/>
      <c r="AB55" s="380"/>
      <c r="AC55" s="333"/>
      <c r="AD55" s="333"/>
      <c r="AE55" s="124"/>
      <c r="AF55" s="156">
        <v>0.9</v>
      </c>
      <c r="AG55" s="103" t="s">
        <v>378</v>
      </c>
      <c r="AH55" s="101" t="str">
        <f t="shared" si="2"/>
        <v>Terminado</v>
      </c>
      <c r="AI55" s="101" t="str">
        <f t="shared" si="3"/>
        <v>En gestión</v>
      </c>
      <c r="AJ55" s="407"/>
      <c r="AK55" s="383"/>
      <c r="AL55" s="384"/>
      <c r="AM55" s="333"/>
      <c r="AN55" s="333"/>
      <c r="AO55" s="125" t="s">
        <v>393</v>
      </c>
      <c r="AP55" s="406"/>
      <c r="AQ55" s="420"/>
      <c r="AR55" s="424"/>
      <c r="AS55" s="424"/>
    </row>
    <row r="56" spans="2:45" ht="38.25" customHeight="1" x14ac:dyDescent="0.25">
      <c r="B56" s="334"/>
      <c r="C56" s="391"/>
      <c r="D56" s="118" t="s">
        <v>188</v>
      </c>
      <c r="E56" s="118" t="s">
        <v>49</v>
      </c>
      <c r="F56" s="409"/>
      <c r="G56" s="118" t="s">
        <v>51</v>
      </c>
      <c r="H56" s="118" t="s">
        <v>51</v>
      </c>
      <c r="I56" s="118" t="s">
        <v>251</v>
      </c>
      <c r="J56" s="118" t="s">
        <v>72</v>
      </c>
      <c r="K56" s="410"/>
      <c r="L56" s="119" t="s">
        <v>193</v>
      </c>
      <c r="M56" s="120" t="s">
        <v>259</v>
      </c>
      <c r="N56" s="121" t="s">
        <v>260</v>
      </c>
      <c r="O56" s="118">
        <v>0.25</v>
      </c>
      <c r="P56" s="122">
        <v>44206</v>
      </c>
      <c r="Q56" s="122">
        <v>44438</v>
      </c>
      <c r="R56" s="118">
        <v>0</v>
      </c>
      <c r="S56" s="123">
        <v>0.1</v>
      </c>
      <c r="T56" s="118">
        <v>1</v>
      </c>
      <c r="U56" s="118">
        <v>1</v>
      </c>
      <c r="V56" s="116">
        <v>0</v>
      </c>
      <c r="W56" s="101" t="s">
        <v>61</v>
      </c>
      <c r="X56" s="101" t="str">
        <f t="shared" si="0"/>
        <v>Sin iniciar</v>
      </c>
      <c r="Y56" s="101" t="str">
        <f t="shared" si="1"/>
        <v>Sin iniciar</v>
      </c>
      <c r="Z56" s="408"/>
      <c r="AA56" s="381"/>
      <c r="AB56" s="380"/>
      <c r="AC56" s="333"/>
      <c r="AD56" s="333"/>
      <c r="AE56" s="124"/>
      <c r="AF56" s="156">
        <v>0.1</v>
      </c>
      <c r="AG56" s="103" t="s">
        <v>379</v>
      </c>
      <c r="AH56" s="101" t="str">
        <f t="shared" si="2"/>
        <v>En gestión</v>
      </c>
      <c r="AI56" s="101" t="str">
        <f t="shared" si="3"/>
        <v>En gestión</v>
      </c>
      <c r="AJ56" s="407"/>
      <c r="AK56" s="383"/>
      <c r="AL56" s="384"/>
      <c r="AM56" s="333"/>
      <c r="AN56" s="333"/>
      <c r="AO56" s="124"/>
      <c r="AP56" s="406"/>
      <c r="AQ56" s="420"/>
      <c r="AR56" s="424"/>
      <c r="AS56" s="424"/>
    </row>
    <row r="57" spans="2:45" ht="38.25" customHeight="1" x14ac:dyDescent="0.25">
      <c r="B57" s="334"/>
      <c r="C57" s="391" t="s">
        <v>261</v>
      </c>
      <c r="D57" s="118" t="s">
        <v>262</v>
      </c>
      <c r="E57" s="118" t="s">
        <v>49</v>
      </c>
      <c r="F57" s="409" t="s">
        <v>263</v>
      </c>
      <c r="G57" s="118" t="s">
        <v>264</v>
      </c>
      <c r="H57" s="118" t="s">
        <v>51</v>
      </c>
      <c r="I57" s="118" t="s">
        <v>251</v>
      </c>
      <c r="J57" s="118" t="s">
        <v>72</v>
      </c>
      <c r="K57" s="410" t="s">
        <v>265</v>
      </c>
      <c r="L57" s="119" t="s">
        <v>193</v>
      </c>
      <c r="M57" s="120" t="s">
        <v>266</v>
      </c>
      <c r="N57" s="121" t="s">
        <v>267</v>
      </c>
      <c r="O57" s="118">
        <v>0.2</v>
      </c>
      <c r="P57" s="122">
        <v>44440</v>
      </c>
      <c r="Q57" s="122">
        <v>44469</v>
      </c>
      <c r="R57" s="118">
        <v>0</v>
      </c>
      <c r="S57" s="123">
        <v>0</v>
      </c>
      <c r="T57" s="118">
        <v>1</v>
      </c>
      <c r="U57" s="118">
        <v>1</v>
      </c>
      <c r="V57" s="116">
        <v>0</v>
      </c>
      <c r="W57" s="101" t="s">
        <v>61</v>
      </c>
      <c r="X57" s="101" t="str">
        <f t="shared" si="0"/>
        <v>Sin iniciar</v>
      </c>
      <c r="Y57" s="101" t="str">
        <f t="shared" si="1"/>
        <v>Sin iniciar</v>
      </c>
      <c r="Z57" s="408" t="s">
        <v>208</v>
      </c>
      <c r="AA57" s="341">
        <f>SUMPRODUCT(O57:O59,V57:V59)</f>
        <v>0</v>
      </c>
      <c r="AB57" s="335">
        <f>SUMPRODUCT(O57:O59,R57:R59)</f>
        <v>0</v>
      </c>
      <c r="AC57" s="343" t="str">
        <f>IF(AB57&lt;1%,"Sin iniciar",IF(AB57=100%,"Terminado","En gestión"))</f>
        <v>Sin iniciar</v>
      </c>
      <c r="AD57" s="343" t="str">
        <f>IF(AA57&lt;1%,"Sin iniciar",IF(AA57=100%,"Terminado","En gestión"))</f>
        <v>Sin iniciar</v>
      </c>
      <c r="AE57" s="124"/>
      <c r="AF57" s="156">
        <v>0</v>
      </c>
      <c r="AG57" s="103" t="s">
        <v>3112</v>
      </c>
      <c r="AH57" s="101" t="str">
        <f t="shared" si="2"/>
        <v>Sin iniciar</v>
      </c>
      <c r="AI57" s="101" t="str">
        <f t="shared" si="3"/>
        <v>Sin iniciar</v>
      </c>
      <c r="AJ57" s="408" t="s">
        <v>3112</v>
      </c>
      <c r="AK57" s="337">
        <f>SUMPRODUCT(O57:O59,AF57:AF59)</f>
        <v>0</v>
      </c>
      <c r="AL57" s="332">
        <f>SUMPRODUCT(S57:S59,O57:O59)</f>
        <v>0</v>
      </c>
      <c r="AM57" s="343" t="str">
        <f>IF(AL57&lt;1%,"Sin iniciar",IF(AL57=100%,"Terminado","En gestión"))</f>
        <v>Sin iniciar</v>
      </c>
      <c r="AN57" s="343" t="str">
        <f>IF(AK57&lt;1%,"Sin iniciar",IF(AK57=100%,"Terminado","En gestión"))</f>
        <v>Sin iniciar</v>
      </c>
      <c r="AO57" s="124"/>
      <c r="AP57" s="406" t="s">
        <v>395</v>
      </c>
      <c r="AQ57" s="420" t="s">
        <v>3556</v>
      </c>
      <c r="AR57" s="426" t="s">
        <v>3592</v>
      </c>
      <c r="AS57" s="425" t="s">
        <v>3592</v>
      </c>
    </row>
    <row r="58" spans="2:45" ht="38.25" customHeight="1" x14ac:dyDescent="0.25">
      <c r="B58" s="334"/>
      <c r="C58" s="391"/>
      <c r="D58" s="118" t="s">
        <v>262</v>
      </c>
      <c r="E58" s="118" t="s">
        <v>49</v>
      </c>
      <c r="F58" s="409"/>
      <c r="G58" s="118" t="s">
        <v>264</v>
      </c>
      <c r="H58" s="118" t="s">
        <v>51</v>
      </c>
      <c r="I58" s="118" t="s">
        <v>251</v>
      </c>
      <c r="J58" s="118" t="s">
        <v>72</v>
      </c>
      <c r="K58" s="410"/>
      <c r="L58" s="119" t="s">
        <v>193</v>
      </c>
      <c r="M58" s="120" t="s">
        <v>268</v>
      </c>
      <c r="N58" s="121" t="s">
        <v>269</v>
      </c>
      <c r="O58" s="118">
        <v>0.6</v>
      </c>
      <c r="P58" s="122">
        <v>44470</v>
      </c>
      <c r="Q58" s="122">
        <v>44498</v>
      </c>
      <c r="R58" s="118">
        <v>0</v>
      </c>
      <c r="S58" s="123">
        <v>0</v>
      </c>
      <c r="T58" s="118">
        <v>0</v>
      </c>
      <c r="U58" s="118">
        <v>1</v>
      </c>
      <c r="V58" s="116">
        <v>0</v>
      </c>
      <c r="W58" s="101" t="s">
        <v>61</v>
      </c>
      <c r="X58" s="101" t="str">
        <f t="shared" si="0"/>
        <v>Sin iniciar</v>
      </c>
      <c r="Y58" s="101" t="str">
        <f t="shared" si="1"/>
        <v>Sin iniciar</v>
      </c>
      <c r="Z58" s="408"/>
      <c r="AA58" s="341"/>
      <c r="AB58" s="335"/>
      <c r="AC58" s="343"/>
      <c r="AD58" s="343"/>
      <c r="AE58" s="124"/>
      <c r="AF58" s="156">
        <v>0</v>
      </c>
      <c r="AG58" s="103" t="s">
        <v>3112</v>
      </c>
      <c r="AH58" s="101" t="str">
        <f t="shared" si="2"/>
        <v>Sin iniciar</v>
      </c>
      <c r="AI58" s="101" t="str">
        <f t="shared" si="3"/>
        <v>Sin iniciar</v>
      </c>
      <c r="AJ58" s="408"/>
      <c r="AK58" s="337"/>
      <c r="AL58" s="332"/>
      <c r="AM58" s="343"/>
      <c r="AN58" s="343"/>
      <c r="AO58" s="124"/>
      <c r="AP58" s="406"/>
      <c r="AQ58" s="420"/>
      <c r="AR58" s="426"/>
      <c r="AS58" s="425"/>
    </row>
    <row r="59" spans="2:45" ht="38.25" customHeight="1" x14ac:dyDescent="0.25">
      <c r="B59" s="334"/>
      <c r="C59" s="391"/>
      <c r="D59" s="118" t="s">
        <v>262</v>
      </c>
      <c r="E59" s="118" t="s">
        <v>49</v>
      </c>
      <c r="F59" s="409"/>
      <c r="G59" s="118" t="s">
        <v>264</v>
      </c>
      <c r="H59" s="118" t="s">
        <v>51</v>
      </c>
      <c r="I59" s="118" t="s">
        <v>251</v>
      </c>
      <c r="J59" s="118" t="s">
        <v>72</v>
      </c>
      <c r="K59" s="410"/>
      <c r="L59" s="119" t="s">
        <v>193</v>
      </c>
      <c r="M59" s="120" t="s">
        <v>270</v>
      </c>
      <c r="N59" s="121" t="s">
        <v>271</v>
      </c>
      <c r="O59" s="118">
        <v>0.2</v>
      </c>
      <c r="P59" s="122">
        <v>44501</v>
      </c>
      <c r="Q59" s="122">
        <v>44530</v>
      </c>
      <c r="R59" s="118">
        <v>0</v>
      </c>
      <c r="S59" s="123">
        <v>0</v>
      </c>
      <c r="T59" s="118">
        <v>0</v>
      </c>
      <c r="U59" s="118">
        <v>1</v>
      </c>
      <c r="V59" s="116">
        <v>0</v>
      </c>
      <c r="W59" s="101" t="s">
        <v>61</v>
      </c>
      <c r="X59" s="101" t="str">
        <f t="shared" si="0"/>
        <v>Sin iniciar</v>
      </c>
      <c r="Y59" s="101" t="str">
        <f t="shared" si="1"/>
        <v>Sin iniciar</v>
      </c>
      <c r="Z59" s="408"/>
      <c r="AA59" s="341"/>
      <c r="AB59" s="335"/>
      <c r="AC59" s="343"/>
      <c r="AD59" s="343"/>
      <c r="AE59" s="124"/>
      <c r="AF59" s="156">
        <v>0</v>
      </c>
      <c r="AG59" s="103" t="s">
        <v>3112</v>
      </c>
      <c r="AH59" s="101" t="str">
        <f t="shared" si="2"/>
        <v>Sin iniciar</v>
      </c>
      <c r="AI59" s="101" t="str">
        <f t="shared" si="3"/>
        <v>Sin iniciar</v>
      </c>
      <c r="AJ59" s="408"/>
      <c r="AK59" s="337"/>
      <c r="AL59" s="332"/>
      <c r="AM59" s="343"/>
      <c r="AN59" s="343"/>
      <c r="AO59" s="124"/>
      <c r="AP59" s="406"/>
      <c r="AQ59" s="420"/>
      <c r="AR59" s="426"/>
      <c r="AS59" s="425"/>
    </row>
    <row r="60" spans="2:45" ht="38.25" customHeight="1" x14ac:dyDescent="0.25">
      <c r="B60" s="334"/>
      <c r="C60" s="391" t="s">
        <v>272</v>
      </c>
      <c r="D60" s="118" t="s">
        <v>188</v>
      </c>
      <c r="E60" s="118" t="s">
        <v>49</v>
      </c>
      <c r="F60" s="409" t="s">
        <v>273</v>
      </c>
      <c r="G60" s="118" t="s">
        <v>51</v>
      </c>
      <c r="H60" s="118" t="s">
        <v>51</v>
      </c>
      <c r="I60" s="118" t="s">
        <v>251</v>
      </c>
      <c r="J60" s="118" t="s">
        <v>72</v>
      </c>
      <c r="K60" s="410" t="s">
        <v>274</v>
      </c>
      <c r="L60" s="119" t="s">
        <v>216</v>
      </c>
      <c r="M60" s="120" t="s">
        <v>275</v>
      </c>
      <c r="N60" s="121" t="s">
        <v>276</v>
      </c>
      <c r="O60" s="118">
        <v>0.15</v>
      </c>
      <c r="P60" s="122">
        <v>44378</v>
      </c>
      <c r="Q60" s="122">
        <v>44561</v>
      </c>
      <c r="R60" s="118">
        <v>0</v>
      </c>
      <c r="S60" s="123">
        <v>0</v>
      </c>
      <c r="T60" s="118">
        <v>0.5</v>
      </c>
      <c r="U60" s="118">
        <v>1</v>
      </c>
      <c r="V60" s="116">
        <v>0</v>
      </c>
      <c r="W60" s="101" t="s">
        <v>61</v>
      </c>
      <c r="X60" s="101" t="str">
        <f t="shared" si="0"/>
        <v>Sin iniciar</v>
      </c>
      <c r="Y60" s="101" t="str">
        <f t="shared" si="1"/>
        <v>Sin iniciar</v>
      </c>
      <c r="Z60" s="407" t="s">
        <v>371</v>
      </c>
      <c r="AA60" s="381">
        <f>SUMPRODUCT(O60:O66,V60:V66)</f>
        <v>0.15</v>
      </c>
      <c r="AB60" s="380">
        <f>SUMPRODUCT(O60:O66,R60:R66)</f>
        <v>0.15</v>
      </c>
      <c r="AC60" s="333" t="str">
        <f>IF(AB60&lt;1%,"Sin iniciar",IF(AB60=100%,"Terminado","En gestión"))</f>
        <v>En gestión</v>
      </c>
      <c r="AD60" s="333" t="str">
        <f>IF(AA60&lt;1%,"Sin iniciar",IF(AA60=100%,"Terminado","En gestión"))</f>
        <v>En gestión</v>
      </c>
      <c r="AE60" s="124"/>
      <c r="AF60" s="156">
        <v>0</v>
      </c>
      <c r="AG60" s="103" t="s">
        <v>3112</v>
      </c>
      <c r="AH60" s="101" t="str">
        <f t="shared" si="2"/>
        <v>Sin iniciar</v>
      </c>
      <c r="AI60" s="101" t="str">
        <f t="shared" si="3"/>
        <v>Sin iniciar</v>
      </c>
      <c r="AJ60" s="407" t="s">
        <v>396</v>
      </c>
      <c r="AK60" s="383">
        <f>SUMPRODUCT(O60:O66,AF60:AF66)</f>
        <v>0.44999999999999996</v>
      </c>
      <c r="AL60" s="384">
        <f>SUMPRODUCT(S60:S66,O60:O66)</f>
        <v>0.44999999999999996</v>
      </c>
      <c r="AM60" s="333" t="str">
        <f>IF(AL60&lt;1%,"Sin iniciar",IF(AL60=100%,"Terminado","En gestión"))</f>
        <v>En gestión</v>
      </c>
      <c r="AN60" s="333" t="str">
        <f>IF(AK60&lt;1%,"Sin iniciar",IF(AK60=100%,"Terminado","En gestión"))</f>
        <v>En gestión</v>
      </c>
      <c r="AO60" s="124"/>
      <c r="AP60" s="406" t="s">
        <v>394</v>
      </c>
      <c r="AQ60" s="420" t="s">
        <v>3556</v>
      </c>
      <c r="AR60" s="298" t="s">
        <v>3592</v>
      </c>
      <c r="AS60" s="420" t="s">
        <v>3593</v>
      </c>
    </row>
    <row r="61" spans="2:45" ht="38.25" customHeight="1" x14ac:dyDescent="0.25">
      <c r="B61" s="334"/>
      <c r="C61" s="391"/>
      <c r="D61" s="118" t="s">
        <v>188</v>
      </c>
      <c r="E61" s="118" t="s">
        <v>49</v>
      </c>
      <c r="F61" s="409"/>
      <c r="G61" s="118" t="s">
        <v>51</v>
      </c>
      <c r="H61" s="118" t="s">
        <v>51</v>
      </c>
      <c r="I61" s="118" t="s">
        <v>251</v>
      </c>
      <c r="J61" s="118" t="s">
        <v>72</v>
      </c>
      <c r="K61" s="410"/>
      <c r="L61" s="119" t="s">
        <v>216</v>
      </c>
      <c r="M61" s="120" t="s">
        <v>277</v>
      </c>
      <c r="N61" s="121" t="s">
        <v>278</v>
      </c>
      <c r="O61" s="118">
        <v>0.15</v>
      </c>
      <c r="P61" s="122">
        <v>44256</v>
      </c>
      <c r="Q61" s="122">
        <v>44286</v>
      </c>
      <c r="R61" s="118">
        <v>1</v>
      </c>
      <c r="S61" s="123">
        <v>1</v>
      </c>
      <c r="T61" s="118">
        <v>1</v>
      </c>
      <c r="U61" s="118">
        <v>1</v>
      </c>
      <c r="V61" s="116">
        <v>1</v>
      </c>
      <c r="W61" s="103" t="s">
        <v>279</v>
      </c>
      <c r="X61" s="101" t="str">
        <f t="shared" si="0"/>
        <v>Terminado</v>
      </c>
      <c r="Y61" s="101" t="str">
        <f t="shared" si="1"/>
        <v>Terminado</v>
      </c>
      <c r="Z61" s="407"/>
      <c r="AA61" s="381"/>
      <c r="AB61" s="380"/>
      <c r="AC61" s="333"/>
      <c r="AD61" s="333"/>
      <c r="AE61" s="124"/>
      <c r="AF61" s="156">
        <v>1</v>
      </c>
      <c r="AG61" s="103" t="s">
        <v>3109</v>
      </c>
      <c r="AH61" s="101" t="str">
        <f t="shared" si="2"/>
        <v>Terminado</v>
      </c>
      <c r="AI61" s="101" t="str">
        <f t="shared" si="3"/>
        <v>Terminado</v>
      </c>
      <c r="AJ61" s="407"/>
      <c r="AK61" s="383"/>
      <c r="AL61" s="384"/>
      <c r="AM61" s="333"/>
      <c r="AN61" s="333"/>
      <c r="AO61" s="124"/>
      <c r="AP61" s="406"/>
      <c r="AQ61" s="420"/>
      <c r="AR61" s="421" t="s">
        <v>3593</v>
      </c>
      <c r="AS61" s="420"/>
    </row>
    <row r="62" spans="2:45" ht="130.5" customHeight="1" x14ac:dyDescent="0.25">
      <c r="B62" s="334"/>
      <c r="C62" s="391"/>
      <c r="D62" s="118" t="s">
        <v>188</v>
      </c>
      <c r="E62" s="118" t="s">
        <v>49</v>
      </c>
      <c r="F62" s="409"/>
      <c r="G62" s="118" t="s">
        <v>51</v>
      </c>
      <c r="H62" s="118" t="s">
        <v>51</v>
      </c>
      <c r="I62" s="118" t="s">
        <v>251</v>
      </c>
      <c r="J62" s="118" t="s">
        <v>72</v>
      </c>
      <c r="K62" s="410"/>
      <c r="L62" s="119" t="s">
        <v>216</v>
      </c>
      <c r="M62" s="120" t="s">
        <v>280</v>
      </c>
      <c r="N62" s="121" t="s">
        <v>281</v>
      </c>
      <c r="O62" s="118">
        <v>0.15</v>
      </c>
      <c r="P62" s="122">
        <v>44287</v>
      </c>
      <c r="Q62" s="122">
        <v>44347</v>
      </c>
      <c r="R62" s="118">
        <v>0</v>
      </c>
      <c r="S62" s="123">
        <v>1</v>
      </c>
      <c r="T62" s="118">
        <v>1</v>
      </c>
      <c r="U62" s="118">
        <v>1</v>
      </c>
      <c r="V62" s="116">
        <v>0</v>
      </c>
      <c r="W62" s="101" t="s">
        <v>61</v>
      </c>
      <c r="X62" s="101" t="str">
        <f t="shared" si="0"/>
        <v>Sin iniciar</v>
      </c>
      <c r="Y62" s="101" t="str">
        <f t="shared" si="1"/>
        <v>Sin iniciar</v>
      </c>
      <c r="Z62" s="407"/>
      <c r="AA62" s="381"/>
      <c r="AB62" s="380"/>
      <c r="AC62" s="333"/>
      <c r="AD62" s="333"/>
      <c r="AE62" s="124"/>
      <c r="AF62" s="156">
        <v>1</v>
      </c>
      <c r="AG62" s="103" t="s">
        <v>380</v>
      </c>
      <c r="AH62" s="101" t="str">
        <f t="shared" si="2"/>
        <v>Terminado</v>
      </c>
      <c r="AI62" s="101" t="str">
        <f t="shared" si="3"/>
        <v>Terminado</v>
      </c>
      <c r="AJ62" s="407"/>
      <c r="AK62" s="383"/>
      <c r="AL62" s="384"/>
      <c r="AM62" s="333"/>
      <c r="AN62" s="333"/>
      <c r="AO62" s="124"/>
      <c r="AP62" s="406"/>
      <c r="AQ62" s="420"/>
      <c r="AR62" s="421"/>
      <c r="AS62" s="420"/>
    </row>
    <row r="63" spans="2:45" ht="38.25" customHeight="1" x14ac:dyDescent="0.25">
      <c r="B63" s="334"/>
      <c r="C63" s="391"/>
      <c r="D63" s="118" t="s">
        <v>188</v>
      </c>
      <c r="E63" s="118" t="s">
        <v>49</v>
      </c>
      <c r="F63" s="409"/>
      <c r="G63" s="118" t="s">
        <v>51</v>
      </c>
      <c r="H63" s="118" t="s">
        <v>51</v>
      </c>
      <c r="I63" s="118" t="s">
        <v>251</v>
      </c>
      <c r="J63" s="118" t="s">
        <v>72</v>
      </c>
      <c r="K63" s="410"/>
      <c r="L63" s="119" t="s">
        <v>216</v>
      </c>
      <c r="M63" s="120" t="s">
        <v>282</v>
      </c>
      <c r="N63" s="121" t="s">
        <v>283</v>
      </c>
      <c r="O63" s="118">
        <v>0.15</v>
      </c>
      <c r="P63" s="122">
        <v>44319</v>
      </c>
      <c r="Q63" s="122">
        <v>44347</v>
      </c>
      <c r="R63" s="118">
        <v>0</v>
      </c>
      <c r="S63" s="123">
        <v>1</v>
      </c>
      <c r="T63" s="118">
        <v>1</v>
      </c>
      <c r="U63" s="118">
        <v>1</v>
      </c>
      <c r="V63" s="116">
        <v>0</v>
      </c>
      <c r="W63" s="101" t="s">
        <v>61</v>
      </c>
      <c r="X63" s="101" t="str">
        <f t="shared" si="0"/>
        <v>Sin iniciar</v>
      </c>
      <c r="Y63" s="101" t="str">
        <f t="shared" si="1"/>
        <v>Sin iniciar</v>
      </c>
      <c r="Z63" s="407"/>
      <c r="AA63" s="381"/>
      <c r="AB63" s="380"/>
      <c r="AC63" s="333"/>
      <c r="AD63" s="333"/>
      <c r="AE63" s="124"/>
      <c r="AF63" s="156">
        <v>1</v>
      </c>
      <c r="AG63" s="103" t="s">
        <v>381</v>
      </c>
      <c r="AH63" s="101" t="str">
        <f t="shared" si="2"/>
        <v>Terminado</v>
      </c>
      <c r="AI63" s="101" t="str">
        <f t="shared" si="3"/>
        <v>Terminado</v>
      </c>
      <c r="AJ63" s="407"/>
      <c r="AK63" s="383"/>
      <c r="AL63" s="384"/>
      <c r="AM63" s="333"/>
      <c r="AN63" s="333"/>
      <c r="AO63" s="124"/>
      <c r="AP63" s="406"/>
      <c r="AQ63" s="420"/>
      <c r="AR63" s="421"/>
      <c r="AS63" s="420"/>
    </row>
    <row r="64" spans="2:45" ht="38.25" customHeight="1" x14ac:dyDescent="0.25">
      <c r="B64" s="334"/>
      <c r="C64" s="391"/>
      <c r="D64" s="118" t="s">
        <v>188</v>
      </c>
      <c r="E64" s="118" t="s">
        <v>49</v>
      </c>
      <c r="F64" s="409"/>
      <c r="G64" s="118" t="s">
        <v>51</v>
      </c>
      <c r="H64" s="118" t="s">
        <v>51</v>
      </c>
      <c r="I64" s="118" t="s">
        <v>251</v>
      </c>
      <c r="J64" s="118" t="s">
        <v>72</v>
      </c>
      <c r="K64" s="410"/>
      <c r="L64" s="119" t="s">
        <v>216</v>
      </c>
      <c r="M64" s="120" t="s">
        <v>284</v>
      </c>
      <c r="N64" s="121" t="s">
        <v>285</v>
      </c>
      <c r="O64" s="118">
        <v>0.1</v>
      </c>
      <c r="P64" s="122">
        <v>44378</v>
      </c>
      <c r="Q64" s="122">
        <v>44439</v>
      </c>
      <c r="R64" s="118">
        <v>0</v>
      </c>
      <c r="S64" s="123">
        <v>0</v>
      </c>
      <c r="T64" s="118">
        <v>1</v>
      </c>
      <c r="U64" s="118">
        <v>1</v>
      </c>
      <c r="V64" s="116">
        <v>0</v>
      </c>
      <c r="W64" s="101" t="s">
        <v>61</v>
      </c>
      <c r="X64" s="101" t="str">
        <f t="shared" si="0"/>
        <v>Sin iniciar</v>
      </c>
      <c r="Y64" s="101" t="str">
        <f t="shared" si="1"/>
        <v>Sin iniciar</v>
      </c>
      <c r="Z64" s="407"/>
      <c r="AA64" s="381"/>
      <c r="AB64" s="380"/>
      <c r="AC64" s="333"/>
      <c r="AD64" s="333"/>
      <c r="AE64" s="124"/>
      <c r="AF64" s="156">
        <v>0</v>
      </c>
      <c r="AG64" s="103" t="s">
        <v>3112</v>
      </c>
      <c r="AH64" s="101" t="str">
        <f t="shared" si="2"/>
        <v>Sin iniciar</v>
      </c>
      <c r="AI64" s="101" t="str">
        <f t="shared" si="3"/>
        <v>Sin iniciar</v>
      </c>
      <c r="AJ64" s="407"/>
      <c r="AK64" s="383"/>
      <c r="AL64" s="384"/>
      <c r="AM64" s="333"/>
      <c r="AN64" s="333"/>
      <c r="AO64" s="124"/>
      <c r="AP64" s="406"/>
      <c r="AQ64" s="420"/>
      <c r="AR64" s="298" t="s">
        <v>3592</v>
      </c>
      <c r="AS64" s="420"/>
    </row>
    <row r="65" spans="2:45" ht="38.25" customHeight="1" x14ac:dyDescent="0.25">
      <c r="B65" s="334"/>
      <c r="C65" s="391"/>
      <c r="D65" s="118" t="s">
        <v>188</v>
      </c>
      <c r="E65" s="118" t="s">
        <v>49</v>
      </c>
      <c r="F65" s="409"/>
      <c r="G65" s="118" t="s">
        <v>51</v>
      </c>
      <c r="H65" s="118" t="s">
        <v>51</v>
      </c>
      <c r="I65" s="118" t="s">
        <v>251</v>
      </c>
      <c r="J65" s="118" t="s">
        <v>72</v>
      </c>
      <c r="K65" s="410"/>
      <c r="L65" s="119" t="s">
        <v>216</v>
      </c>
      <c r="M65" s="120" t="s">
        <v>286</v>
      </c>
      <c r="N65" s="121" t="s">
        <v>287</v>
      </c>
      <c r="O65" s="118">
        <v>0.1</v>
      </c>
      <c r="P65" s="122">
        <v>44470</v>
      </c>
      <c r="Q65" s="122">
        <v>44531</v>
      </c>
      <c r="R65" s="118">
        <v>0</v>
      </c>
      <c r="S65" s="123">
        <v>0</v>
      </c>
      <c r="T65" s="118">
        <v>0</v>
      </c>
      <c r="U65" s="118">
        <v>1</v>
      </c>
      <c r="V65" s="116">
        <v>0</v>
      </c>
      <c r="W65" s="101" t="s">
        <v>61</v>
      </c>
      <c r="X65" s="101" t="str">
        <f t="shared" si="0"/>
        <v>Sin iniciar</v>
      </c>
      <c r="Y65" s="101" t="str">
        <f t="shared" si="1"/>
        <v>Sin iniciar</v>
      </c>
      <c r="Z65" s="407"/>
      <c r="AA65" s="381"/>
      <c r="AB65" s="380"/>
      <c r="AC65" s="333"/>
      <c r="AD65" s="333"/>
      <c r="AE65" s="124"/>
      <c r="AF65" s="156">
        <v>0</v>
      </c>
      <c r="AG65" s="103" t="s">
        <v>3112</v>
      </c>
      <c r="AH65" s="101" t="str">
        <f t="shared" si="2"/>
        <v>Sin iniciar</v>
      </c>
      <c r="AI65" s="101" t="str">
        <f t="shared" si="3"/>
        <v>Sin iniciar</v>
      </c>
      <c r="AJ65" s="407"/>
      <c r="AK65" s="383"/>
      <c r="AL65" s="384"/>
      <c r="AM65" s="333"/>
      <c r="AN65" s="333"/>
      <c r="AO65" s="124"/>
      <c r="AP65" s="406"/>
      <c r="AQ65" s="420"/>
      <c r="AR65" s="298" t="s">
        <v>3592</v>
      </c>
      <c r="AS65" s="420"/>
    </row>
    <row r="66" spans="2:45" ht="38.25" customHeight="1" x14ac:dyDescent="0.25">
      <c r="B66" s="334"/>
      <c r="C66" s="391"/>
      <c r="D66" s="118" t="s">
        <v>188</v>
      </c>
      <c r="E66" s="118" t="s">
        <v>49</v>
      </c>
      <c r="F66" s="409"/>
      <c r="G66" s="118" t="s">
        <v>51</v>
      </c>
      <c r="H66" s="118" t="s">
        <v>51</v>
      </c>
      <c r="I66" s="118" t="s">
        <v>251</v>
      </c>
      <c r="J66" s="118" t="s">
        <v>72</v>
      </c>
      <c r="K66" s="410"/>
      <c r="L66" s="119" t="s">
        <v>216</v>
      </c>
      <c r="M66" s="120" t="s">
        <v>288</v>
      </c>
      <c r="N66" s="121" t="s">
        <v>289</v>
      </c>
      <c r="O66" s="118">
        <v>0.2</v>
      </c>
      <c r="P66" s="122">
        <v>44531</v>
      </c>
      <c r="Q66" s="122">
        <v>44561</v>
      </c>
      <c r="R66" s="118">
        <v>0</v>
      </c>
      <c r="S66" s="123">
        <v>0</v>
      </c>
      <c r="T66" s="118">
        <v>0</v>
      </c>
      <c r="U66" s="118">
        <v>1</v>
      </c>
      <c r="V66" s="116">
        <v>0</v>
      </c>
      <c r="W66" s="101" t="s">
        <v>61</v>
      </c>
      <c r="X66" s="101" t="str">
        <f t="shared" si="0"/>
        <v>Sin iniciar</v>
      </c>
      <c r="Y66" s="101" t="str">
        <f t="shared" si="1"/>
        <v>Sin iniciar</v>
      </c>
      <c r="Z66" s="407"/>
      <c r="AA66" s="381"/>
      <c r="AB66" s="380"/>
      <c r="AC66" s="333"/>
      <c r="AD66" s="333"/>
      <c r="AE66" s="124"/>
      <c r="AF66" s="156">
        <v>0</v>
      </c>
      <c r="AG66" s="103" t="s">
        <v>3112</v>
      </c>
      <c r="AH66" s="101" t="str">
        <f t="shared" si="2"/>
        <v>Sin iniciar</v>
      </c>
      <c r="AI66" s="101" t="str">
        <f t="shared" si="3"/>
        <v>Sin iniciar</v>
      </c>
      <c r="AJ66" s="407"/>
      <c r="AK66" s="383"/>
      <c r="AL66" s="384"/>
      <c r="AM66" s="333"/>
      <c r="AN66" s="333"/>
      <c r="AO66" s="124"/>
      <c r="AP66" s="406"/>
      <c r="AQ66" s="420"/>
      <c r="AR66" s="298" t="s">
        <v>3592</v>
      </c>
      <c r="AS66" s="420"/>
    </row>
    <row r="67" spans="2:45" ht="38.25" customHeight="1" x14ac:dyDescent="0.25">
      <c r="B67" s="334"/>
      <c r="C67" s="391" t="s">
        <v>290</v>
      </c>
      <c r="D67" s="118" t="s">
        <v>188</v>
      </c>
      <c r="E67" s="118" t="s">
        <v>49</v>
      </c>
      <c r="F67" s="409" t="s">
        <v>291</v>
      </c>
      <c r="G67" s="118" t="s">
        <v>51</v>
      </c>
      <c r="H67" s="118" t="s">
        <v>51</v>
      </c>
      <c r="I67" s="118" t="s">
        <v>251</v>
      </c>
      <c r="J67" s="118" t="s">
        <v>72</v>
      </c>
      <c r="K67" s="410" t="s">
        <v>292</v>
      </c>
      <c r="L67" s="119" t="s">
        <v>193</v>
      </c>
      <c r="M67" s="120" t="s">
        <v>293</v>
      </c>
      <c r="N67" s="121" t="s">
        <v>294</v>
      </c>
      <c r="O67" s="118">
        <v>0.2</v>
      </c>
      <c r="P67" s="122">
        <v>44211</v>
      </c>
      <c r="Q67" s="122">
        <v>44270</v>
      </c>
      <c r="R67" s="118">
        <v>1</v>
      </c>
      <c r="S67" s="123">
        <v>1</v>
      </c>
      <c r="T67" s="118">
        <v>1</v>
      </c>
      <c r="U67" s="118">
        <v>1</v>
      </c>
      <c r="V67" s="116">
        <v>1</v>
      </c>
      <c r="W67" s="103" t="s">
        <v>295</v>
      </c>
      <c r="X67" s="101" t="str">
        <f t="shared" si="0"/>
        <v>Terminado</v>
      </c>
      <c r="Y67" s="101" t="str">
        <f t="shared" si="1"/>
        <v>Terminado</v>
      </c>
      <c r="Z67" s="407" t="s">
        <v>295</v>
      </c>
      <c r="AA67" s="341">
        <f>SUMPRODUCT(O67:O69,V67:V69)</f>
        <v>0.60000000000000009</v>
      </c>
      <c r="AB67" s="335">
        <f>SUMPRODUCT(O67:O69,R67:R69)</f>
        <v>0.60000000000000009</v>
      </c>
      <c r="AC67" s="343" t="str">
        <f>IF(AB67&lt;1%,"Sin iniciar",IF(AB67=100%,"Terminado","En gestión"))</f>
        <v>En gestión</v>
      </c>
      <c r="AD67" s="343" t="str">
        <f>IF(AA67&lt;1%,"Sin iniciar",IF(AA67=100%,"Terminado","En gestión"))</f>
        <v>En gestión</v>
      </c>
      <c r="AE67" s="124"/>
      <c r="AF67" s="156">
        <v>1</v>
      </c>
      <c r="AG67" s="103" t="s">
        <v>3109</v>
      </c>
      <c r="AH67" s="101" t="str">
        <f t="shared" si="2"/>
        <v>Terminado</v>
      </c>
      <c r="AI67" s="101" t="str">
        <f t="shared" si="3"/>
        <v>Terminado</v>
      </c>
      <c r="AJ67" s="407" t="s">
        <v>397</v>
      </c>
      <c r="AK67" s="337">
        <f>SUMPRODUCT(O67:O69,AF67:AF69)</f>
        <v>0.76000000000000012</v>
      </c>
      <c r="AL67" s="332">
        <f>SUMPRODUCT(S67:S69,O67:O69)</f>
        <v>0.8</v>
      </c>
      <c r="AM67" s="343" t="str">
        <f>IF(AL67&lt;1%,"Sin iniciar",IF(AL67=100%,"Terminado","En gestión"))</f>
        <v>En gestión</v>
      </c>
      <c r="AN67" s="343" t="str">
        <f>IF(AK67&lt;1%,"Sin iniciar",IF(AK67=100%,"Terminado","En gestión"))</f>
        <v>En gestión</v>
      </c>
      <c r="AO67" s="124"/>
      <c r="AP67" s="406" t="s">
        <v>394</v>
      </c>
      <c r="AQ67" s="420" t="s">
        <v>3556</v>
      </c>
      <c r="AR67" s="424" t="s">
        <v>3594</v>
      </c>
      <c r="AS67" s="424" t="s">
        <v>3594</v>
      </c>
    </row>
    <row r="68" spans="2:45" ht="38.25" customHeight="1" x14ac:dyDescent="0.25">
      <c r="B68" s="334"/>
      <c r="C68" s="391"/>
      <c r="D68" s="118" t="s">
        <v>188</v>
      </c>
      <c r="E68" s="118" t="s">
        <v>49</v>
      </c>
      <c r="F68" s="409"/>
      <c r="G68" s="118" t="s">
        <v>51</v>
      </c>
      <c r="H68" s="118" t="s">
        <v>51</v>
      </c>
      <c r="I68" s="118" t="s">
        <v>251</v>
      </c>
      <c r="J68" s="118" t="s">
        <v>72</v>
      </c>
      <c r="K68" s="410"/>
      <c r="L68" s="119" t="s">
        <v>193</v>
      </c>
      <c r="M68" s="120" t="s">
        <v>296</v>
      </c>
      <c r="N68" s="121" t="s">
        <v>297</v>
      </c>
      <c r="O68" s="118">
        <v>0.4</v>
      </c>
      <c r="P68" s="122">
        <v>44228</v>
      </c>
      <c r="Q68" s="122" t="s">
        <v>298</v>
      </c>
      <c r="R68" s="118">
        <v>1</v>
      </c>
      <c r="S68" s="123">
        <v>1</v>
      </c>
      <c r="T68" s="118">
        <v>1</v>
      </c>
      <c r="U68" s="118">
        <v>1</v>
      </c>
      <c r="V68" s="116">
        <v>1</v>
      </c>
      <c r="W68" s="103" t="s">
        <v>299</v>
      </c>
      <c r="X68" s="101" t="str">
        <f t="shared" si="0"/>
        <v>Terminado</v>
      </c>
      <c r="Y68" s="101" t="str">
        <f t="shared" si="1"/>
        <v>Terminado</v>
      </c>
      <c r="Z68" s="407"/>
      <c r="AA68" s="341"/>
      <c r="AB68" s="335"/>
      <c r="AC68" s="343"/>
      <c r="AD68" s="343"/>
      <c r="AE68" s="124"/>
      <c r="AF68" s="156">
        <v>1</v>
      </c>
      <c r="AG68" s="103" t="s">
        <v>3109</v>
      </c>
      <c r="AH68" s="101" t="str">
        <f t="shared" si="2"/>
        <v>Terminado</v>
      </c>
      <c r="AI68" s="101" t="str">
        <f t="shared" si="3"/>
        <v>Terminado</v>
      </c>
      <c r="AJ68" s="407"/>
      <c r="AK68" s="337"/>
      <c r="AL68" s="332"/>
      <c r="AM68" s="343"/>
      <c r="AN68" s="343"/>
      <c r="AO68" s="124"/>
      <c r="AP68" s="406"/>
      <c r="AQ68" s="420"/>
      <c r="AR68" s="424"/>
      <c r="AS68" s="424"/>
    </row>
    <row r="69" spans="2:45" ht="80.25" customHeight="1" x14ac:dyDescent="0.25">
      <c r="B69" s="334"/>
      <c r="C69" s="391"/>
      <c r="D69" s="118" t="s">
        <v>188</v>
      </c>
      <c r="E69" s="118" t="s">
        <v>49</v>
      </c>
      <c r="F69" s="409"/>
      <c r="G69" s="118" t="s">
        <v>51</v>
      </c>
      <c r="H69" s="118" t="s">
        <v>51</v>
      </c>
      <c r="I69" s="118" t="s">
        <v>251</v>
      </c>
      <c r="J69" s="118" t="s">
        <v>72</v>
      </c>
      <c r="K69" s="410"/>
      <c r="L69" s="119" t="s">
        <v>193</v>
      </c>
      <c r="M69" s="120" t="s">
        <v>300</v>
      </c>
      <c r="N69" s="121" t="s">
        <v>301</v>
      </c>
      <c r="O69" s="118">
        <v>0.4</v>
      </c>
      <c r="P69" s="122">
        <v>44287</v>
      </c>
      <c r="Q69" s="122">
        <v>44439</v>
      </c>
      <c r="R69" s="118">
        <v>0</v>
      </c>
      <c r="S69" s="123">
        <v>0.5</v>
      </c>
      <c r="T69" s="118">
        <v>1</v>
      </c>
      <c r="U69" s="118">
        <v>1</v>
      </c>
      <c r="V69" s="116">
        <v>0</v>
      </c>
      <c r="W69" s="101" t="s">
        <v>61</v>
      </c>
      <c r="X69" s="101" t="str">
        <f t="shared" ref="X69:X132" si="4">IF(R69&lt;1%,"Sin iniciar",IF(R69=100%,"Terminado","En gestión"))</f>
        <v>Sin iniciar</v>
      </c>
      <c r="Y69" s="101" t="str">
        <f t="shared" ref="Y69:Y132" si="5">IF(V69&lt;1%,"Sin iniciar",IF(V69=100%,"Terminado","En gestión"))</f>
        <v>Sin iniciar</v>
      </c>
      <c r="Z69" s="407"/>
      <c r="AA69" s="341"/>
      <c r="AB69" s="335"/>
      <c r="AC69" s="343"/>
      <c r="AD69" s="343"/>
      <c r="AE69" s="124"/>
      <c r="AF69" s="156">
        <v>0.4</v>
      </c>
      <c r="AG69" s="103" t="s">
        <v>382</v>
      </c>
      <c r="AH69" s="101" t="str">
        <f t="shared" ref="AH69:AH132" si="6">IF(S69&lt;1%,"Sin iniciar",IF(S69=100%,"Terminado","En gestión"))</f>
        <v>En gestión</v>
      </c>
      <c r="AI69" s="101" t="str">
        <f t="shared" ref="AI69:AI132" si="7">IF(AF69&lt;1%,"Sin iniciar",IF(AF69=100%,"Terminado","En gestión"))</f>
        <v>En gestión</v>
      </c>
      <c r="AJ69" s="407"/>
      <c r="AK69" s="337"/>
      <c r="AL69" s="332"/>
      <c r="AM69" s="343"/>
      <c r="AN69" s="343"/>
      <c r="AO69" s="125" t="s">
        <v>398</v>
      </c>
      <c r="AP69" s="406"/>
      <c r="AQ69" s="420"/>
      <c r="AR69" s="424"/>
      <c r="AS69" s="424"/>
    </row>
    <row r="70" spans="2:45" ht="42.75" customHeight="1" x14ac:dyDescent="0.25">
      <c r="B70" s="334"/>
      <c r="C70" s="391" t="s">
        <v>302</v>
      </c>
      <c r="D70" s="118" t="s">
        <v>303</v>
      </c>
      <c r="E70" s="118" t="s">
        <v>49</v>
      </c>
      <c r="F70" s="409" t="s">
        <v>304</v>
      </c>
      <c r="G70" s="118" t="s">
        <v>51</v>
      </c>
      <c r="H70" s="118" t="s">
        <v>51</v>
      </c>
      <c r="I70" s="118" t="s">
        <v>305</v>
      </c>
      <c r="J70" s="118" t="s">
        <v>72</v>
      </c>
      <c r="K70" s="410" t="s">
        <v>306</v>
      </c>
      <c r="L70" s="119" t="s">
        <v>216</v>
      </c>
      <c r="M70" s="120" t="s">
        <v>307</v>
      </c>
      <c r="N70" s="121" t="s">
        <v>308</v>
      </c>
      <c r="O70" s="118">
        <v>0.1</v>
      </c>
      <c r="P70" s="122">
        <v>44207</v>
      </c>
      <c r="Q70" s="122">
        <v>44285</v>
      </c>
      <c r="R70" s="118">
        <v>1</v>
      </c>
      <c r="S70" s="123">
        <v>1</v>
      </c>
      <c r="T70" s="118">
        <v>1</v>
      </c>
      <c r="U70" s="118">
        <v>1</v>
      </c>
      <c r="V70" s="116">
        <v>1</v>
      </c>
      <c r="W70" s="103" t="s">
        <v>309</v>
      </c>
      <c r="X70" s="101" t="str">
        <f t="shared" si="4"/>
        <v>Terminado</v>
      </c>
      <c r="Y70" s="101" t="str">
        <f t="shared" si="5"/>
        <v>Terminado</v>
      </c>
      <c r="Z70" s="407" t="s">
        <v>372</v>
      </c>
      <c r="AA70" s="381">
        <f>SUMPRODUCT(O70:O75,V70:V75)</f>
        <v>0.44</v>
      </c>
      <c r="AB70" s="380">
        <f>SUMPRODUCT(O70:O75,R70:R75)</f>
        <v>0.44</v>
      </c>
      <c r="AC70" s="333" t="str">
        <f>IF(AB70&lt;1%,"Sin iniciar",IF(AB70=100%,"Terminado","En gestión"))</f>
        <v>En gestión</v>
      </c>
      <c r="AD70" s="333" t="str">
        <f>IF(AA70&lt;1%,"Sin iniciar",IF(AA70=100%,"Terminado","En gestión"))</f>
        <v>En gestión</v>
      </c>
      <c r="AE70" s="124"/>
      <c r="AF70" s="156">
        <v>1</v>
      </c>
      <c r="AG70" s="103" t="s">
        <v>3109</v>
      </c>
      <c r="AH70" s="101" t="str">
        <f t="shared" si="6"/>
        <v>Terminado</v>
      </c>
      <c r="AI70" s="101" t="str">
        <f t="shared" si="7"/>
        <v>Terminado</v>
      </c>
      <c r="AJ70" s="407" t="s">
        <v>399</v>
      </c>
      <c r="AK70" s="383">
        <f>SUMPRODUCT(O70:O75,AF70:AF75)</f>
        <v>0.78</v>
      </c>
      <c r="AL70" s="384">
        <f>SUMPRODUCT(S70:S75,O70:O75)</f>
        <v>0.82000000000000006</v>
      </c>
      <c r="AM70" s="333" t="str">
        <f>IF(AL70&lt;1%,"Sin iniciar",IF(AL70=100%,"Terminado","En gestión"))</f>
        <v>En gestión</v>
      </c>
      <c r="AN70" s="333" t="str">
        <f>IF(AK70&lt;1%,"Sin iniciar",IF(AK70=100%,"Terminado","En gestión"))</f>
        <v>En gestión</v>
      </c>
      <c r="AO70" s="124"/>
      <c r="AP70" s="406" t="s">
        <v>400</v>
      </c>
      <c r="AQ70" s="420" t="s">
        <v>3556</v>
      </c>
      <c r="AR70" s="424" t="s">
        <v>3595</v>
      </c>
      <c r="AS70" s="424" t="s">
        <v>3596</v>
      </c>
    </row>
    <row r="71" spans="2:45" ht="80.25" customHeight="1" x14ac:dyDescent="0.25">
      <c r="B71" s="334"/>
      <c r="C71" s="391"/>
      <c r="D71" s="118" t="s">
        <v>303</v>
      </c>
      <c r="E71" s="118" t="s">
        <v>49</v>
      </c>
      <c r="F71" s="409"/>
      <c r="G71" s="118" t="s">
        <v>51</v>
      </c>
      <c r="H71" s="118" t="s">
        <v>51</v>
      </c>
      <c r="I71" s="118" t="s">
        <v>305</v>
      </c>
      <c r="J71" s="118" t="s">
        <v>72</v>
      </c>
      <c r="K71" s="410"/>
      <c r="L71" s="119" t="s">
        <v>216</v>
      </c>
      <c r="M71" s="120" t="s">
        <v>310</v>
      </c>
      <c r="N71" s="121" t="s">
        <v>311</v>
      </c>
      <c r="O71" s="118">
        <v>0.2</v>
      </c>
      <c r="P71" s="122">
        <v>44207</v>
      </c>
      <c r="Q71" s="122">
        <v>44560</v>
      </c>
      <c r="R71" s="118">
        <v>0.4</v>
      </c>
      <c r="S71" s="123">
        <v>0.5</v>
      </c>
      <c r="T71" s="118">
        <v>0.6</v>
      </c>
      <c r="U71" s="118">
        <v>1</v>
      </c>
      <c r="V71" s="116">
        <v>0.4</v>
      </c>
      <c r="W71" s="103" t="s">
        <v>312</v>
      </c>
      <c r="X71" s="101" t="str">
        <f t="shared" si="4"/>
        <v>En gestión</v>
      </c>
      <c r="Y71" s="101" t="str">
        <f t="shared" si="5"/>
        <v>En gestión</v>
      </c>
      <c r="Z71" s="407"/>
      <c r="AA71" s="381"/>
      <c r="AB71" s="380"/>
      <c r="AC71" s="333"/>
      <c r="AD71" s="333"/>
      <c r="AE71" s="124"/>
      <c r="AF71" s="156">
        <v>0.5</v>
      </c>
      <c r="AG71" s="103" t="s">
        <v>312</v>
      </c>
      <c r="AH71" s="101" t="str">
        <f t="shared" si="6"/>
        <v>En gestión</v>
      </c>
      <c r="AI71" s="101" t="str">
        <f t="shared" si="7"/>
        <v>En gestión</v>
      </c>
      <c r="AJ71" s="407"/>
      <c r="AK71" s="383"/>
      <c r="AL71" s="384"/>
      <c r="AM71" s="333"/>
      <c r="AN71" s="333"/>
      <c r="AO71" s="124"/>
      <c r="AP71" s="406"/>
      <c r="AQ71" s="420"/>
      <c r="AR71" s="424"/>
      <c r="AS71" s="422"/>
    </row>
    <row r="72" spans="2:45" ht="80.25" customHeight="1" x14ac:dyDescent="0.25">
      <c r="B72" s="334"/>
      <c r="C72" s="391"/>
      <c r="D72" s="118" t="s">
        <v>303</v>
      </c>
      <c r="E72" s="118" t="s">
        <v>49</v>
      </c>
      <c r="F72" s="409"/>
      <c r="G72" s="118" t="s">
        <v>51</v>
      </c>
      <c r="H72" s="118" t="s">
        <v>51</v>
      </c>
      <c r="I72" s="118" t="s">
        <v>305</v>
      </c>
      <c r="J72" s="118" t="s">
        <v>72</v>
      </c>
      <c r="K72" s="410"/>
      <c r="L72" s="119" t="s">
        <v>216</v>
      </c>
      <c r="M72" s="120" t="s">
        <v>313</v>
      </c>
      <c r="N72" s="121" t="s">
        <v>314</v>
      </c>
      <c r="O72" s="118">
        <v>0.2</v>
      </c>
      <c r="P72" s="122">
        <v>44207</v>
      </c>
      <c r="Q72" s="122" t="s">
        <v>315</v>
      </c>
      <c r="R72" s="118">
        <v>0.4</v>
      </c>
      <c r="S72" s="123">
        <v>1</v>
      </c>
      <c r="T72" s="118">
        <v>1</v>
      </c>
      <c r="U72" s="118">
        <v>1</v>
      </c>
      <c r="V72" s="116">
        <v>0.4</v>
      </c>
      <c r="W72" s="103" t="s">
        <v>316</v>
      </c>
      <c r="X72" s="101" t="str">
        <f t="shared" si="4"/>
        <v>En gestión</v>
      </c>
      <c r="Y72" s="101" t="str">
        <f t="shared" si="5"/>
        <v>En gestión</v>
      </c>
      <c r="Z72" s="407"/>
      <c r="AA72" s="381"/>
      <c r="AB72" s="380"/>
      <c r="AC72" s="333"/>
      <c r="AD72" s="333"/>
      <c r="AE72" s="124"/>
      <c r="AF72" s="156">
        <v>0.8</v>
      </c>
      <c r="AG72" s="121" t="s">
        <v>383</v>
      </c>
      <c r="AH72" s="101" t="str">
        <f t="shared" si="6"/>
        <v>Terminado</v>
      </c>
      <c r="AI72" s="101" t="str">
        <f t="shared" si="7"/>
        <v>En gestión</v>
      </c>
      <c r="AJ72" s="407"/>
      <c r="AK72" s="383"/>
      <c r="AL72" s="384"/>
      <c r="AM72" s="333"/>
      <c r="AN72" s="333"/>
      <c r="AO72" s="125" t="s">
        <v>401</v>
      </c>
      <c r="AP72" s="273" t="s">
        <v>402</v>
      </c>
      <c r="AQ72" s="420"/>
      <c r="AR72" s="424"/>
      <c r="AS72" s="422"/>
    </row>
    <row r="73" spans="2:45" ht="80.25" customHeight="1" x14ac:dyDescent="0.25">
      <c r="B73" s="334"/>
      <c r="C73" s="391"/>
      <c r="D73" s="118" t="s">
        <v>303</v>
      </c>
      <c r="E73" s="118" t="s">
        <v>49</v>
      </c>
      <c r="F73" s="409"/>
      <c r="G73" s="118" t="s">
        <v>51</v>
      </c>
      <c r="H73" s="118" t="s">
        <v>51</v>
      </c>
      <c r="I73" s="118" t="s">
        <v>305</v>
      </c>
      <c r="J73" s="118" t="s">
        <v>72</v>
      </c>
      <c r="K73" s="410"/>
      <c r="L73" s="119" t="s">
        <v>216</v>
      </c>
      <c r="M73" s="120" t="s">
        <v>317</v>
      </c>
      <c r="N73" s="121" t="s">
        <v>318</v>
      </c>
      <c r="O73" s="118">
        <v>0.15</v>
      </c>
      <c r="P73" s="122">
        <v>44207</v>
      </c>
      <c r="Q73" s="122" t="s">
        <v>315</v>
      </c>
      <c r="R73" s="118">
        <v>0.4</v>
      </c>
      <c r="S73" s="123">
        <v>1</v>
      </c>
      <c r="T73" s="118">
        <v>1</v>
      </c>
      <c r="U73" s="118">
        <v>1</v>
      </c>
      <c r="V73" s="116">
        <v>0.4</v>
      </c>
      <c r="W73" s="103" t="s">
        <v>319</v>
      </c>
      <c r="X73" s="101" t="str">
        <f t="shared" si="4"/>
        <v>En gestión</v>
      </c>
      <c r="Y73" s="101" t="str">
        <f t="shared" si="5"/>
        <v>En gestión</v>
      </c>
      <c r="Z73" s="407"/>
      <c r="AA73" s="381"/>
      <c r="AB73" s="380"/>
      <c r="AC73" s="333"/>
      <c r="AD73" s="333"/>
      <c r="AE73" s="124"/>
      <c r="AF73" s="156">
        <v>1</v>
      </c>
      <c r="AG73" s="103" t="s">
        <v>384</v>
      </c>
      <c r="AH73" s="101" t="str">
        <f t="shared" si="6"/>
        <v>Terminado</v>
      </c>
      <c r="AI73" s="101" t="str">
        <f t="shared" si="7"/>
        <v>Terminado</v>
      </c>
      <c r="AJ73" s="407"/>
      <c r="AK73" s="383"/>
      <c r="AL73" s="384"/>
      <c r="AM73" s="333"/>
      <c r="AN73" s="333"/>
      <c r="AO73" s="124"/>
      <c r="AP73" s="406" t="s">
        <v>400</v>
      </c>
      <c r="AQ73" s="420"/>
      <c r="AR73" s="424"/>
      <c r="AS73" s="422"/>
    </row>
    <row r="74" spans="2:45" ht="80.25" customHeight="1" x14ac:dyDescent="0.25">
      <c r="B74" s="334"/>
      <c r="C74" s="391"/>
      <c r="D74" s="118" t="s">
        <v>303</v>
      </c>
      <c r="E74" s="118" t="s">
        <v>49</v>
      </c>
      <c r="F74" s="409"/>
      <c r="G74" s="118" t="s">
        <v>51</v>
      </c>
      <c r="H74" s="118" t="s">
        <v>51</v>
      </c>
      <c r="I74" s="118" t="s">
        <v>305</v>
      </c>
      <c r="J74" s="118" t="s">
        <v>72</v>
      </c>
      <c r="K74" s="410"/>
      <c r="L74" s="119" t="s">
        <v>216</v>
      </c>
      <c r="M74" s="120" t="s">
        <v>320</v>
      </c>
      <c r="N74" s="121" t="s">
        <v>321</v>
      </c>
      <c r="O74" s="118">
        <v>0.2</v>
      </c>
      <c r="P74" s="122">
        <v>44207</v>
      </c>
      <c r="Q74" s="122" t="s">
        <v>322</v>
      </c>
      <c r="R74" s="118">
        <v>0.3</v>
      </c>
      <c r="S74" s="123">
        <v>0.6</v>
      </c>
      <c r="T74" s="118">
        <v>1</v>
      </c>
      <c r="U74" s="118">
        <v>1</v>
      </c>
      <c r="V74" s="116">
        <v>0.3</v>
      </c>
      <c r="W74" s="103" t="s">
        <v>323</v>
      </c>
      <c r="X74" s="101" t="str">
        <f t="shared" si="4"/>
        <v>En gestión</v>
      </c>
      <c r="Y74" s="101" t="str">
        <f t="shared" si="5"/>
        <v>En gestión</v>
      </c>
      <c r="Z74" s="407"/>
      <c r="AA74" s="381"/>
      <c r="AB74" s="380"/>
      <c r="AC74" s="333"/>
      <c r="AD74" s="333"/>
      <c r="AE74" s="124"/>
      <c r="AF74" s="156">
        <v>0.6</v>
      </c>
      <c r="AG74" s="121" t="s">
        <v>323</v>
      </c>
      <c r="AH74" s="101" t="str">
        <f t="shared" si="6"/>
        <v>En gestión</v>
      </c>
      <c r="AI74" s="101" t="str">
        <f t="shared" si="7"/>
        <v>En gestión</v>
      </c>
      <c r="AJ74" s="407"/>
      <c r="AK74" s="383"/>
      <c r="AL74" s="384"/>
      <c r="AM74" s="333"/>
      <c r="AN74" s="333"/>
      <c r="AO74" s="124"/>
      <c r="AP74" s="406"/>
      <c r="AQ74" s="420"/>
      <c r="AR74" s="424"/>
      <c r="AS74" s="422"/>
    </row>
    <row r="75" spans="2:45" ht="38.25" customHeight="1" x14ac:dyDescent="0.25">
      <c r="B75" s="334"/>
      <c r="C75" s="391"/>
      <c r="D75" s="118" t="s">
        <v>303</v>
      </c>
      <c r="E75" s="118" t="s">
        <v>49</v>
      </c>
      <c r="F75" s="409"/>
      <c r="G75" s="118" t="s">
        <v>51</v>
      </c>
      <c r="H75" s="118" t="s">
        <v>51</v>
      </c>
      <c r="I75" s="118" t="s">
        <v>305</v>
      </c>
      <c r="J75" s="118" t="s">
        <v>72</v>
      </c>
      <c r="K75" s="410"/>
      <c r="L75" s="119" t="s">
        <v>216</v>
      </c>
      <c r="M75" s="120" t="s">
        <v>324</v>
      </c>
      <c r="N75" s="121" t="s">
        <v>325</v>
      </c>
      <c r="O75" s="118">
        <v>0.15</v>
      </c>
      <c r="P75" s="122">
        <v>44207</v>
      </c>
      <c r="Q75" s="122" t="s">
        <v>315</v>
      </c>
      <c r="R75" s="118">
        <v>0.4</v>
      </c>
      <c r="S75" s="123">
        <v>1</v>
      </c>
      <c r="T75" s="118">
        <v>1</v>
      </c>
      <c r="U75" s="118">
        <v>1</v>
      </c>
      <c r="V75" s="116">
        <v>0.4</v>
      </c>
      <c r="W75" s="103" t="s">
        <v>326</v>
      </c>
      <c r="X75" s="101" t="str">
        <f t="shared" si="4"/>
        <v>En gestión</v>
      </c>
      <c r="Y75" s="101" t="str">
        <f t="shared" si="5"/>
        <v>En gestión</v>
      </c>
      <c r="Z75" s="407"/>
      <c r="AA75" s="381"/>
      <c r="AB75" s="380"/>
      <c r="AC75" s="333"/>
      <c r="AD75" s="333"/>
      <c r="AE75" s="124"/>
      <c r="AF75" s="156">
        <v>1</v>
      </c>
      <c r="AG75" s="121" t="s">
        <v>385</v>
      </c>
      <c r="AH75" s="101" t="str">
        <f t="shared" si="6"/>
        <v>Terminado</v>
      </c>
      <c r="AI75" s="101" t="str">
        <f t="shared" si="7"/>
        <v>Terminado</v>
      </c>
      <c r="AJ75" s="407"/>
      <c r="AK75" s="383"/>
      <c r="AL75" s="384"/>
      <c r="AM75" s="333"/>
      <c r="AN75" s="333"/>
      <c r="AO75" s="124"/>
      <c r="AP75" s="406"/>
      <c r="AQ75" s="420"/>
      <c r="AR75" s="424"/>
      <c r="AS75" s="422"/>
    </row>
    <row r="76" spans="2:45" ht="38.25" customHeight="1" x14ac:dyDescent="0.25">
      <c r="B76" s="334"/>
      <c r="C76" s="391" t="s">
        <v>327</v>
      </c>
      <c r="D76" s="118" t="s">
        <v>188</v>
      </c>
      <c r="E76" s="118" t="s">
        <v>49</v>
      </c>
      <c r="F76" s="409" t="s">
        <v>328</v>
      </c>
      <c r="G76" s="118" t="s">
        <v>51</v>
      </c>
      <c r="H76" s="118" t="s">
        <v>51</v>
      </c>
      <c r="I76" s="118" t="s">
        <v>305</v>
      </c>
      <c r="J76" s="118" t="s">
        <v>72</v>
      </c>
      <c r="K76" s="410" t="s">
        <v>329</v>
      </c>
      <c r="L76" s="119" t="s">
        <v>193</v>
      </c>
      <c r="M76" s="120" t="s">
        <v>330</v>
      </c>
      <c r="N76" s="121" t="s">
        <v>331</v>
      </c>
      <c r="O76" s="118">
        <v>0.25</v>
      </c>
      <c r="P76" s="122">
        <v>44207</v>
      </c>
      <c r="Q76" s="122" t="s">
        <v>315</v>
      </c>
      <c r="R76" s="118">
        <v>0.3</v>
      </c>
      <c r="S76" s="123">
        <v>1</v>
      </c>
      <c r="T76" s="118">
        <v>1</v>
      </c>
      <c r="U76" s="118">
        <v>1</v>
      </c>
      <c r="V76" s="116">
        <v>0.3</v>
      </c>
      <c r="W76" s="103" t="s">
        <v>332</v>
      </c>
      <c r="X76" s="101" t="str">
        <f t="shared" si="4"/>
        <v>En gestión</v>
      </c>
      <c r="Y76" s="101" t="str">
        <f t="shared" si="5"/>
        <v>En gestión</v>
      </c>
      <c r="Z76" s="407" t="s">
        <v>373</v>
      </c>
      <c r="AA76" s="341">
        <f>SUMPRODUCT(O76:O78,V76:V78)</f>
        <v>7.4999999999999997E-2</v>
      </c>
      <c r="AB76" s="335">
        <f>SUMPRODUCT(O76:O78,R76:R78)</f>
        <v>7.4999999999999997E-2</v>
      </c>
      <c r="AC76" s="343" t="str">
        <f>IF(AB76&lt;1%,"Sin iniciar",IF(AB76=100%,"Terminado","En gestión"))</f>
        <v>En gestión</v>
      </c>
      <c r="AD76" s="343" t="str">
        <f>IF(AA76&lt;1%,"Sin iniciar",IF(AA76=100%,"Terminado","En gestión"))</f>
        <v>En gestión</v>
      </c>
      <c r="AE76" s="124"/>
      <c r="AF76" s="156">
        <v>1</v>
      </c>
      <c r="AG76" s="121" t="s">
        <v>386</v>
      </c>
      <c r="AH76" s="101" t="str">
        <f t="shared" si="6"/>
        <v>Terminado</v>
      </c>
      <c r="AI76" s="101" t="str">
        <f t="shared" si="7"/>
        <v>Terminado</v>
      </c>
      <c r="AJ76" s="407" t="s">
        <v>403</v>
      </c>
      <c r="AK76" s="337">
        <f>SUMPRODUCT(O76:O78,AF76:AF78)</f>
        <v>0.42499999999999999</v>
      </c>
      <c r="AL76" s="332">
        <f>SUMPRODUCT(S76:S78,O76:O78)</f>
        <v>0.5</v>
      </c>
      <c r="AM76" s="343" t="str">
        <f>IF(AL76&lt;1%,"Sin iniciar",IF(AL76=100%,"Terminado","En gestión"))</f>
        <v>En gestión</v>
      </c>
      <c r="AN76" s="343" t="str">
        <f>IF(AK76&lt;1%,"Sin iniciar",IF(AK76=100%,"Terminado","En gestión"))</f>
        <v>En gestión</v>
      </c>
      <c r="AO76" s="124"/>
      <c r="AP76" s="406" t="s">
        <v>400</v>
      </c>
      <c r="AQ76" s="420" t="s">
        <v>3556</v>
      </c>
      <c r="AR76" s="427" t="s">
        <v>3613</v>
      </c>
      <c r="AS76" s="424" t="s">
        <v>3614</v>
      </c>
    </row>
    <row r="77" spans="2:45" ht="38.25" customHeight="1" x14ac:dyDescent="0.25">
      <c r="B77" s="334"/>
      <c r="C77" s="391"/>
      <c r="D77" s="118" t="s">
        <v>188</v>
      </c>
      <c r="E77" s="118" t="s">
        <v>49</v>
      </c>
      <c r="F77" s="409"/>
      <c r="G77" s="118" t="s">
        <v>51</v>
      </c>
      <c r="H77" s="118" t="s">
        <v>51</v>
      </c>
      <c r="I77" s="118" t="s">
        <v>305</v>
      </c>
      <c r="J77" s="118" t="s">
        <v>72</v>
      </c>
      <c r="K77" s="410"/>
      <c r="L77" s="119" t="s">
        <v>193</v>
      </c>
      <c r="M77" s="120" t="s">
        <v>333</v>
      </c>
      <c r="N77" s="121" t="s">
        <v>334</v>
      </c>
      <c r="O77" s="118">
        <v>0.25</v>
      </c>
      <c r="P77" s="122">
        <v>44207</v>
      </c>
      <c r="Q77" s="122" t="s">
        <v>315</v>
      </c>
      <c r="R77" s="118">
        <v>0</v>
      </c>
      <c r="S77" s="123">
        <v>1</v>
      </c>
      <c r="T77" s="118">
        <v>1</v>
      </c>
      <c r="U77" s="118">
        <v>1</v>
      </c>
      <c r="V77" s="116">
        <v>0</v>
      </c>
      <c r="W77" s="126" t="s">
        <v>61</v>
      </c>
      <c r="X77" s="101" t="str">
        <f t="shared" si="4"/>
        <v>Sin iniciar</v>
      </c>
      <c r="Y77" s="101" t="str">
        <f t="shared" si="5"/>
        <v>Sin iniciar</v>
      </c>
      <c r="Z77" s="407"/>
      <c r="AA77" s="341"/>
      <c r="AB77" s="335"/>
      <c r="AC77" s="343"/>
      <c r="AD77" s="343"/>
      <c r="AE77" s="124"/>
      <c r="AF77" s="156">
        <v>0.7</v>
      </c>
      <c r="AG77" s="121" t="s">
        <v>387</v>
      </c>
      <c r="AH77" s="101" t="str">
        <f t="shared" si="6"/>
        <v>Terminado</v>
      </c>
      <c r="AI77" s="101" t="str">
        <f t="shared" si="7"/>
        <v>En gestión</v>
      </c>
      <c r="AJ77" s="407"/>
      <c r="AK77" s="337"/>
      <c r="AL77" s="332"/>
      <c r="AM77" s="343"/>
      <c r="AN77" s="343"/>
      <c r="AO77" s="125" t="s">
        <v>404</v>
      </c>
      <c r="AP77" s="406"/>
      <c r="AQ77" s="420"/>
      <c r="AR77" s="427"/>
      <c r="AS77" s="422"/>
    </row>
    <row r="78" spans="2:45" ht="38.25" customHeight="1" x14ac:dyDescent="0.25">
      <c r="B78" s="334"/>
      <c r="C78" s="391"/>
      <c r="D78" s="118" t="s">
        <v>188</v>
      </c>
      <c r="E78" s="118" t="s">
        <v>49</v>
      </c>
      <c r="F78" s="409"/>
      <c r="G78" s="118" t="s">
        <v>51</v>
      </c>
      <c r="H78" s="118" t="s">
        <v>51</v>
      </c>
      <c r="I78" s="118" t="s">
        <v>305</v>
      </c>
      <c r="J78" s="118" t="s">
        <v>72</v>
      </c>
      <c r="K78" s="410"/>
      <c r="L78" s="119" t="s">
        <v>193</v>
      </c>
      <c r="M78" s="120" t="s">
        <v>335</v>
      </c>
      <c r="N78" s="121" t="s">
        <v>336</v>
      </c>
      <c r="O78" s="118">
        <v>0.5</v>
      </c>
      <c r="P78" s="122">
        <v>44207</v>
      </c>
      <c r="Q78" s="122">
        <v>44442</v>
      </c>
      <c r="R78" s="118">
        <v>0</v>
      </c>
      <c r="S78" s="123">
        <v>0</v>
      </c>
      <c r="T78" s="118">
        <v>1</v>
      </c>
      <c r="U78" s="118">
        <v>1</v>
      </c>
      <c r="V78" s="116">
        <v>0</v>
      </c>
      <c r="W78" s="101" t="s">
        <v>61</v>
      </c>
      <c r="X78" s="101" t="str">
        <f t="shared" si="4"/>
        <v>Sin iniciar</v>
      </c>
      <c r="Y78" s="101" t="str">
        <f t="shared" si="5"/>
        <v>Sin iniciar</v>
      </c>
      <c r="Z78" s="407"/>
      <c r="AA78" s="341"/>
      <c r="AB78" s="335"/>
      <c r="AC78" s="343"/>
      <c r="AD78" s="343"/>
      <c r="AE78" s="124"/>
      <c r="AF78" s="156">
        <v>0</v>
      </c>
      <c r="AG78" s="103" t="s">
        <v>3112</v>
      </c>
      <c r="AH78" s="101" t="str">
        <f t="shared" si="6"/>
        <v>Sin iniciar</v>
      </c>
      <c r="AI78" s="101" t="str">
        <f t="shared" si="7"/>
        <v>Sin iniciar</v>
      </c>
      <c r="AJ78" s="407"/>
      <c r="AK78" s="337"/>
      <c r="AL78" s="332"/>
      <c r="AM78" s="343"/>
      <c r="AN78" s="343"/>
      <c r="AO78" s="124"/>
      <c r="AP78" s="406"/>
      <c r="AQ78" s="420"/>
      <c r="AR78" s="298" t="s">
        <v>3592</v>
      </c>
      <c r="AS78" s="422"/>
    </row>
    <row r="79" spans="2:45" ht="38.25" customHeight="1" x14ac:dyDescent="0.25">
      <c r="B79" s="334"/>
      <c r="C79" s="391" t="s">
        <v>337</v>
      </c>
      <c r="D79" s="118" t="s">
        <v>188</v>
      </c>
      <c r="E79" s="118" t="s">
        <v>49</v>
      </c>
      <c r="F79" s="409" t="s">
        <v>328</v>
      </c>
      <c r="G79" s="118" t="s">
        <v>51</v>
      </c>
      <c r="H79" s="118" t="s">
        <v>51</v>
      </c>
      <c r="I79" s="118" t="s">
        <v>305</v>
      </c>
      <c r="J79" s="118" t="s">
        <v>72</v>
      </c>
      <c r="K79" s="410" t="s">
        <v>338</v>
      </c>
      <c r="L79" s="119" t="s">
        <v>193</v>
      </c>
      <c r="M79" s="120" t="s">
        <v>339</v>
      </c>
      <c r="N79" s="121" t="s">
        <v>340</v>
      </c>
      <c r="O79" s="118">
        <v>0.4</v>
      </c>
      <c r="P79" s="122" t="s">
        <v>341</v>
      </c>
      <c r="Q79" s="122" t="s">
        <v>315</v>
      </c>
      <c r="R79" s="118">
        <v>0.4</v>
      </c>
      <c r="S79" s="123">
        <v>1</v>
      </c>
      <c r="T79" s="118">
        <v>1</v>
      </c>
      <c r="U79" s="118">
        <v>1</v>
      </c>
      <c r="V79" s="116">
        <v>1</v>
      </c>
      <c r="W79" s="103" t="s">
        <v>342</v>
      </c>
      <c r="X79" s="101" t="str">
        <f t="shared" si="4"/>
        <v>En gestión</v>
      </c>
      <c r="Y79" s="101" t="str">
        <f t="shared" si="5"/>
        <v>Terminado</v>
      </c>
      <c r="Z79" s="407" t="s">
        <v>374</v>
      </c>
      <c r="AA79" s="341">
        <f>SUMPRODUCT(O79:O81,V79:V81)</f>
        <v>0.48000000000000004</v>
      </c>
      <c r="AB79" s="335">
        <f>SUMPRODUCT(O79:O81,R79:R81)</f>
        <v>0.24000000000000005</v>
      </c>
      <c r="AC79" s="333" t="str">
        <f>IF(AB79&lt;1%,"Sin iniciar",IF(AB79=100%,"Terminado","En gestión"))</f>
        <v>En gestión</v>
      </c>
      <c r="AD79" s="333" t="str">
        <f>IF(AA79&lt;1%,"Sin iniciar",IF(AA79=100%,"Terminado","En gestión"))</f>
        <v>En gestión</v>
      </c>
      <c r="AE79" s="124"/>
      <c r="AF79" s="156">
        <v>1</v>
      </c>
      <c r="AG79" s="103" t="s">
        <v>3109</v>
      </c>
      <c r="AH79" s="101" t="str">
        <f t="shared" si="6"/>
        <v>Terminado</v>
      </c>
      <c r="AI79" s="101" t="str">
        <f t="shared" si="7"/>
        <v>Terminado</v>
      </c>
      <c r="AJ79" s="407" t="s">
        <v>374</v>
      </c>
      <c r="AK79" s="337">
        <f>SUMPRODUCT(O79:O81,AF79:AF81)</f>
        <v>0.60000000000000009</v>
      </c>
      <c r="AL79" s="332">
        <f>SUMPRODUCT(S79:S81,O79:O81)</f>
        <v>0.60000000000000009</v>
      </c>
      <c r="AM79" s="333" t="str">
        <f>IF(AL79&lt;1%,"Sin iniciar",IF(AL79=100%,"Terminado","En gestión"))</f>
        <v>En gestión</v>
      </c>
      <c r="AN79" s="333" t="str">
        <f>IF(AK79&lt;1%,"Sin iniciar",IF(AK79=100%,"Terminado","En gestión"))</f>
        <v>En gestión</v>
      </c>
      <c r="AO79" s="124"/>
      <c r="AP79" s="406" t="s">
        <v>400</v>
      </c>
      <c r="AQ79" s="420" t="s">
        <v>3556</v>
      </c>
      <c r="AR79" s="421" t="s">
        <v>3597</v>
      </c>
      <c r="AS79" s="424" t="s">
        <v>3598</v>
      </c>
    </row>
    <row r="80" spans="2:45" ht="61.5" customHeight="1" x14ac:dyDescent="0.25">
      <c r="B80" s="334"/>
      <c r="C80" s="391"/>
      <c r="D80" s="118" t="s">
        <v>188</v>
      </c>
      <c r="E80" s="118" t="s">
        <v>49</v>
      </c>
      <c r="F80" s="409"/>
      <c r="G80" s="118" t="s">
        <v>51</v>
      </c>
      <c r="H80" s="118" t="s">
        <v>51</v>
      </c>
      <c r="I80" s="118" t="s">
        <v>305</v>
      </c>
      <c r="J80" s="118" t="s">
        <v>72</v>
      </c>
      <c r="K80" s="410"/>
      <c r="L80" s="119" t="s">
        <v>193</v>
      </c>
      <c r="M80" s="120" t="s">
        <v>343</v>
      </c>
      <c r="N80" s="121" t="s">
        <v>344</v>
      </c>
      <c r="O80" s="118">
        <v>0.2</v>
      </c>
      <c r="P80" s="122" t="s">
        <v>341</v>
      </c>
      <c r="Q80" s="122" t="s">
        <v>315</v>
      </c>
      <c r="R80" s="118">
        <v>0.4</v>
      </c>
      <c r="S80" s="123">
        <v>1</v>
      </c>
      <c r="T80" s="118">
        <v>1</v>
      </c>
      <c r="U80" s="118">
        <v>1</v>
      </c>
      <c r="V80" s="116">
        <v>0.4</v>
      </c>
      <c r="W80" s="103" t="s">
        <v>345</v>
      </c>
      <c r="X80" s="101" t="str">
        <f t="shared" si="4"/>
        <v>En gestión</v>
      </c>
      <c r="Y80" s="101" t="str">
        <f t="shared" si="5"/>
        <v>En gestión</v>
      </c>
      <c r="Z80" s="407"/>
      <c r="AA80" s="341"/>
      <c r="AB80" s="335"/>
      <c r="AC80" s="333"/>
      <c r="AD80" s="333"/>
      <c r="AE80" s="124"/>
      <c r="AF80" s="156">
        <v>1</v>
      </c>
      <c r="AG80" s="103" t="s">
        <v>388</v>
      </c>
      <c r="AH80" s="101" t="str">
        <f t="shared" si="6"/>
        <v>Terminado</v>
      </c>
      <c r="AI80" s="101" t="str">
        <f t="shared" si="7"/>
        <v>Terminado</v>
      </c>
      <c r="AJ80" s="407"/>
      <c r="AK80" s="337"/>
      <c r="AL80" s="332"/>
      <c r="AM80" s="333"/>
      <c r="AN80" s="333"/>
      <c r="AO80" s="124"/>
      <c r="AP80" s="406"/>
      <c r="AQ80" s="420"/>
      <c r="AR80" s="421"/>
      <c r="AS80" s="422"/>
    </row>
    <row r="81" spans="2:45" ht="38.25" customHeight="1" x14ac:dyDescent="0.25">
      <c r="B81" s="334"/>
      <c r="C81" s="391"/>
      <c r="D81" s="118" t="s">
        <v>188</v>
      </c>
      <c r="E81" s="118" t="s">
        <v>49</v>
      </c>
      <c r="F81" s="409"/>
      <c r="G81" s="118" t="s">
        <v>51</v>
      </c>
      <c r="H81" s="118" t="s">
        <v>51</v>
      </c>
      <c r="I81" s="118" t="s">
        <v>305</v>
      </c>
      <c r="J81" s="118" t="s">
        <v>72</v>
      </c>
      <c r="K81" s="410"/>
      <c r="L81" s="119" t="s">
        <v>193</v>
      </c>
      <c r="M81" s="120" t="s">
        <v>346</v>
      </c>
      <c r="N81" s="121" t="s">
        <v>347</v>
      </c>
      <c r="O81" s="118">
        <v>0.4</v>
      </c>
      <c r="P81" s="122">
        <v>44378</v>
      </c>
      <c r="Q81" s="122">
        <v>44560</v>
      </c>
      <c r="R81" s="118">
        <v>0</v>
      </c>
      <c r="S81" s="123">
        <v>0</v>
      </c>
      <c r="T81" s="118">
        <v>0.2</v>
      </c>
      <c r="U81" s="118">
        <v>1</v>
      </c>
      <c r="V81" s="116">
        <v>0</v>
      </c>
      <c r="W81" s="101" t="s">
        <v>61</v>
      </c>
      <c r="X81" s="101" t="str">
        <f t="shared" si="4"/>
        <v>Sin iniciar</v>
      </c>
      <c r="Y81" s="101" t="str">
        <f t="shared" si="5"/>
        <v>Sin iniciar</v>
      </c>
      <c r="Z81" s="407"/>
      <c r="AA81" s="341"/>
      <c r="AB81" s="335"/>
      <c r="AC81" s="333"/>
      <c r="AD81" s="333"/>
      <c r="AE81" s="124"/>
      <c r="AF81" s="156">
        <v>0</v>
      </c>
      <c r="AG81" s="103" t="s">
        <v>3112</v>
      </c>
      <c r="AH81" s="101" t="str">
        <f t="shared" si="6"/>
        <v>Sin iniciar</v>
      </c>
      <c r="AI81" s="101" t="str">
        <f t="shared" si="7"/>
        <v>Sin iniciar</v>
      </c>
      <c r="AJ81" s="407"/>
      <c r="AK81" s="337"/>
      <c r="AL81" s="332"/>
      <c r="AM81" s="333"/>
      <c r="AN81" s="333"/>
      <c r="AO81" s="124"/>
      <c r="AP81" s="406"/>
      <c r="AQ81" s="420"/>
      <c r="AR81" s="296" t="s">
        <v>3592</v>
      </c>
      <c r="AS81" s="422"/>
    </row>
    <row r="82" spans="2:45" ht="38.25" customHeight="1" x14ac:dyDescent="0.25">
      <c r="B82" s="334"/>
      <c r="C82" s="391" t="s">
        <v>348</v>
      </c>
      <c r="D82" s="118" t="s">
        <v>188</v>
      </c>
      <c r="E82" s="118" t="s">
        <v>49</v>
      </c>
      <c r="F82" s="409" t="s">
        <v>328</v>
      </c>
      <c r="G82" s="118" t="s">
        <v>51</v>
      </c>
      <c r="H82" s="118" t="s">
        <v>51</v>
      </c>
      <c r="I82" s="118" t="s">
        <v>305</v>
      </c>
      <c r="J82" s="118" t="s">
        <v>72</v>
      </c>
      <c r="K82" s="410" t="s">
        <v>349</v>
      </c>
      <c r="L82" s="119" t="s">
        <v>193</v>
      </c>
      <c r="M82" s="120" t="s">
        <v>350</v>
      </c>
      <c r="N82" s="121" t="s">
        <v>340</v>
      </c>
      <c r="O82" s="118">
        <v>0.4</v>
      </c>
      <c r="P82" s="122" t="s">
        <v>341</v>
      </c>
      <c r="Q82" s="122" t="s">
        <v>315</v>
      </c>
      <c r="R82" s="118">
        <v>0.4</v>
      </c>
      <c r="S82" s="123">
        <v>1</v>
      </c>
      <c r="T82" s="118">
        <v>1</v>
      </c>
      <c r="U82" s="118">
        <v>1</v>
      </c>
      <c r="V82" s="116">
        <v>1</v>
      </c>
      <c r="W82" s="103" t="s">
        <v>351</v>
      </c>
      <c r="X82" s="101" t="str">
        <f t="shared" si="4"/>
        <v>En gestión</v>
      </c>
      <c r="Y82" s="101" t="str">
        <f t="shared" si="5"/>
        <v>Terminado</v>
      </c>
      <c r="Z82" s="407" t="s">
        <v>375</v>
      </c>
      <c r="AA82" s="341">
        <f>SUMPRODUCT(O82:O84,V82:V84)</f>
        <v>0.60000000000000009</v>
      </c>
      <c r="AB82" s="335">
        <f>SUMPRODUCT(O82:O84,R82:R84)</f>
        <v>0.24000000000000005</v>
      </c>
      <c r="AC82" s="343" t="str">
        <f>IF(AB82&lt;1%,"Sin iniciar",IF(AB82=100%,"Terminado","En gestión"))</f>
        <v>En gestión</v>
      </c>
      <c r="AD82" s="343" t="str">
        <f>IF(AA82&lt;1%,"Sin iniciar",IF(AA82=100%,"Terminado","En gestión"))</f>
        <v>En gestión</v>
      </c>
      <c r="AE82" s="124"/>
      <c r="AF82" s="156">
        <v>1</v>
      </c>
      <c r="AG82" s="103" t="s">
        <v>3109</v>
      </c>
      <c r="AH82" s="101" t="str">
        <f t="shared" si="6"/>
        <v>Terminado</v>
      </c>
      <c r="AI82" s="101" t="str">
        <f t="shared" si="7"/>
        <v>Terminado</v>
      </c>
      <c r="AJ82" s="407" t="s">
        <v>375</v>
      </c>
      <c r="AK82" s="337">
        <f>SUMPRODUCT(O82:O84,AF82:AF84)</f>
        <v>0.60000000000000009</v>
      </c>
      <c r="AL82" s="332">
        <f>SUMPRODUCT(S82:S84,O82:O84)</f>
        <v>0.60000000000000009</v>
      </c>
      <c r="AM82" s="343" t="str">
        <f>IF(AL82&lt;1%,"Sin iniciar",IF(AL82=100%,"Terminado","En gestión"))</f>
        <v>En gestión</v>
      </c>
      <c r="AN82" s="343" t="str">
        <f>IF(AK82&lt;1%,"Sin iniciar",IF(AK82=100%,"Terminado","En gestión"))</f>
        <v>En gestión</v>
      </c>
      <c r="AO82" s="124"/>
      <c r="AP82" s="406" t="s">
        <v>400</v>
      </c>
      <c r="AQ82" s="420" t="s">
        <v>3556</v>
      </c>
      <c r="AR82" s="428" t="s">
        <v>3599</v>
      </c>
      <c r="AS82" s="424" t="s">
        <v>3600</v>
      </c>
    </row>
    <row r="83" spans="2:45" ht="38.25" customHeight="1" x14ac:dyDescent="0.25">
      <c r="B83" s="334"/>
      <c r="C83" s="391"/>
      <c r="D83" s="118" t="s">
        <v>188</v>
      </c>
      <c r="E83" s="118" t="s">
        <v>49</v>
      </c>
      <c r="F83" s="409"/>
      <c r="G83" s="118" t="s">
        <v>51</v>
      </c>
      <c r="H83" s="118" t="s">
        <v>51</v>
      </c>
      <c r="I83" s="118" t="s">
        <v>305</v>
      </c>
      <c r="J83" s="118" t="s">
        <v>72</v>
      </c>
      <c r="K83" s="410"/>
      <c r="L83" s="119" t="s">
        <v>193</v>
      </c>
      <c r="M83" s="120" t="s">
        <v>352</v>
      </c>
      <c r="N83" s="121" t="s">
        <v>344</v>
      </c>
      <c r="O83" s="118">
        <v>0.2</v>
      </c>
      <c r="P83" s="122" t="s">
        <v>341</v>
      </c>
      <c r="Q83" s="122" t="s">
        <v>315</v>
      </c>
      <c r="R83" s="118">
        <v>0.4</v>
      </c>
      <c r="S83" s="123">
        <v>1</v>
      </c>
      <c r="T83" s="118">
        <v>1</v>
      </c>
      <c r="U83" s="118">
        <v>1</v>
      </c>
      <c r="V83" s="116">
        <v>1</v>
      </c>
      <c r="W83" s="103" t="s">
        <v>353</v>
      </c>
      <c r="X83" s="101" t="str">
        <f t="shared" si="4"/>
        <v>En gestión</v>
      </c>
      <c r="Y83" s="101" t="str">
        <f t="shared" si="5"/>
        <v>Terminado</v>
      </c>
      <c r="Z83" s="407"/>
      <c r="AA83" s="341"/>
      <c r="AB83" s="335"/>
      <c r="AC83" s="343"/>
      <c r="AD83" s="343"/>
      <c r="AE83" s="124"/>
      <c r="AF83" s="156">
        <v>1</v>
      </c>
      <c r="AG83" s="103" t="s">
        <v>3109</v>
      </c>
      <c r="AH83" s="101" t="str">
        <f t="shared" si="6"/>
        <v>Terminado</v>
      </c>
      <c r="AI83" s="101" t="str">
        <f t="shared" si="7"/>
        <v>Terminado</v>
      </c>
      <c r="AJ83" s="407"/>
      <c r="AK83" s="337"/>
      <c r="AL83" s="332"/>
      <c r="AM83" s="343"/>
      <c r="AN83" s="343"/>
      <c r="AO83" s="124"/>
      <c r="AP83" s="406"/>
      <c r="AQ83" s="420"/>
      <c r="AR83" s="428"/>
      <c r="AS83" s="422"/>
    </row>
    <row r="84" spans="2:45" ht="38.25" customHeight="1" x14ac:dyDescent="0.25">
      <c r="B84" s="334"/>
      <c r="C84" s="391"/>
      <c r="D84" s="118" t="s">
        <v>188</v>
      </c>
      <c r="E84" s="118" t="s">
        <v>49</v>
      </c>
      <c r="F84" s="409"/>
      <c r="G84" s="118" t="s">
        <v>51</v>
      </c>
      <c r="H84" s="118" t="s">
        <v>51</v>
      </c>
      <c r="I84" s="118" t="s">
        <v>305</v>
      </c>
      <c r="J84" s="118" t="s">
        <v>72</v>
      </c>
      <c r="K84" s="410"/>
      <c r="L84" s="119" t="s">
        <v>193</v>
      </c>
      <c r="M84" s="120" t="s">
        <v>354</v>
      </c>
      <c r="N84" s="121" t="s">
        <v>347</v>
      </c>
      <c r="O84" s="118">
        <v>0.4</v>
      </c>
      <c r="P84" s="122">
        <v>44378</v>
      </c>
      <c r="Q84" s="122">
        <v>44560</v>
      </c>
      <c r="R84" s="118">
        <v>0</v>
      </c>
      <c r="S84" s="123">
        <v>0</v>
      </c>
      <c r="T84" s="118">
        <v>0.2</v>
      </c>
      <c r="U84" s="118">
        <v>1</v>
      </c>
      <c r="V84" s="116">
        <v>0</v>
      </c>
      <c r="W84" s="101" t="s">
        <v>61</v>
      </c>
      <c r="X84" s="101" t="str">
        <f t="shared" si="4"/>
        <v>Sin iniciar</v>
      </c>
      <c r="Y84" s="101" t="str">
        <f t="shared" si="5"/>
        <v>Sin iniciar</v>
      </c>
      <c r="Z84" s="407"/>
      <c r="AA84" s="341"/>
      <c r="AB84" s="335"/>
      <c r="AC84" s="343"/>
      <c r="AD84" s="343"/>
      <c r="AE84" s="124"/>
      <c r="AF84" s="156">
        <v>0</v>
      </c>
      <c r="AG84" s="103" t="s">
        <v>3112</v>
      </c>
      <c r="AH84" s="101" t="str">
        <f t="shared" si="6"/>
        <v>Sin iniciar</v>
      </c>
      <c r="AI84" s="101" t="str">
        <f t="shared" si="7"/>
        <v>Sin iniciar</v>
      </c>
      <c r="AJ84" s="407"/>
      <c r="AK84" s="337"/>
      <c r="AL84" s="332"/>
      <c r="AM84" s="343"/>
      <c r="AN84" s="343"/>
      <c r="AO84" s="124"/>
      <c r="AP84" s="406"/>
      <c r="AQ84" s="420"/>
      <c r="AR84" s="296" t="s">
        <v>3592</v>
      </c>
      <c r="AS84" s="422"/>
    </row>
    <row r="85" spans="2:45" ht="38.25" customHeight="1" x14ac:dyDescent="0.25">
      <c r="B85" s="334"/>
      <c r="C85" s="391" t="s">
        <v>355</v>
      </c>
      <c r="D85" s="118" t="s">
        <v>188</v>
      </c>
      <c r="E85" s="118" t="s">
        <v>49</v>
      </c>
      <c r="F85" s="409" t="s">
        <v>328</v>
      </c>
      <c r="G85" s="118" t="s">
        <v>51</v>
      </c>
      <c r="H85" s="118" t="s">
        <v>51</v>
      </c>
      <c r="I85" s="118" t="s">
        <v>305</v>
      </c>
      <c r="J85" s="118" t="s">
        <v>72</v>
      </c>
      <c r="K85" s="410" t="s">
        <v>356</v>
      </c>
      <c r="L85" s="119" t="s">
        <v>193</v>
      </c>
      <c r="M85" s="120" t="s">
        <v>357</v>
      </c>
      <c r="N85" s="121" t="s">
        <v>340</v>
      </c>
      <c r="O85" s="118">
        <v>0.4</v>
      </c>
      <c r="P85" s="122" t="s">
        <v>341</v>
      </c>
      <c r="Q85" s="122" t="s">
        <v>315</v>
      </c>
      <c r="R85" s="118">
        <v>0</v>
      </c>
      <c r="S85" s="123">
        <v>0.4</v>
      </c>
      <c r="T85" s="118">
        <v>1</v>
      </c>
      <c r="U85" s="118">
        <v>1</v>
      </c>
      <c r="V85" s="116">
        <v>0</v>
      </c>
      <c r="W85" s="101" t="s">
        <v>61</v>
      </c>
      <c r="X85" s="101" t="str">
        <f t="shared" si="4"/>
        <v>Sin iniciar</v>
      </c>
      <c r="Y85" s="101" t="str">
        <f t="shared" si="5"/>
        <v>Sin iniciar</v>
      </c>
      <c r="Z85" s="408" t="s">
        <v>208</v>
      </c>
      <c r="AA85" s="341">
        <f>SUMPRODUCT(O85:O87,V85:V87)</f>
        <v>0</v>
      </c>
      <c r="AB85" s="335">
        <f>SUMPRODUCT(O85:O87,R85:R87)</f>
        <v>0</v>
      </c>
      <c r="AC85" s="333" t="str">
        <f>IF(AB85&lt;1%,"Sin iniciar",IF(AB85=100%,"Terminado","En gestión"))</f>
        <v>Sin iniciar</v>
      </c>
      <c r="AD85" s="333" t="str">
        <f>IF(AA85&lt;1%,"Sin iniciar",IF(AA85=100%,"Terminado","En gestión"))</f>
        <v>Sin iniciar</v>
      </c>
      <c r="AE85" s="124"/>
      <c r="AF85" s="156">
        <v>0.4</v>
      </c>
      <c r="AG85" s="126" t="s">
        <v>389</v>
      </c>
      <c r="AH85" s="101" t="str">
        <f t="shared" si="6"/>
        <v>En gestión</v>
      </c>
      <c r="AI85" s="101" t="str">
        <f t="shared" si="7"/>
        <v>En gestión</v>
      </c>
      <c r="AJ85" s="407" t="s">
        <v>405</v>
      </c>
      <c r="AK85" s="337">
        <f>SUMPRODUCT(O85:O87,AF85:AF87)</f>
        <v>0.24000000000000005</v>
      </c>
      <c r="AL85" s="332">
        <f>SUMPRODUCT(S85:S87,O85:O87)</f>
        <v>0.24000000000000005</v>
      </c>
      <c r="AM85" s="333" t="str">
        <f>IF(AL85&lt;1%,"Sin iniciar",IF(AL85=100%,"Terminado","En gestión"))</f>
        <v>En gestión</v>
      </c>
      <c r="AN85" s="333" t="str">
        <f>IF(AK85&lt;1%,"Sin iniciar",IF(AK85=100%,"Terminado","En gestión"))</f>
        <v>En gestión</v>
      </c>
      <c r="AO85" s="124"/>
      <c r="AP85" s="406" t="s">
        <v>400</v>
      </c>
      <c r="AQ85" s="420" t="s">
        <v>3556</v>
      </c>
      <c r="AR85" s="428" t="s">
        <v>3601</v>
      </c>
      <c r="AS85" s="424" t="s">
        <v>3602</v>
      </c>
    </row>
    <row r="86" spans="2:45" ht="38.25" customHeight="1" x14ac:dyDescent="0.25">
      <c r="B86" s="334"/>
      <c r="C86" s="391"/>
      <c r="D86" s="118" t="s">
        <v>188</v>
      </c>
      <c r="E86" s="118" t="s">
        <v>49</v>
      </c>
      <c r="F86" s="409"/>
      <c r="G86" s="118" t="s">
        <v>51</v>
      </c>
      <c r="H86" s="118" t="s">
        <v>51</v>
      </c>
      <c r="I86" s="118" t="s">
        <v>305</v>
      </c>
      <c r="J86" s="118" t="s">
        <v>72</v>
      </c>
      <c r="K86" s="410"/>
      <c r="L86" s="119" t="s">
        <v>193</v>
      </c>
      <c r="M86" s="120" t="s">
        <v>358</v>
      </c>
      <c r="N86" s="121" t="s">
        <v>344</v>
      </c>
      <c r="O86" s="118">
        <v>0.2</v>
      </c>
      <c r="P86" s="122" t="s">
        <v>341</v>
      </c>
      <c r="Q86" s="122">
        <v>44469</v>
      </c>
      <c r="R86" s="118">
        <v>0</v>
      </c>
      <c r="S86" s="123">
        <v>0.4</v>
      </c>
      <c r="T86" s="118">
        <v>1</v>
      </c>
      <c r="U86" s="118">
        <v>1</v>
      </c>
      <c r="V86" s="116">
        <v>0</v>
      </c>
      <c r="W86" s="101" t="s">
        <v>61</v>
      </c>
      <c r="X86" s="101" t="str">
        <f t="shared" si="4"/>
        <v>Sin iniciar</v>
      </c>
      <c r="Y86" s="101" t="str">
        <f t="shared" si="5"/>
        <v>Sin iniciar</v>
      </c>
      <c r="Z86" s="408"/>
      <c r="AA86" s="341"/>
      <c r="AB86" s="335"/>
      <c r="AC86" s="333"/>
      <c r="AD86" s="333"/>
      <c r="AE86" s="124"/>
      <c r="AF86" s="156">
        <v>0.4</v>
      </c>
      <c r="AG86" s="126" t="s">
        <v>390</v>
      </c>
      <c r="AH86" s="101" t="str">
        <f t="shared" si="6"/>
        <v>En gestión</v>
      </c>
      <c r="AI86" s="101" t="str">
        <f t="shared" si="7"/>
        <v>En gestión</v>
      </c>
      <c r="AJ86" s="407"/>
      <c r="AK86" s="337"/>
      <c r="AL86" s="332"/>
      <c r="AM86" s="333"/>
      <c r="AN86" s="333"/>
      <c r="AO86" s="124"/>
      <c r="AP86" s="406"/>
      <c r="AQ86" s="420"/>
      <c r="AR86" s="428"/>
      <c r="AS86" s="422"/>
    </row>
    <row r="87" spans="2:45" ht="38.25" customHeight="1" x14ac:dyDescent="0.25">
      <c r="B87" s="334"/>
      <c r="C87" s="391"/>
      <c r="D87" s="118" t="s">
        <v>188</v>
      </c>
      <c r="E87" s="118" t="s">
        <v>49</v>
      </c>
      <c r="F87" s="409"/>
      <c r="G87" s="118" t="s">
        <v>51</v>
      </c>
      <c r="H87" s="118" t="s">
        <v>51</v>
      </c>
      <c r="I87" s="118" t="s">
        <v>305</v>
      </c>
      <c r="J87" s="118" t="s">
        <v>72</v>
      </c>
      <c r="K87" s="410"/>
      <c r="L87" s="119" t="s">
        <v>193</v>
      </c>
      <c r="M87" s="120" t="s">
        <v>359</v>
      </c>
      <c r="N87" s="121" t="s">
        <v>347</v>
      </c>
      <c r="O87" s="118">
        <v>0.4</v>
      </c>
      <c r="P87" s="122">
        <v>44378</v>
      </c>
      <c r="Q87" s="122">
        <v>44560</v>
      </c>
      <c r="R87" s="118">
        <v>0</v>
      </c>
      <c r="S87" s="123">
        <v>0</v>
      </c>
      <c r="T87" s="118">
        <v>0.2</v>
      </c>
      <c r="U87" s="118">
        <v>1</v>
      </c>
      <c r="V87" s="116">
        <v>0</v>
      </c>
      <c r="W87" s="101" t="s">
        <v>61</v>
      </c>
      <c r="X87" s="101" t="str">
        <f t="shared" si="4"/>
        <v>Sin iniciar</v>
      </c>
      <c r="Y87" s="101" t="str">
        <f t="shared" si="5"/>
        <v>Sin iniciar</v>
      </c>
      <c r="Z87" s="408"/>
      <c r="AA87" s="341"/>
      <c r="AB87" s="335"/>
      <c r="AC87" s="333"/>
      <c r="AD87" s="333"/>
      <c r="AE87" s="124"/>
      <c r="AF87" s="156">
        <v>0</v>
      </c>
      <c r="AG87" s="103" t="s">
        <v>3112</v>
      </c>
      <c r="AH87" s="101" t="str">
        <f t="shared" si="6"/>
        <v>Sin iniciar</v>
      </c>
      <c r="AI87" s="101" t="str">
        <f t="shared" si="7"/>
        <v>Sin iniciar</v>
      </c>
      <c r="AJ87" s="407"/>
      <c r="AK87" s="337"/>
      <c r="AL87" s="332"/>
      <c r="AM87" s="333"/>
      <c r="AN87" s="333"/>
      <c r="AO87" s="124"/>
      <c r="AP87" s="406"/>
      <c r="AQ87" s="420"/>
      <c r="AR87" s="296" t="s">
        <v>3592</v>
      </c>
      <c r="AS87" s="422"/>
    </row>
    <row r="88" spans="2:45" ht="38.25" customHeight="1" x14ac:dyDescent="0.25">
      <c r="B88" s="334"/>
      <c r="C88" s="391" t="s">
        <v>360</v>
      </c>
      <c r="D88" s="118" t="s">
        <v>188</v>
      </c>
      <c r="E88" s="118" t="s">
        <v>49</v>
      </c>
      <c r="F88" s="409" t="s">
        <v>361</v>
      </c>
      <c r="G88" s="118" t="s">
        <v>264</v>
      </c>
      <c r="H88" s="118" t="s">
        <v>51</v>
      </c>
      <c r="I88" s="118" t="s">
        <v>362</v>
      </c>
      <c r="J88" s="118" t="s">
        <v>72</v>
      </c>
      <c r="K88" s="410" t="s">
        <v>363</v>
      </c>
      <c r="L88" s="119" t="s">
        <v>193</v>
      </c>
      <c r="M88" s="120" t="s">
        <v>364</v>
      </c>
      <c r="N88" s="121" t="s">
        <v>365</v>
      </c>
      <c r="O88" s="118">
        <v>0.3</v>
      </c>
      <c r="P88" s="122">
        <v>44287</v>
      </c>
      <c r="Q88" s="122">
        <v>44377</v>
      </c>
      <c r="R88" s="118">
        <v>0</v>
      </c>
      <c r="S88" s="123">
        <v>1</v>
      </c>
      <c r="T88" s="118">
        <v>1</v>
      </c>
      <c r="U88" s="118">
        <v>1</v>
      </c>
      <c r="V88" s="116">
        <v>0</v>
      </c>
      <c r="W88" s="101" t="s">
        <v>61</v>
      </c>
      <c r="X88" s="101" t="str">
        <f t="shared" si="4"/>
        <v>Sin iniciar</v>
      </c>
      <c r="Y88" s="101" t="str">
        <f t="shared" si="5"/>
        <v>Sin iniciar</v>
      </c>
      <c r="Z88" s="408" t="s">
        <v>208</v>
      </c>
      <c r="AA88" s="341">
        <f>SUMPRODUCT(O88:O90,V88:V90)</f>
        <v>0</v>
      </c>
      <c r="AB88" s="335">
        <f>SUMPRODUCT(O88:O90,R88:R90)</f>
        <v>0</v>
      </c>
      <c r="AC88" s="343" t="str">
        <f>IF(AB88&lt;1%,"Sin iniciar",IF(AB88=100%,"Terminado","En gestión"))</f>
        <v>Sin iniciar</v>
      </c>
      <c r="AD88" s="343" t="str">
        <f>IF(AA88&lt;1%,"Sin iniciar",IF(AA88=100%,"Terminado","En gestión"))</f>
        <v>Sin iniciar</v>
      </c>
      <c r="AE88" s="124"/>
      <c r="AF88" s="156">
        <v>1</v>
      </c>
      <c r="AG88" s="103" t="s">
        <v>391</v>
      </c>
      <c r="AH88" s="101" t="str">
        <f t="shared" si="6"/>
        <v>Terminado</v>
      </c>
      <c r="AI88" s="101" t="str">
        <f t="shared" si="7"/>
        <v>Terminado</v>
      </c>
      <c r="AJ88" s="407" t="s">
        <v>406</v>
      </c>
      <c r="AK88" s="337">
        <f>SUMPRODUCT(O88:O90,AF88:AF90)</f>
        <v>0.3</v>
      </c>
      <c r="AL88" s="332">
        <f>SUMPRODUCT(S88:S90,O88:O90)</f>
        <v>0.3</v>
      </c>
      <c r="AM88" s="343" t="str">
        <f>IF(AL88&lt;1%,"Sin iniciar",IF(AL88=100%,"Terminado","En gestión"))</f>
        <v>En gestión</v>
      </c>
      <c r="AN88" s="343" t="str">
        <f>IF(AK88&lt;1%,"Sin iniciar",IF(AK88=100%,"Terminado","En gestión"))</f>
        <v>En gestión</v>
      </c>
      <c r="AO88" s="124"/>
      <c r="AP88" s="406" t="s">
        <v>400</v>
      </c>
      <c r="AQ88" s="420" t="s">
        <v>3556</v>
      </c>
      <c r="AR88" s="299" t="s">
        <v>3603</v>
      </c>
      <c r="AS88" s="424" t="s">
        <v>3603</v>
      </c>
    </row>
    <row r="89" spans="2:45" ht="38.25" customHeight="1" x14ac:dyDescent="0.25">
      <c r="B89" s="334"/>
      <c r="C89" s="391"/>
      <c r="D89" s="118" t="s">
        <v>188</v>
      </c>
      <c r="E89" s="118" t="s">
        <v>49</v>
      </c>
      <c r="F89" s="409"/>
      <c r="G89" s="118" t="s">
        <v>264</v>
      </c>
      <c r="H89" s="118" t="s">
        <v>51</v>
      </c>
      <c r="I89" s="118" t="s">
        <v>362</v>
      </c>
      <c r="J89" s="118" t="s">
        <v>72</v>
      </c>
      <c r="K89" s="410"/>
      <c r="L89" s="119" t="s">
        <v>193</v>
      </c>
      <c r="M89" s="120" t="s">
        <v>366</v>
      </c>
      <c r="N89" s="121" t="s">
        <v>367</v>
      </c>
      <c r="O89" s="118">
        <v>0.3</v>
      </c>
      <c r="P89" s="122">
        <v>44378</v>
      </c>
      <c r="Q89" s="122">
        <v>44469</v>
      </c>
      <c r="R89" s="118">
        <v>0</v>
      </c>
      <c r="S89" s="123">
        <v>0</v>
      </c>
      <c r="T89" s="118">
        <v>1</v>
      </c>
      <c r="U89" s="118">
        <v>1</v>
      </c>
      <c r="V89" s="116">
        <v>0</v>
      </c>
      <c r="W89" s="101" t="s">
        <v>61</v>
      </c>
      <c r="X89" s="101" t="str">
        <f t="shared" si="4"/>
        <v>Sin iniciar</v>
      </c>
      <c r="Y89" s="101" t="str">
        <f t="shared" si="5"/>
        <v>Sin iniciar</v>
      </c>
      <c r="Z89" s="408"/>
      <c r="AA89" s="341"/>
      <c r="AB89" s="335"/>
      <c r="AC89" s="343"/>
      <c r="AD89" s="343"/>
      <c r="AE89" s="124"/>
      <c r="AF89" s="156">
        <v>0</v>
      </c>
      <c r="AG89" s="103" t="s">
        <v>3112</v>
      </c>
      <c r="AH89" s="101" t="str">
        <f t="shared" si="6"/>
        <v>Sin iniciar</v>
      </c>
      <c r="AI89" s="101" t="str">
        <f t="shared" si="7"/>
        <v>Sin iniciar</v>
      </c>
      <c r="AJ89" s="407"/>
      <c r="AK89" s="337"/>
      <c r="AL89" s="332"/>
      <c r="AM89" s="343"/>
      <c r="AN89" s="343"/>
      <c r="AO89" s="124"/>
      <c r="AP89" s="406"/>
      <c r="AQ89" s="420"/>
      <c r="AR89" s="296" t="s">
        <v>3592</v>
      </c>
      <c r="AS89" s="422"/>
    </row>
    <row r="90" spans="2:45" ht="38.25" customHeight="1" x14ac:dyDescent="0.25">
      <c r="B90" s="334"/>
      <c r="C90" s="391"/>
      <c r="D90" s="118" t="s">
        <v>188</v>
      </c>
      <c r="E90" s="118" t="s">
        <v>49</v>
      </c>
      <c r="F90" s="409"/>
      <c r="G90" s="118" t="s">
        <v>264</v>
      </c>
      <c r="H90" s="118" t="s">
        <v>51</v>
      </c>
      <c r="I90" s="118" t="s">
        <v>362</v>
      </c>
      <c r="J90" s="118" t="s">
        <v>72</v>
      </c>
      <c r="K90" s="410"/>
      <c r="L90" s="119" t="s">
        <v>193</v>
      </c>
      <c r="M90" s="120" t="s">
        <v>368</v>
      </c>
      <c r="N90" s="121" t="s">
        <v>369</v>
      </c>
      <c r="O90" s="118">
        <v>0.4</v>
      </c>
      <c r="P90" s="122">
        <v>44488</v>
      </c>
      <c r="Q90" s="122" t="s">
        <v>370</v>
      </c>
      <c r="R90" s="118">
        <v>0</v>
      </c>
      <c r="S90" s="123">
        <v>0</v>
      </c>
      <c r="T90" s="118">
        <v>0.3</v>
      </c>
      <c r="U90" s="118">
        <v>1</v>
      </c>
      <c r="V90" s="116">
        <v>0</v>
      </c>
      <c r="W90" s="101" t="s">
        <v>61</v>
      </c>
      <c r="X90" s="101" t="str">
        <f t="shared" si="4"/>
        <v>Sin iniciar</v>
      </c>
      <c r="Y90" s="101" t="str">
        <f t="shared" si="5"/>
        <v>Sin iniciar</v>
      </c>
      <c r="Z90" s="408"/>
      <c r="AA90" s="341"/>
      <c r="AB90" s="335"/>
      <c r="AC90" s="343"/>
      <c r="AD90" s="343"/>
      <c r="AE90" s="124"/>
      <c r="AF90" s="156">
        <v>0</v>
      </c>
      <c r="AG90" s="103" t="s">
        <v>3112</v>
      </c>
      <c r="AH90" s="101" t="str">
        <f t="shared" si="6"/>
        <v>Sin iniciar</v>
      </c>
      <c r="AI90" s="101" t="str">
        <f t="shared" si="7"/>
        <v>Sin iniciar</v>
      </c>
      <c r="AJ90" s="407"/>
      <c r="AK90" s="337"/>
      <c r="AL90" s="332"/>
      <c r="AM90" s="343"/>
      <c r="AN90" s="343"/>
      <c r="AO90" s="124"/>
      <c r="AP90" s="406"/>
      <c r="AQ90" s="420"/>
      <c r="AR90" s="296" t="s">
        <v>3592</v>
      </c>
      <c r="AS90" s="422"/>
    </row>
    <row r="91" spans="2:45" ht="84.75" customHeight="1" x14ac:dyDescent="0.25">
      <c r="B91" s="348" t="s">
        <v>2154</v>
      </c>
      <c r="C91" s="403" t="s">
        <v>407</v>
      </c>
      <c r="D91" s="400" t="s">
        <v>262</v>
      </c>
      <c r="E91" s="400" t="s">
        <v>49</v>
      </c>
      <c r="F91" s="400" t="s">
        <v>408</v>
      </c>
      <c r="G91" s="400" t="s">
        <v>409</v>
      </c>
      <c r="H91" s="400" t="s">
        <v>409</v>
      </c>
      <c r="I91" s="400" t="s">
        <v>410</v>
      </c>
      <c r="J91" s="400" t="s">
        <v>72</v>
      </c>
      <c r="K91" s="401" t="s">
        <v>411</v>
      </c>
      <c r="L91" s="402" t="s">
        <v>193</v>
      </c>
      <c r="M91" s="127" t="s">
        <v>412</v>
      </c>
      <c r="N91" s="128" t="s">
        <v>413</v>
      </c>
      <c r="O91" s="129">
        <v>0.5</v>
      </c>
      <c r="P91" s="130">
        <v>44200</v>
      </c>
      <c r="Q91" s="130">
        <v>44560</v>
      </c>
      <c r="R91" s="129">
        <v>0.4</v>
      </c>
      <c r="S91" s="131">
        <v>0.52</v>
      </c>
      <c r="T91" s="129">
        <v>0.8</v>
      </c>
      <c r="U91" s="129">
        <v>1</v>
      </c>
      <c r="V91" s="132">
        <v>0.05</v>
      </c>
      <c r="W91" s="133" t="s">
        <v>414</v>
      </c>
      <c r="X91" s="101" t="str">
        <f t="shared" si="4"/>
        <v>En gestión</v>
      </c>
      <c r="Y91" s="101" t="str">
        <f t="shared" si="5"/>
        <v>En gestión</v>
      </c>
      <c r="Z91" s="404" t="s">
        <v>428</v>
      </c>
      <c r="AA91" s="341">
        <f>SUMPRODUCT(O91:O92,V91:V92)</f>
        <v>0.36500000000000005</v>
      </c>
      <c r="AB91" s="335">
        <f>SUMPRODUCT(O91:O92,R91:R92)</f>
        <v>0.4</v>
      </c>
      <c r="AC91" s="405" t="str">
        <f>IF(AB91&lt;1%,"Sin iniciar",IF(AB91=100%,"Terminado","En gestión"))</f>
        <v>En gestión</v>
      </c>
      <c r="AD91" s="405" t="str">
        <f>IF(AA91&lt;1%,"Sin iniciar",IF(AA91=100%,"Terminado","En gestión"))</f>
        <v>En gestión</v>
      </c>
      <c r="AE91" s="134" t="s">
        <v>429</v>
      </c>
      <c r="AF91" s="158">
        <v>0.52</v>
      </c>
      <c r="AG91" s="133" t="s">
        <v>431</v>
      </c>
      <c r="AH91" s="101" t="str">
        <f t="shared" si="6"/>
        <v>En gestión</v>
      </c>
      <c r="AI91" s="101" t="str">
        <f t="shared" si="7"/>
        <v>En gestión</v>
      </c>
      <c r="AJ91" s="404" t="s">
        <v>434</v>
      </c>
      <c r="AK91" s="337">
        <f>SUMPRODUCT(O91:O92,AF91:AF92)</f>
        <v>0.52</v>
      </c>
      <c r="AL91" s="332">
        <f>SUMPRODUCT(S91:S92,O91:O92)</f>
        <v>0.52</v>
      </c>
      <c r="AM91" s="405" t="str">
        <f>IF(AL91&lt;1%,"Sin iniciar",IF(AL91=100%,"Terminado","En gestión"))</f>
        <v>En gestión</v>
      </c>
      <c r="AN91" s="405" t="str">
        <f>IF(AK91&lt;1%,"Sin iniciar",IF(AK91=100%,"Terminado","En gestión"))</f>
        <v>En gestión</v>
      </c>
      <c r="AO91" s="135"/>
      <c r="AP91" s="322" t="s">
        <v>402</v>
      </c>
      <c r="AQ91" s="420" t="s">
        <v>3472</v>
      </c>
      <c r="AR91" s="291" t="s">
        <v>3615</v>
      </c>
      <c r="AS91" s="424" t="s">
        <v>3585</v>
      </c>
    </row>
    <row r="92" spans="2:45" ht="84.75" customHeight="1" x14ac:dyDescent="0.25">
      <c r="B92" s="348"/>
      <c r="C92" s="403"/>
      <c r="D92" s="400"/>
      <c r="E92" s="400"/>
      <c r="F92" s="400"/>
      <c r="G92" s="400"/>
      <c r="H92" s="400"/>
      <c r="I92" s="400"/>
      <c r="J92" s="400"/>
      <c r="K92" s="401"/>
      <c r="L92" s="402"/>
      <c r="M92" s="127" t="s">
        <v>415</v>
      </c>
      <c r="N92" s="128" t="s">
        <v>416</v>
      </c>
      <c r="O92" s="129">
        <v>0.5</v>
      </c>
      <c r="P92" s="130">
        <v>44200</v>
      </c>
      <c r="Q92" s="130">
        <v>44560</v>
      </c>
      <c r="R92" s="129">
        <v>0.4</v>
      </c>
      <c r="S92" s="131">
        <v>0.52</v>
      </c>
      <c r="T92" s="129">
        <v>0.8</v>
      </c>
      <c r="U92" s="129">
        <v>1</v>
      </c>
      <c r="V92" s="132">
        <v>0.68</v>
      </c>
      <c r="W92" s="133" t="s">
        <v>417</v>
      </c>
      <c r="X92" s="101" t="str">
        <f t="shared" si="4"/>
        <v>En gestión</v>
      </c>
      <c r="Y92" s="101" t="str">
        <f t="shared" si="5"/>
        <v>En gestión</v>
      </c>
      <c r="Z92" s="404"/>
      <c r="AA92" s="341"/>
      <c r="AB92" s="335"/>
      <c r="AC92" s="405"/>
      <c r="AD92" s="405"/>
      <c r="AE92" s="134" t="s">
        <v>429</v>
      </c>
      <c r="AF92" s="158">
        <v>0.52</v>
      </c>
      <c r="AG92" s="133" t="s">
        <v>432</v>
      </c>
      <c r="AH92" s="101" t="str">
        <f t="shared" si="6"/>
        <v>En gestión</v>
      </c>
      <c r="AI92" s="101" t="str">
        <f t="shared" si="7"/>
        <v>En gestión</v>
      </c>
      <c r="AJ92" s="404"/>
      <c r="AK92" s="337"/>
      <c r="AL92" s="332"/>
      <c r="AM92" s="405"/>
      <c r="AN92" s="405"/>
      <c r="AO92" s="135"/>
      <c r="AP92" s="323"/>
      <c r="AQ92" s="420"/>
      <c r="AR92" s="291" t="s">
        <v>3616</v>
      </c>
      <c r="AS92" s="424"/>
    </row>
    <row r="93" spans="2:45" ht="126" customHeight="1" x14ac:dyDescent="0.25">
      <c r="B93" s="348"/>
      <c r="C93" s="403" t="s">
        <v>418</v>
      </c>
      <c r="D93" s="400" t="s">
        <v>419</v>
      </c>
      <c r="E93" s="400" t="s">
        <v>49</v>
      </c>
      <c r="F93" s="400" t="s">
        <v>420</v>
      </c>
      <c r="G93" s="400" t="s">
        <v>409</v>
      </c>
      <c r="H93" s="400" t="s">
        <v>409</v>
      </c>
      <c r="I93" s="400" t="s">
        <v>410</v>
      </c>
      <c r="J93" s="400" t="s">
        <v>72</v>
      </c>
      <c r="K93" s="401" t="s">
        <v>421</v>
      </c>
      <c r="L93" s="402" t="s">
        <v>193</v>
      </c>
      <c r="M93" s="127" t="s">
        <v>422</v>
      </c>
      <c r="N93" s="128" t="s">
        <v>423</v>
      </c>
      <c r="O93" s="129">
        <v>0.5</v>
      </c>
      <c r="P93" s="130">
        <v>44291</v>
      </c>
      <c r="Q93" s="130">
        <v>44499</v>
      </c>
      <c r="R93" s="129">
        <v>0</v>
      </c>
      <c r="S93" s="131">
        <v>0.38</v>
      </c>
      <c r="T93" s="129">
        <v>0.88</v>
      </c>
      <c r="U93" s="129">
        <v>1</v>
      </c>
      <c r="V93" s="136">
        <v>0.08</v>
      </c>
      <c r="W93" s="133" t="s">
        <v>424</v>
      </c>
      <c r="X93" s="101" t="str">
        <f t="shared" si="4"/>
        <v>Sin iniciar</v>
      </c>
      <c r="Y93" s="101" t="str">
        <f t="shared" si="5"/>
        <v>En gestión</v>
      </c>
      <c r="Z93" s="404" t="s">
        <v>430</v>
      </c>
      <c r="AA93" s="341">
        <f>SUMPRODUCT(O93:O94,V93:V94)</f>
        <v>0.09</v>
      </c>
      <c r="AB93" s="335">
        <f>SUMPRODUCT(O93:O94,R93:R94)</f>
        <v>0</v>
      </c>
      <c r="AC93" s="405" t="str">
        <f>IF(AB93&lt;1%,"Sin iniciar",IF(AB93=100%,"Terminado","En gestión"))</f>
        <v>Sin iniciar</v>
      </c>
      <c r="AD93" s="405" t="str">
        <f>IF(AA93&lt;1%,"Sin iniciar",IF(AA93=100%,"Terminado","En gestión"))</f>
        <v>En gestión</v>
      </c>
      <c r="AE93" s="135"/>
      <c r="AF93" s="241">
        <v>0.38</v>
      </c>
      <c r="AG93" s="404" t="s">
        <v>433</v>
      </c>
      <c r="AH93" s="101" t="str">
        <f t="shared" si="6"/>
        <v>En gestión</v>
      </c>
      <c r="AI93" s="101" t="str">
        <f t="shared" si="7"/>
        <v>En gestión</v>
      </c>
      <c r="AJ93" s="404" t="s">
        <v>435</v>
      </c>
      <c r="AK93" s="337">
        <f>SUMPRODUCT(O93:O94,AF93:AF94)</f>
        <v>0.38</v>
      </c>
      <c r="AL93" s="332">
        <f>SUMPRODUCT(S93:S94,O93:O94)</f>
        <v>0.38</v>
      </c>
      <c r="AM93" s="405" t="str">
        <f>IF(AL93&lt;1%,"Sin iniciar",IF(AL93=100%,"Terminado","En gestión"))</f>
        <v>En gestión</v>
      </c>
      <c r="AN93" s="405" t="str">
        <f>IF(AK93&lt;1%,"Sin iniciar",IF(AK93=100%,"Terminado","En gestión"))</f>
        <v>En gestión</v>
      </c>
      <c r="AO93" s="135"/>
      <c r="AP93" s="274"/>
      <c r="AQ93" s="420" t="s">
        <v>3472</v>
      </c>
      <c r="AR93" s="291" t="s">
        <v>3617</v>
      </c>
      <c r="AS93" s="424" t="s">
        <v>3618</v>
      </c>
    </row>
    <row r="94" spans="2:45" ht="126" customHeight="1" x14ac:dyDescent="0.25">
      <c r="B94" s="348"/>
      <c r="C94" s="403"/>
      <c r="D94" s="400"/>
      <c r="E94" s="400"/>
      <c r="F94" s="400"/>
      <c r="G94" s="400"/>
      <c r="H94" s="400"/>
      <c r="I94" s="400"/>
      <c r="J94" s="400"/>
      <c r="K94" s="401"/>
      <c r="L94" s="402"/>
      <c r="M94" s="127" t="s">
        <v>425</v>
      </c>
      <c r="N94" s="128" t="s">
        <v>426</v>
      </c>
      <c r="O94" s="129">
        <v>0.5</v>
      </c>
      <c r="P94" s="130">
        <v>44291</v>
      </c>
      <c r="Q94" s="130">
        <v>44499</v>
      </c>
      <c r="R94" s="129">
        <v>0</v>
      </c>
      <c r="S94" s="131">
        <v>0.38</v>
      </c>
      <c r="T94" s="129">
        <v>0.88</v>
      </c>
      <c r="U94" s="129">
        <v>1</v>
      </c>
      <c r="V94" s="136">
        <v>0.1</v>
      </c>
      <c r="W94" s="133" t="s">
        <v>427</v>
      </c>
      <c r="X94" s="101" t="str">
        <f t="shared" si="4"/>
        <v>Sin iniciar</v>
      </c>
      <c r="Y94" s="101" t="str">
        <f t="shared" si="5"/>
        <v>En gestión</v>
      </c>
      <c r="Z94" s="404"/>
      <c r="AA94" s="341"/>
      <c r="AB94" s="335"/>
      <c r="AC94" s="405"/>
      <c r="AD94" s="405"/>
      <c r="AE94" s="135"/>
      <c r="AF94" s="241">
        <v>0.38</v>
      </c>
      <c r="AG94" s="404"/>
      <c r="AH94" s="101" t="str">
        <f t="shared" si="6"/>
        <v>En gestión</v>
      </c>
      <c r="AI94" s="101" t="str">
        <f t="shared" si="7"/>
        <v>En gestión</v>
      </c>
      <c r="AJ94" s="404"/>
      <c r="AK94" s="337"/>
      <c r="AL94" s="332"/>
      <c r="AM94" s="405"/>
      <c r="AN94" s="405"/>
      <c r="AO94" s="135"/>
      <c r="AP94" s="274"/>
      <c r="AQ94" s="420"/>
      <c r="AR94" s="291" t="s">
        <v>3619</v>
      </c>
      <c r="AS94" s="424"/>
    </row>
    <row r="95" spans="2:45" ht="38.25" customHeight="1" x14ac:dyDescent="0.25">
      <c r="B95" s="334" t="s">
        <v>2153</v>
      </c>
      <c r="C95" s="338" t="s">
        <v>436</v>
      </c>
      <c r="D95" s="94" t="s">
        <v>262</v>
      </c>
      <c r="E95" s="94" t="s">
        <v>49</v>
      </c>
      <c r="F95" s="339" t="s">
        <v>437</v>
      </c>
      <c r="G95" s="94" t="s">
        <v>409</v>
      </c>
      <c r="H95" s="94" t="s">
        <v>51</v>
      </c>
      <c r="I95" s="94" t="s">
        <v>438</v>
      </c>
      <c r="J95" s="94" t="s">
        <v>72</v>
      </c>
      <c r="K95" s="349" t="s">
        <v>439</v>
      </c>
      <c r="L95" s="104" t="s">
        <v>193</v>
      </c>
      <c r="M95" s="95" t="s">
        <v>440</v>
      </c>
      <c r="N95" s="96" t="s">
        <v>441</v>
      </c>
      <c r="O95" s="137">
        <v>0.1</v>
      </c>
      <c r="P95" s="97">
        <v>44228</v>
      </c>
      <c r="Q95" s="97">
        <v>44286</v>
      </c>
      <c r="R95" s="94">
        <v>1</v>
      </c>
      <c r="S95" s="98">
        <v>1</v>
      </c>
      <c r="T95" s="94">
        <v>1</v>
      </c>
      <c r="U95" s="94">
        <v>1</v>
      </c>
      <c r="V95" s="116">
        <v>1</v>
      </c>
      <c r="W95" s="103" t="s">
        <v>442</v>
      </c>
      <c r="X95" s="101" t="str">
        <f t="shared" si="4"/>
        <v>Terminado</v>
      </c>
      <c r="Y95" s="101" t="str">
        <f t="shared" si="5"/>
        <v>Terminado</v>
      </c>
      <c r="Z95" s="336" t="s">
        <v>494</v>
      </c>
      <c r="AA95" s="341">
        <f>SUMPRODUCT(O95:O100,V95:V100)</f>
        <v>0.12000000000000001</v>
      </c>
      <c r="AB95" s="335">
        <f>SUMPRODUCT(O95:O100,R95:R100)</f>
        <v>0.16600000000000001</v>
      </c>
      <c r="AC95" s="333" t="str">
        <f>IF(AB95&lt;1%,"Sin iniciar",IF(AB95=100%,"Terminado","En gestión"))</f>
        <v>En gestión</v>
      </c>
      <c r="AD95" s="333" t="str">
        <f>IF(AA95&lt;1%,"Sin iniciar",IF(AA95=100%,"Terminado","En gestión"))</f>
        <v>En gestión</v>
      </c>
      <c r="AE95" s="101"/>
      <c r="AF95" s="156">
        <v>1</v>
      </c>
      <c r="AG95" s="103" t="s">
        <v>3109</v>
      </c>
      <c r="AH95" s="101" t="str">
        <f t="shared" si="6"/>
        <v>Terminado</v>
      </c>
      <c r="AI95" s="101" t="str">
        <f t="shared" si="7"/>
        <v>Terminado</v>
      </c>
      <c r="AJ95" s="336" t="s">
        <v>502</v>
      </c>
      <c r="AK95" s="337">
        <f>SUMPRODUCT(O95:O100,AF95:AF100)</f>
        <v>0.1</v>
      </c>
      <c r="AL95" s="332">
        <f>SUMPRODUCT(S95:S100,O95:O100)</f>
        <v>0.1</v>
      </c>
      <c r="AM95" s="333" t="str">
        <f>IF(AL95&lt;1%,"Sin iniciar",IF(AL95=100%,"Terminado","En gestión"))</f>
        <v>En gestión</v>
      </c>
      <c r="AN95" s="333" t="str">
        <f>IF(AK95&lt;1%,"Sin iniciar",IF(AK95=100%,"Terminado","En gestión"))</f>
        <v>En gestión</v>
      </c>
      <c r="AO95" s="101"/>
      <c r="AP95" s="310" t="s">
        <v>503</v>
      </c>
      <c r="AQ95" s="420" t="s">
        <v>3241</v>
      </c>
      <c r="AR95" s="258" t="s">
        <v>3620</v>
      </c>
      <c r="AS95" s="421" t="s">
        <v>3621</v>
      </c>
    </row>
    <row r="96" spans="2:45" ht="38.25" customHeight="1" x14ac:dyDescent="0.25">
      <c r="B96" s="334"/>
      <c r="C96" s="338"/>
      <c r="D96" s="94" t="s">
        <v>262</v>
      </c>
      <c r="E96" s="94" t="s">
        <v>49</v>
      </c>
      <c r="F96" s="339"/>
      <c r="G96" s="94" t="s">
        <v>409</v>
      </c>
      <c r="H96" s="94" t="s">
        <v>51</v>
      </c>
      <c r="I96" s="94" t="s">
        <v>438</v>
      </c>
      <c r="J96" s="94" t="s">
        <v>72</v>
      </c>
      <c r="K96" s="349"/>
      <c r="L96" s="104" t="s">
        <v>193</v>
      </c>
      <c r="M96" s="95" t="s">
        <v>443</v>
      </c>
      <c r="N96" s="96" t="s">
        <v>444</v>
      </c>
      <c r="O96" s="94">
        <v>0.2</v>
      </c>
      <c r="P96" s="97">
        <v>44378</v>
      </c>
      <c r="Q96" s="97">
        <v>44469</v>
      </c>
      <c r="R96" s="94">
        <v>0</v>
      </c>
      <c r="S96" s="98">
        <v>0</v>
      </c>
      <c r="T96" s="94">
        <v>1</v>
      </c>
      <c r="U96" s="94">
        <v>1</v>
      </c>
      <c r="V96" s="116">
        <v>0</v>
      </c>
      <c r="W96" s="101" t="s">
        <v>61</v>
      </c>
      <c r="X96" s="101" t="str">
        <f t="shared" si="4"/>
        <v>Sin iniciar</v>
      </c>
      <c r="Y96" s="101" t="str">
        <f t="shared" si="5"/>
        <v>Sin iniciar</v>
      </c>
      <c r="Z96" s="336"/>
      <c r="AA96" s="341"/>
      <c r="AB96" s="335"/>
      <c r="AC96" s="333"/>
      <c r="AD96" s="333"/>
      <c r="AE96" s="101"/>
      <c r="AF96" s="156">
        <v>0</v>
      </c>
      <c r="AG96" s="103" t="s">
        <v>3112</v>
      </c>
      <c r="AH96" s="101" t="str">
        <f t="shared" si="6"/>
        <v>Sin iniciar</v>
      </c>
      <c r="AI96" s="101" t="str">
        <f t="shared" si="7"/>
        <v>Sin iniciar</v>
      </c>
      <c r="AJ96" s="336"/>
      <c r="AK96" s="337"/>
      <c r="AL96" s="332"/>
      <c r="AM96" s="333"/>
      <c r="AN96" s="333"/>
      <c r="AO96" s="101"/>
      <c r="AP96" s="311"/>
      <c r="AQ96" s="420"/>
      <c r="AR96" s="282"/>
      <c r="AS96" s="421"/>
    </row>
    <row r="97" spans="2:45" ht="38.25" customHeight="1" x14ac:dyDescent="0.25">
      <c r="B97" s="334"/>
      <c r="C97" s="338"/>
      <c r="D97" s="94" t="s">
        <v>262</v>
      </c>
      <c r="E97" s="94" t="s">
        <v>49</v>
      </c>
      <c r="F97" s="339"/>
      <c r="G97" s="94" t="s">
        <v>409</v>
      </c>
      <c r="H97" s="94" t="s">
        <v>51</v>
      </c>
      <c r="I97" s="94" t="s">
        <v>438</v>
      </c>
      <c r="J97" s="94" t="s">
        <v>72</v>
      </c>
      <c r="K97" s="349"/>
      <c r="L97" s="104" t="s">
        <v>193</v>
      </c>
      <c r="M97" s="95" t="s">
        <v>445</v>
      </c>
      <c r="N97" s="96" t="s">
        <v>446</v>
      </c>
      <c r="O97" s="94">
        <v>0.2</v>
      </c>
      <c r="P97" s="97">
        <v>44378</v>
      </c>
      <c r="Q97" s="97">
        <v>44469</v>
      </c>
      <c r="R97" s="94">
        <v>0</v>
      </c>
      <c r="S97" s="98">
        <v>0</v>
      </c>
      <c r="T97" s="94">
        <v>1</v>
      </c>
      <c r="U97" s="94">
        <v>1</v>
      </c>
      <c r="V97" s="116">
        <v>0</v>
      </c>
      <c r="W97" s="101" t="s">
        <v>61</v>
      </c>
      <c r="X97" s="101" t="str">
        <f t="shared" si="4"/>
        <v>Sin iniciar</v>
      </c>
      <c r="Y97" s="101" t="str">
        <f t="shared" si="5"/>
        <v>Sin iniciar</v>
      </c>
      <c r="Z97" s="336"/>
      <c r="AA97" s="341"/>
      <c r="AB97" s="335"/>
      <c r="AC97" s="333"/>
      <c r="AD97" s="333"/>
      <c r="AE97" s="101"/>
      <c r="AF97" s="156">
        <v>0</v>
      </c>
      <c r="AG97" s="103" t="s">
        <v>3112</v>
      </c>
      <c r="AH97" s="101" t="str">
        <f t="shared" si="6"/>
        <v>Sin iniciar</v>
      </c>
      <c r="AI97" s="101" t="str">
        <f t="shared" si="7"/>
        <v>Sin iniciar</v>
      </c>
      <c r="AJ97" s="336"/>
      <c r="AK97" s="337"/>
      <c r="AL97" s="332"/>
      <c r="AM97" s="333"/>
      <c r="AN97" s="333"/>
      <c r="AO97" s="101"/>
      <c r="AP97" s="311"/>
      <c r="AQ97" s="420"/>
      <c r="AR97" s="282"/>
      <c r="AS97" s="421"/>
    </row>
    <row r="98" spans="2:45" ht="38.25" customHeight="1" x14ac:dyDescent="0.25">
      <c r="B98" s="334"/>
      <c r="C98" s="338"/>
      <c r="D98" s="94" t="s">
        <v>262</v>
      </c>
      <c r="E98" s="94" t="s">
        <v>49</v>
      </c>
      <c r="F98" s="339"/>
      <c r="G98" s="94" t="s">
        <v>409</v>
      </c>
      <c r="H98" s="94" t="s">
        <v>51</v>
      </c>
      <c r="I98" s="94" t="s">
        <v>438</v>
      </c>
      <c r="J98" s="94" t="s">
        <v>72</v>
      </c>
      <c r="K98" s="349"/>
      <c r="L98" s="104" t="s">
        <v>193</v>
      </c>
      <c r="M98" s="95" t="s">
        <v>447</v>
      </c>
      <c r="N98" s="96" t="s">
        <v>448</v>
      </c>
      <c r="O98" s="94">
        <v>0.2</v>
      </c>
      <c r="P98" s="97">
        <v>44470</v>
      </c>
      <c r="Q98" s="97">
        <v>44560</v>
      </c>
      <c r="R98" s="94">
        <v>0</v>
      </c>
      <c r="S98" s="98">
        <v>0</v>
      </c>
      <c r="T98" s="94">
        <v>0</v>
      </c>
      <c r="U98" s="94">
        <v>1</v>
      </c>
      <c r="V98" s="116">
        <v>0</v>
      </c>
      <c r="W98" s="101" t="s">
        <v>61</v>
      </c>
      <c r="X98" s="101" t="str">
        <f t="shared" si="4"/>
        <v>Sin iniciar</v>
      </c>
      <c r="Y98" s="101" t="str">
        <f t="shared" si="5"/>
        <v>Sin iniciar</v>
      </c>
      <c r="Z98" s="336"/>
      <c r="AA98" s="341"/>
      <c r="AB98" s="335"/>
      <c r="AC98" s="333"/>
      <c r="AD98" s="333"/>
      <c r="AE98" s="101"/>
      <c r="AF98" s="156">
        <v>0</v>
      </c>
      <c r="AG98" s="103" t="s">
        <v>3112</v>
      </c>
      <c r="AH98" s="101" t="str">
        <f t="shared" si="6"/>
        <v>Sin iniciar</v>
      </c>
      <c r="AI98" s="101" t="str">
        <f t="shared" si="7"/>
        <v>Sin iniciar</v>
      </c>
      <c r="AJ98" s="336"/>
      <c r="AK98" s="337"/>
      <c r="AL98" s="332"/>
      <c r="AM98" s="333"/>
      <c r="AN98" s="333"/>
      <c r="AO98" s="101"/>
      <c r="AP98" s="311"/>
      <c r="AQ98" s="420"/>
      <c r="AR98" s="282"/>
      <c r="AS98" s="421"/>
    </row>
    <row r="99" spans="2:45" ht="38.25" customHeight="1" x14ac:dyDescent="0.25">
      <c r="B99" s="334"/>
      <c r="C99" s="338"/>
      <c r="D99" s="94" t="s">
        <v>262</v>
      </c>
      <c r="E99" s="94" t="s">
        <v>49</v>
      </c>
      <c r="F99" s="339"/>
      <c r="G99" s="94" t="s">
        <v>409</v>
      </c>
      <c r="H99" s="94" t="s">
        <v>51</v>
      </c>
      <c r="I99" s="94" t="s">
        <v>438</v>
      </c>
      <c r="J99" s="94" t="s">
        <v>72</v>
      </c>
      <c r="K99" s="349"/>
      <c r="L99" s="104" t="s">
        <v>193</v>
      </c>
      <c r="M99" s="95" t="s">
        <v>449</v>
      </c>
      <c r="N99" s="138" t="s">
        <v>450</v>
      </c>
      <c r="O99" s="94">
        <v>0.2</v>
      </c>
      <c r="P99" s="97">
        <v>44228</v>
      </c>
      <c r="Q99" s="97">
        <v>44560</v>
      </c>
      <c r="R99" s="94">
        <v>0.33</v>
      </c>
      <c r="S99" s="98">
        <v>0</v>
      </c>
      <c r="T99" s="94">
        <v>0.66</v>
      </c>
      <c r="U99" s="94">
        <v>1</v>
      </c>
      <c r="V99" s="116">
        <v>0.1</v>
      </c>
      <c r="W99" s="103" t="s">
        <v>451</v>
      </c>
      <c r="X99" s="101" t="str">
        <f t="shared" si="4"/>
        <v>En gestión</v>
      </c>
      <c r="Y99" s="101" t="str">
        <f t="shared" si="5"/>
        <v>En gestión</v>
      </c>
      <c r="Z99" s="336"/>
      <c r="AA99" s="341"/>
      <c r="AB99" s="335"/>
      <c r="AC99" s="333"/>
      <c r="AD99" s="333"/>
      <c r="AE99" s="101"/>
      <c r="AF99" s="156">
        <v>0</v>
      </c>
      <c r="AG99" s="103" t="s">
        <v>498</v>
      </c>
      <c r="AH99" s="101" t="str">
        <f t="shared" si="6"/>
        <v>Sin iniciar</v>
      </c>
      <c r="AI99" s="101" t="str">
        <f t="shared" si="7"/>
        <v>Sin iniciar</v>
      </c>
      <c r="AJ99" s="336"/>
      <c r="AK99" s="337"/>
      <c r="AL99" s="332"/>
      <c r="AM99" s="333"/>
      <c r="AN99" s="333"/>
      <c r="AO99" s="101"/>
      <c r="AP99" s="311"/>
      <c r="AQ99" s="420"/>
      <c r="AR99" s="282"/>
      <c r="AS99" s="421"/>
    </row>
    <row r="100" spans="2:45" ht="38.25" customHeight="1" x14ac:dyDescent="0.25">
      <c r="B100" s="334"/>
      <c r="C100" s="338"/>
      <c r="D100" s="94" t="s">
        <v>262</v>
      </c>
      <c r="E100" s="94" t="s">
        <v>49</v>
      </c>
      <c r="F100" s="339"/>
      <c r="G100" s="94" t="s">
        <v>409</v>
      </c>
      <c r="H100" s="94" t="s">
        <v>51</v>
      </c>
      <c r="I100" s="94" t="s">
        <v>438</v>
      </c>
      <c r="J100" s="94" t="s">
        <v>72</v>
      </c>
      <c r="K100" s="349"/>
      <c r="L100" s="104" t="s">
        <v>193</v>
      </c>
      <c r="M100" s="95" t="s">
        <v>452</v>
      </c>
      <c r="N100" s="96" t="s">
        <v>453</v>
      </c>
      <c r="O100" s="137">
        <v>0.1</v>
      </c>
      <c r="P100" s="97">
        <v>44470</v>
      </c>
      <c r="Q100" s="97">
        <v>44560</v>
      </c>
      <c r="R100" s="94">
        <v>0</v>
      </c>
      <c r="S100" s="98">
        <v>0</v>
      </c>
      <c r="T100" s="94">
        <v>0</v>
      </c>
      <c r="U100" s="94">
        <v>1</v>
      </c>
      <c r="V100" s="116">
        <v>0</v>
      </c>
      <c r="W100" s="101" t="s">
        <v>61</v>
      </c>
      <c r="X100" s="101" t="str">
        <f t="shared" si="4"/>
        <v>Sin iniciar</v>
      </c>
      <c r="Y100" s="101" t="str">
        <f t="shared" si="5"/>
        <v>Sin iniciar</v>
      </c>
      <c r="Z100" s="336"/>
      <c r="AA100" s="341"/>
      <c r="AB100" s="335"/>
      <c r="AC100" s="333"/>
      <c r="AD100" s="333"/>
      <c r="AE100" s="101"/>
      <c r="AF100" s="156">
        <v>0</v>
      </c>
      <c r="AG100" s="103" t="s">
        <v>3112</v>
      </c>
      <c r="AH100" s="101" t="str">
        <f t="shared" si="6"/>
        <v>Sin iniciar</v>
      </c>
      <c r="AI100" s="101" t="str">
        <f t="shared" si="7"/>
        <v>Sin iniciar</v>
      </c>
      <c r="AJ100" s="336"/>
      <c r="AK100" s="337"/>
      <c r="AL100" s="332"/>
      <c r="AM100" s="333"/>
      <c r="AN100" s="333"/>
      <c r="AO100" s="101"/>
      <c r="AP100" s="312"/>
      <c r="AQ100" s="420"/>
      <c r="AR100" s="282"/>
      <c r="AS100" s="421"/>
    </row>
    <row r="101" spans="2:45" ht="38.25" customHeight="1" x14ac:dyDescent="0.25">
      <c r="B101" s="334"/>
      <c r="C101" s="338" t="s">
        <v>454</v>
      </c>
      <c r="D101" s="94" t="s">
        <v>262</v>
      </c>
      <c r="E101" s="94" t="s">
        <v>49</v>
      </c>
      <c r="F101" s="339" t="s">
        <v>455</v>
      </c>
      <c r="G101" s="94" t="s">
        <v>409</v>
      </c>
      <c r="H101" s="94" t="s">
        <v>51</v>
      </c>
      <c r="I101" s="94" t="s">
        <v>438</v>
      </c>
      <c r="J101" s="94" t="s">
        <v>72</v>
      </c>
      <c r="K101" s="349" t="s">
        <v>456</v>
      </c>
      <c r="L101" s="104" t="s">
        <v>193</v>
      </c>
      <c r="M101" s="95" t="s">
        <v>457</v>
      </c>
      <c r="N101" s="96" t="s">
        <v>441</v>
      </c>
      <c r="O101" s="137">
        <v>0.2</v>
      </c>
      <c r="P101" s="97">
        <v>44228</v>
      </c>
      <c r="Q101" s="97">
        <v>44286</v>
      </c>
      <c r="R101" s="94">
        <v>1</v>
      </c>
      <c r="S101" s="98">
        <v>1</v>
      </c>
      <c r="T101" s="94">
        <v>1</v>
      </c>
      <c r="U101" s="94">
        <v>1</v>
      </c>
      <c r="V101" s="116">
        <v>1</v>
      </c>
      <c r="W101" s="103" t="s">
        <v>458</v>
      </c>
      <c r="X101" s="101" t="str">
        <f t="shared" si="4"/>
        <v>Terminado</v>
      </c>
      <c r="Y101" s="101" t="str">
        <f t="shared" si="5"/>
        <v>Terminado</v>
      </c>
      <c r="Z101" s="336" t="s">
        <v>494</v>
      </c>
      <c r="AA101" s="341">
        <f>SUMPRODUCT(O101:O102,V101:V102)</f>
        <v>0.2</v>
      </c>
      <c r="AB101" s="335">
        <f>SUMPRODUCT(O101:O102,R101:R102)</f>
        <v>0.2</v>
      </c>
      <c r="AC101" s="343" t="str">
        <f>IF(AB101&lt;1%,"Sin iniciar",IF(AB101=100%,"Terminado","En gestión"))</f>
        <v>En gestión</v>
      </c>
      <c r="AD101" s="343" t="str">
        <f>IF(AA101&lt;1%,"Sin iniciar",IF(AA101=100%,"Terminado","En gestión"))</f>
        <v>En gestión</v>
      </c>
      <c r="AE101" s="101"/>
      <c r="AF101" s="156">
        <v>1</v>
      </c>
      <c r="AG101" s="103" t="s">
        <v>3109</v>
      </c>
      <c r="AH101" s="101" t="str">
        <f t="shared" si="6"/>
        <v>Terminado</v>
      </c>
      <c r="AI101" s="101" t="str">
        <f t="shared" si="7"/>
        <v>Terminado</v>
      </c>
      <c r="AJ101" s="336" t="s">
        <v>504</v>
      </c>
      <c r="AK101" s="337">
        <f>SUMPRODUCT(O101:O102,AF101:AF102)</f>
        <v>0.2</v>
      </c>
      <c r="AL101" s="332">
        <f>SUMPRODUCT(S101:S102,O101:O102)</f>
        <v>0.2</v>
      </c>
      <c r="AM101" s="343" t="str">
        <f>IF(AL101&lt;1%,"Sin iniciar",IF(AL101=100%,"Terminado","En gestión"))</f>
        <v>En gestión</v>
      </c>
      <c r="AN101" s="343" t="str">
        <f>IF(AK101&lt;1%,"Sin iniciar",IF(AK101=100%,"Terminado","En gestión"))</f>
        <v>En gestión</v>
      </c>
      <c r="AO101" s="101"/>
      <c r="AP101" s="310" t="s">
        <v>503</v>
      </c>
      <c r="AQ101" s="420" t="s">
        <v>3241</v>
      </c>
      <c r="AR101" s="258" t="s">
        <v>3622</v>
      </c>
      <c r="AS101" s="421" t="s">
        <v>3623</v>
      </c>
    </row>
    <row r="102" spans="2:45" ht="38.25" customHeight="1" x14ac:dyDescent="0.25">
      <c r="B102" s="334"/>
      <c r="C102" s="338"/>
      <c r="D102" s="94" t="s">
        <v>262</v>
      </c>
      <c r="E102" s="94" t="s">
        <v>49</v>
      </c>
      <c r="F102" s="339"/>
      <c r="G102" s="94" t="s">
        <v>409</v>
      </c>
      <c r="H102" s="94" t="s">
        <v>51</v>
      </c>
      <c r="I102" s="94" t="s">
        <v>438</v>
      </c>
      <c r="J102" s="94" t="s">
        <v>72</v>
      </c>
      <c r="K102" s="349"/>
      <c r="L102" s="104" t="s">
        <v>193</v>
      </c>
      <c r="M102" s="95" t="s">
        <v>459</v>
      </c>
      <c r="N102" s="96" t="s">
        <v>460</v>
      </c>
      <c r="O102" s="137">
        <v>0.8</v>
      </c>
      <c r="P102" s="97">
        <v>44378</v>
      </c>
      <c r="Q102" s="97">
        <v>44560</v>
      </c>
      <c r="R102" s="94">
        <v>0</v>
      </c>
      <c r="S102" s="98">
        <v>0</v>
      </c>
      <c r="T102" s="94">
        <v>0.5</v>
      </c>
      <c r="U102" s="94">
        <v>1</v>
      </c>
      <c r="V102" s="116">
        <v>0</v>
      </c>
      <c r="W102" s="101" t="s">
        <v>61</v>
      </c>
      <c r="X102" s="101" t="str">
        <f t="shared" si="4"/>
        <v>Sin iniciar</v>
      </c>
      <c r="Y102" s="101" t="str">
        <f t="shared" si="5"/>
        <v>Sin iniciar</v>
      </c>
      <c r="Z102" s="336"/>
      <c r="AA102" s="341"/>
      <c r="AB102" s="335"/>
      <c r="AC102" s="343"/>
      <c r="AD102" s="343"/>
      <c r="AE102" s="101"/>
      <c r="AF102" s="156">
        <v>0</v>
      </c>
      <c r="AG102" s="103" t="s">
        <v>3112</v>
      </c>
      <c r="AH102" s="101" t="str">
        <f t="shared" si="6"/>
        <v>Sin iniciar</v>
      </c>
      <c r="AI102" s="101" t="str">
        <f t="shared" si="7"/>
        <v>Sin iniciar</v>
      </c>
      <c r="AJ102" s="336"/>
      <c r="AK102" s="337"/>
      <c r="AL102" s="332"/>
      <c r="AM102" s="343"/>
      <c r="AN102" s="343"/>
      <c r="AO102" s="101"/>
      <c r="AP102" s="312"/>
      <c r="AQ102" s="420"/>
      <c r="AR102" s="282"/>
      <c r="AS102" s="421"/>
    </row>
    <row r="103" spans="2:45" ht="38.25" customHeight="1" x14ac:dyDescent="0.25">
      <c r="B103" s="334"/>
      <c r="C103" s="338" t="s">
        <v>461</v>
      </c>
      <c r="D103" s="94" t="s">
        <v>188</v>
      </c>
      <c r="E103" s="94" t="s">
        <v>49</v>
      </c>
      <c r="F103" s="339" t="s">
        <v>462</v>
      </c>
      <c r="G103" s="94" t="s">
        <v>409</v>
      </c>
      <c r="H103" s="94" t="s">
        <v>51</v>
      </c>
      <c r="I103" s="94" t="s">
        <v>305</v>
      </c>
      <c r="J103" s="94" t="s">
        <v>72</v>
      </c>
      <c r="K103" s="349" t="s">
        <v>463</v>
      </c>
      <c r="L103" s="104" t="s">
        <v>193</v>
      </c>
      <c r="M103" s="95" t="s">
        <v>464</v>
      </c>
      <c r="N103" s="96" t="s">
        <v>465</v>
      </c>
      <c r="O103" s="137">
        <v>0.25</v>
      </c>
      <c r="P103" s="97">
        <v>44200</v>
      </c>
      <c r="Q103" s="97">
        <v>44286</v>
      </c>
      <c r="R103" s="94">
        <v>1</v>
      </c>
      <c r="S103" s="98">
        <v>1</v>
      </c>
      <c r="T103" s="94">
        <v>1</v>
      </c>
      <c r="U103" s="94">
        <v>1</v>
      </c>
      <c r="V103" s="116">
        <v>1</v>
      </c>
      <c r="W103" s="103" t="s">
        <v>466</v>
      </c>
      <c r="X103" s="101" t="str">
        <f t="shared" si="4"/>
        <v>Terminado</v>
      </c>
      <c r="Y103" s="101" t="str">
        <f t="shared" si="5"/>
        <v>Terminado</v>
      </c>
      <c r="Z103" s="336" t="s">
        <v>495</v>
      </c>
      <c r="AA103" s="381">
        <f>SUMPRODUCT(O103:O106,V103:V106)</f>
        <v>0.25</v>
      </c>
      <c r="AB103" s="380">
        <f>SUMPRODUCT(O103:O106,R103:R106)</f>
        <v>0.25</v>
      </c>
      <c r="AC103" s="333" t="str">
        <f>IF(AB103&lt;1%,"Sin iniciar",IF(AB103=100%,"Terminado","En gestión"))</f>
        <v>En gestión</v>
      </c>
      <c r="AD103" s="333" t="str">
        <f>IF(AA103&lt;1%,"Sin iniciar",IF(AA103=100%,"Terminado","En gestión"))</f>
        <v>En gestión</v>
      </c>
      <c r="AE103" s="101"/>
      <c r="AF103" s="156">
        <v>1</v>
      </c>
      <c r="AG103" s="103" t="s">
        <v>3109</v>
      </c>
      <c r="AH103" s="101" t="str">
        <f t="shared" si="6"/>
        <v>Terminado</v>
      </c>
      <c r="AI103" s="101" t="str">
        <f t="shared" si="7"/>
        <v>Terminado</v>
      </c>
      <c r="AJ103" s="336" t="s">
        <v>505</v>
      </c>
      <c r="AK103" s="383">
        <f>SUMPRODUCT(O103:O106,AF103:AF106)</f>
        <v>0.58250000000000002</v>
      </c>
      <c r="AL103" s="384">
        <f>SUMPRODUCT(S103:S106,O103:O106)</f>
        <v>0.58250000000000002</v>
      </c>
      <c r="AM103" s="333" t="str">
        <f>IF(AL103&lt;1%,"Sin iniciar",IF(AL103=100%,"Terminado","En gestión"))</f>
        <v>En gestión</v>
      </c>
      <c r="AN103" s="333" t="str">
        <f>IF(AK103&lt;1%,"Sin iniciar",IF(AK103=100%,"Terminado","En gestión"))</f>
        <v>En gestión</v>
      </c>
      <c r="AO103" s="101"/>
      <c r="AP103" s="310" t="s">
        <v>503</v>
      </c>
      <c r="AQ103" s="420" t="s">
        <v>3241</v>
      </c>
      <c r="AR103" s="258" t="s">
        <v>3624</v>
      </c>
      <c r="AS103" s="421" t="s">
        <v>3625</v>
      </c>
    </row>
    <row r="104" spans="2:45" ht="38.25" customHeight="1" x14ac:dyDescent="0.25">
      <c r="B104" s="334"/>
      <c r="C104" s="338"/>
      <c r="D104" s="94" t="s">
        <v>188</v>
      </c>
      <c r="E104" s="94" t="s">
        <v>49</v>
      </c>
      <c r="F104" s="339"/>
      <c r="G104" s="94" t="s">
        <v>409</v>
      </c>
      <c r="H104" s="94" t="s">
        <v>51</v>
      </c>
      <c r="I104" s="94" t="s">
        <v>305</v>
      </c>
      <c r="J104" s="94" t="s">
        <v>72</v>
      </c>
      <c r="K104" s="349"/>
      <c r="L104" s="104" t="s">
        <v>193</v>
      </c>
      <c r="M104" s="95" t="s">
        <v>467</v>
      </c>
      <c r="N104" s="96" t="s">
        <v>468</v>
      </c>
      <c r="O104" s="137">
        <v>0.25</v>
      </c>
      <c r="P104" s="97">
        <v>44287</v>
      </c>
      <c r="Q104" s="97" t="s">
        <v>469</v>
      </c>
      <c r="R104" s="94">
        <v>0</v>
      </c>
      <c r="S104" s="98">
        <v>1</v>
      </c>
      <c r="T104" s="94">
        <v>1</v>
      </c>
      <c r="U104" s="94">
        <v>1</v>
      </c>
      <c r="V104" s="116">
        <v>0</v>
      </c>
      <c r="W104" s="101" t="s">
        <v>61</v>
      </c>
      <c r="X104" s="101" t="str">
        <f t="shared" si="4"/>
        <v>Sin iniciar</v>
      </c>
      <c r="Y104" s="101" t="str">
        <f t="shared" si="5"/>
        <v>Sin iniciar</v>
      </c>
      <c r="Z104" s="336"/>
      <c r="AA104" s="381"/>
      <c r="AB104" s="380"/>
      <c r="AC104" s="333"/>
      <c r="AD104" s="333"/>
      <c r="AE104" s="101"/>
      <c r="AF104" s="156">
        <v>1</v>
      </c>
      <c r="AG104" s="103" t="s">
        <v>499</v>
      </c>
      <c r="AH104" s="101" t="str">
        <f t="shared" si="6"/>
        <v>Terminado</v>
      </c>
      <c r="AI104" s="101" t="str">
        <f t="shared" si="7"/>
        <v>Terminado</v>
      </c>
      <c r="AJ104" s="336"/>
      <c r="AK104" s="383"/>
      <c r="AL104" s="384"/>
      <c r="AM104" s="333"/>
      <c r="AN104" s="333"/>
      <c r="AO104" s="101"/>
      <c r="AP104" s="311"/>
      <c r="AQ104" s="420"/>
      <c r="AR104" s="258" t="s">
        <v>3626</v>
      </c>
      <c r="AS104" s="421"/>
    </row>
    <row r="105" spans="2:45" ht="38.25" customHeight="1" x14ac:dyDescent="0.25">
      <c r="B105" s="334"/>
      <c r="C105" s="338"/>
      <c r="D105" s="94" t="s">
        <v>188</v>
      </c>
      <c r="E105" s="94" t="s">
        <v>49</v>
      </c>
      <c r="F105" s="339"/>
      <c r="G105" s="94" t="s">
        <v>409</v>
      </c>
      <c r="H105" s="94" t="s">
        <v>51</v>
      </c>
      <c r="I105" s="94" t="s">
        <v>305</v>
      </c>
      <c r="J105" s="94" t="s">
        <v>72</v>
      </c>
      <c r="K105" s="349"/>
      <c r="L105" s="104" t="s">
        <v>193</v>
      </c>
      <c r="M105" s="95" t="s">
        <v>470</v>
      </c>
      <c r="N105" s="96" t="s">
        <v>471</v>
      </c>
      <c r="O105" s="137">
        <v>0.25</v>
      </c>
      <c r="P105" s="97">
        <v>44317</v>
      </c>
      <c r="Q105" s="97">
        <v>44500</v>
      </c>
      <c r="R105" s="94">
        <v>0</v>
      </c>
      <c r="S105" s="98">
        <v>0.33</v>
      </c>
      <c r="T105" s="94">
        <v>0.83</v>
      </c>
      <c r="U105" s="94">
        <v>1</v>
      </c>
      <c r="V105" s="116">
        <v>0</v>
      </c>
      <c r="W105" s="101" t="s">
        <v>61</v>
      </c>
      <c r="X105" s="101" t="str">
        <f t="shared" si="4"/>
        <v>Sin iniciar</v>
      </c>
      <c r="Y105" s="101" t="str">
        <f t="shared" si="5"/>
        <v>Sin iniciar</v>
      </c>
      <c r="Z105" s="336"/>
      <c r="AA105" s="381"/>
      <c r="AB105" s="380"/>
      <c r="AC105" s="333"/>
      <c r="AD105" s="333"/>
      <c r="AE105" s="101"/>
      <c r="AF105" s="156">
        <v>0.33</v>
      </c>
      <c r="AG105" s="103" t="s">
        <v>500</v>
      </c>
      <c r="AH105" s="101" t="str">
        <f t="shared" si="6"/>
        <v>En gestión</v>
      </c>
      <c r="AI105" s="101" t="str">
        <f t="shared" si="7"/>
        <v>En gestión</v>
      </c>
      <c r="AJ105" s="336"/>
      <c r="AK105" s="383"/>
      <c r="AL105" s="384"/>
      <c r="AM105" s="333"/>
      <c r="AN105" s="333"/>
      <c r="AO105" s="101"/>
      <c r="AP105" s="311"/>
      <c r="AQ105" s="420"/>
      <c r="AR105" s="288" t="s">
        <v>3627</v>
      </c>
      <c r="AS105" s="421"/>
    </row>
    <row r="106" spans="2:45" ht="38.25" customHeight="1" x14ac:dyDescent="0.25">
      <c r="B106" s="334"/>
      <c r="C106" s="338"/>
      <c r="D106" s="94" t="s">
        <v>188</v>
      </c>
      <c r="E106" s="94" t="s">
        <v>49</v>
      </c>
      <c r="F106" s="339"/>
      <c r="G106" s="94" t="s">
        <v>409</v>
      </c>
      <c r="H106" s="94" t="s">
        <v>51</v>
      </c>
      <c r="I106" s="94" t="s">
        <v>305</v>
      </c>
      <c r="J106" s="94" t="s">
        <v>72</v>
      </c>
      <c r="K106" s="349"/>
      <c r="L106" s="104" t="s">
        <v>193</v>
      </c>
      <c r="M106" s="95" t="s">
        <v>472</v>
      </c>
      <c r="N106" s="96" t="s">
        <v>473</v>
      </c>
      <c r="O106" s="137">
        <v>0.25</v>
      </c>
      <c r="P106" s="97">
        <v>44501</v>
      </c>
      <c r="Q106" s="97">
        <v>44560</v>
      </c>
      <c r="R106" s="94">
        <v>0</v>
      </c>
      <c r="S106" s="98">
        <v>0</v>
      </c>
      <c r="T106" s="94">
        <v>0</v>
      </c>
      <c r="U106" s="94">
        <v>1</v>
      </c>
      <c r="V106" s="116">
        <v>0</v>
      </c>
      <c r="W106" s="101" t="s">
        <v>61</v>
      </c>
      <c r="X106" s="101" t="str">
        <f t="shared" si="4"/>
        <v>Sin iniciar</v>
      </c>
      <c r="Y106" s="101" t="str">
        <f t="shared" si="5"/>
        <v>Sin iniciar</v>
      </c>
      <c r="Z106" s="103"/>
      <c r="AA106" s="381"/>
      <c r="AB106" s="380"/>
      <c r="AC106" s="333"/>
      <c r="AD106" s="333"/>
      <c r="AE106" s="101"/>
      <c r="AF106" s="156">
        <v>0</v>
      </c>
      <c r="AG106" s="103" t="s">
        <v>3112</v>
      </c>
      <c r="AH106" s="101" t="str">
        <f t="shared" si="6"/>
        <v>Sin iniciar</v>
      </c>
      <c r="AI106" s="101" t="str">
        <f t="shared" si="7"/>
        <v>Sin iniciar</v>
      </c>
      <c r="AJ106" s="103"/>
      <c r="AK106" s="383"/>
      <c r="AL106" s="384"/>
      <c r="AM106" s="333"/>
      <c r="AN106" s="333"/>
      <c r="AO106" s="101"/>
      <c r="AP106" s="312"/>
      <c r="AQ106" s="420"/>
      <c r="AR106" s="282"/>
      <c r="AS106" s="421"/>
    </row>
    <row r="107" spans="2:45" ht="38.25" customHeight="1" x14ac:dyDescent="0.25">
      <c r="B107" s="334"/>
      <c r="C107" s="338" t="s">
        <v>474</v>
      </c>
      <c r="D107" s="94" t="s">
        <v>70</v>
      </c>
      <c r="E107" s="94" t="s">
        <v>49</v>
      </c>
      <c r="F107" s="339" t="s">
        <v>475</v>
      </c>
      <c r="G107" s="94" t="s">
        <v>409</v>
      </c>
      <c r="H107" s="94" t="s">
        <v>51</v>
      </c>
      <c r="I107" s="94" t="s">
        <v>305</v>
      </c>
      <c r="J107" s="94" t="s">
        <v>72</v>
      </c>
      <c r="K107" s="349" t="s">
        <v>476</v>
      </c>
      <c r="L107" s="104" t="s">
        <v>193</v>
      </c>
      <c r="M107" s="95" t="s">
        <v>477</v>
      </c>
      <c r="N107" s="96" t="s">
        <v>441</v>
      </c>
      <c r="O107" s="137">
        <v>0.1</v>
      </c>
      <c r="P107" s="97">
        <v>44228</v>
      </c>
      <c r="Q107" s="97">
        <v>44286</v>
      </c>
      <c r="R107" s="94">
        <v>1</v>
      </c>
      <c r="S107" s="98">
        <v>1</v>
      </c>
      <c r="T107" s="94">
        <v>1</v>
      </c>
      <c r="U107" s="94">
        <v>1</v>
      </c>
      <c r="V107" s="116">
        <v>1</v>
      </c>
      <c r="W107" s="103" t="s">
        <v>458</v>
      </c>
      <c r="X107" s="101" t="str">
        <f t="shared" si="4"/>
        <v>Terminado</v>
      </c>
      <c r="Y107" s="101" t="str">
        <f t="shared" si="5"/>
        <v>Terminado</v>
      </c>
      <c r="Z107" s="336" t="s">
        <v>496</v>
      </c>
      <c r="AA107" s="341">
        <f>SUMPRODUCT(O107:O109,V107:V109)</f>
        <v>0.1</v>
      </c>
      <c r="AB107" s="335">
        <f>SUMPRODUCT(O107:O109,R107:R109)</f>
        <v>0.1</v>
      </c>
      <c r="AC107" s="343" t="str">
        <f>IF(AB107&lt;1%,"Sin iniciar",IF(AB107=100%,"Terminado","En gestión"))</f>
        <v>En gestión</v>
      </c>
      <c r="AD107" s="343" t="str">
        <f>IF(AA107&lt;1%,"Sin iniciar",IF(AA107=100%,"Terminado","En gestión"))</f>
        <v>En gestión</v>
      </c>
      <c r="AE107" s="101"/>
      <c r="AF107" s="156">
        <v>1</v>
      </c>
      <c r="AG107" s="103" t="s">
        <v>3109</v>
      </c>
      <c r="AH107" s="101" t="str">
        <f t="shared" si="6"/>
        <v>Terminado</v>
      </c>
      <c r="AI107" s="101" t="str">
        <f t="shared" si="7"/>
        <v>Terminado</v>
      </c>
      <c r="AJ107" s="336" t="s">
        <v>506</v>
      </c>
      <c r="AK107" s="337">
        <f>SUMPRODUCT(O107:O109,AF107:AF109)</f>
        <v>0.1</v>
      </c>
      <c r="AL107" s="332">
        <f>SUMPRODUCT(S107:S109,O107:O109)</f>
        <v>0.1</v>
      </c>
      <c r="AM107" s="343" t="str">
        <f>IF(AL107&lt;1%,"Sin iniciar",IF(AL107=100%,"Terminado","En gestión"))</f>
        <v>En gestión</v>
      </c>
      <c r="AN107" s="343" t="str">
        <f>IF(AK107&lt;1%,"Sin iniciar",IF(AK107=100%,"Terminado","En gestión"))</f>
        <v>En gestión</v>
      </c>
      <c r="AO107" s="101"/>
      <c r="AP107" s="310" t="s">
        <v>503</v>
      </c>
      <c r="AQ107" s="420" t="s">
        <v>3241</v>
      </c>
      <c r="AR107" s="258" t="s">
        <v>3628</v>
      </c>
      <c r="AS107" s="421" t="s">
        <v>3629</v>
      </c>
    </row>
    <row r="108" spans="2:45" ht="38.25" customHeight="1" x14ac:dyDescent="0.25">
      <c r="B108" s="334"/>
      <c r="C108" s="338"/>
      <c r="D108" s="94" t="s">
        <v>70</v>
      </c>
      <c r="E108" s="94" t="s">
        <v>49</v>
      </c>
      <c r="F108" s="339"/>
      <c r="G108" s="94" t="s">
        <v>409</v>
      </c>
      <c r="H108" s="94" t="s">
        <v>51</v>
      </c>
      <c r="I108" s="94" t="s">
        <v>305</v>
      </c>
      <c r="J108" s="94" t="s">
        <v>72</v>
      </c>
      <c r="K108" s="349"/>
      <c r="L108" s="104" t="s">
        <v>193</v>
      </c>
      <c r="M108" s="95" t="s">
        <v>478</v>
      </c>
      <c r="N108" s="96" t="s">
        <v>479</v>
      </c>
      <c r="O108" s="137">
        <v>0.45</v>
      </c>
      <c r="P108" s="97">
        <v>44378</v>
      </c>
      <c r="Q108" s="97">
        <v>44469</v>
      </c>
      <c r="R108" s="94">
        <v>0</v>
      </c>
      <c r="S108" s="98">
        <v>0</v>
      </c>
      <c r="T108" s="94">
        <v>1</v>
      </c>
      <c r="U108" s="94">
        <v>1</v>
      </c>
      <c r="V108" s="116">
        <v>0</v>
      </c>
      <c r="W108" s="101" t="s">
        <v>61</v>
      </c>
      <c r="X108" s="101" t="str">
        <f t="shared" si="4"/>
        <v>Sin iniciar</v>
      </c>
      <c r="Y108" s="101" t="str">
        <f t="shared" si="5"/>
        <v>Sin iniciar</v>
      </c>
      <c r="Z108" s="336"/>
      <c r="AA108" s="341"/>
      <c r="AB108" s="335"/>
      <c r="AC108" s="343"/>
      <c r="AD108" s="343"/>
      <c r="AE108" s="101"/>
      <c r="AF108" s="156">
        <v>0</v>
      </c>
      <c r="AG108" s="103" t="s">
        <v>3112</v>
      </c>
      <c r="AH108" s="101" t="str">
        <f t="shared" si="6"/>
        <v>Sin iniciar</v>
      </c>
      <c r="AI108" s="101" t="str">
        <f t="shared" si="7"/>
        <v>Sin iniciar</v>
      </c>
      <c r="AJ108" s="336"/>
      <c r="AK108" s="337"/>
      <c r="AL108" s="332"/>
      <c r="AM108" s="343"/>
      <c r="AN108" s="343"/>
      <c r="AO108" s="101"/>
      <c r="AP108" s="311"/>
      <c r="AQ108" s="420"/>
      <c r="AR108" s="282"/>
      <c r="AS108" s="422"/>
    </row>
    <row r="109" spans="2:45" ht="38.25" customHeight="1" x14ac:dyDescent="0.25">
      <c r="B109" s="334"/>
      <c r="C109" s="338"/>
      <c r="D109" s="94" t="s">
        <v>70</v>
      </c>
      <c r="E109" s="94" t="s">
        <v>49</v>
      </c>
      <c r="F109" s="339"/>
      <c r="G109" s="94" t="s">
        <v>409</v>
      </c>
      <c r="H109" s="94" t="s">
        <v>51</v>
      </c>
      <c r="I109" s="94" t="s">
        <v>305</v>
      </c>
      <c r="J109" s="94" t="s">
        <v>72</v>
      </c>
      <c r="K109" s="349"/>
      <c r="L109" s="104" t="s">
        <v>193</v>
      </c>
      <c r="M109" s="95" t="s">
        <v>480</v>
      </c>
      <c r="N109" s="96" t="s">
        <v>481</v>
      </c>
      <c r="O109" s="137">
        <v>0.45</v>
      </c>
      <c r="P109" s="97">
        <v>44470</v>
      </c>
      <c r="Q109" s="97">
        <v>44560</v>
      </c>
      <c r="R109" s="94">
        <v>0</v>
      </c>
      <c r="S109" s="98">
        <v>0</v>
      </c>
      <c r="T109" s="94">
        <v>0</v>
      </c>
      <c r="U109" s="94">
        <v>1</v>
      </c>
      <c r="V109" s="116">
        <v>0</v>
      </c>
      <c r="W109" s="101" t="s">
        <v>61</v>
      </c>
      <c r="X109" s="101" t="str">
        <f t="shared" si="4"/>
        <v>Sin iniciar</v>
      </c>
      <c r="Y109" s="101" t="str">
        <f t="shared" si="5"/>
        <v>Sin iniciar</v>
      </c>
      <c r="Z109" s="336"/>
      <c r="AA109" s="341"/>
      <c r="AB109" s="335"/>
      <c r="AC109" s="343"/>
      <c r="AD109" s="343"/>
      <c r="AE109" s="101"/>
      <c r="AF109" s="156">
        <v>0</v>
      </c>
      <c r="AG109" s="103" t="s">
        <v>3112</v>
      </c>
      <c r="AH109" s="101" t="str">
        <f t="shared" si="6"/>
        <v>Sin iniciar</v>
      </c>
      <c r="AI109" s="101" t="str">
        <f t="shared" si="7"/>
        <v>Sin iniciar</v>
      </c>
      <c r="AJ109" s="336"/>
      <c r="AK109" s="337"/>
      <c r="AL109" s="332"/>
      <c r="AM109" s="343"/>
      <c r="AN109" s="343"/>
      <c r="AO109" s="101"/>
      <c r="AP109" s="312"/>
      <c r="AQ109" s="420"/>
      <c r="AR109" s="282"/>
      <c r="AS109" s="422"/>
    </row>
    <row r="110" spans="2:45" ht="38.25" customHeight="1" x14ac:dyDescent="0.25">
      <c r="B110" s="334"/>
      <c r="C110" s="338" t="s">
        <v>482</v>
      </c>
      <c r="D110" s="94" t="s">
        <v>70</v>
      </c>
      <c r="E110" s="94" t="s">
        <v>49</v>
      </c>
      <c r="F110" s="399" t="s">
        <v>483</v>
      </c>
      <c r="G110" s="94" t="s">
        <v>409</v>
      </c>
      <c r="H110" s="94" t="s">
        <v>51</v>
      </c>
      <c r="I110" s="94" t="s">
        <v>305</v>
      </c>
      <c r="J110" s="94" t="s">
        <v>72</v>
      </c>
      <c r="K110" s="349" t="s">
        <v>484</v>
      </c>
      <c r="L110" s="104" t="s">
        <v>193</v>
      </c>
      <c r="M110" s="95" t="s">
        <v>485</v>
      </c>
      <c r="N110" s="96" t="s">
        <v>486</v>
      </c>
      <c r="O110" s="137">
        <v>0.25</v>
      </c>
      <c r="P110" s="97">
        <v>44214</v>
      </c>
      <c r="Q110" s="97">
        <v>44255</v>
      </c>
      <c r="R110" s="94">
        <v>1</v>
      </c>
      <c r="S110" s="98">
        <v>1</v>
      </c>
      <c r="T110" s="94">
        <v>1</v>
      </c>
      <c r="U110" s="94">
        <v>1</v>
      </c>
      <c r="V110" s="116">
        <v>1</v>
      </c>
      <c r="W110" s="103" t="s">
        <v>487</v>
      </c>
      <c r="X110" s="101" t="str">
        <f t="shared" si="4"/>
        <v>Terminado</v>
      </c>
      <c r="Y110" s="101" t="str">
        <f t="shared" si="5"/>
        <v>Terminado</v>
      </c>
      <c r="Z110" s="336" t="s">
        <v>497</v>
      </c>
      <c r="AA110" s="341">
        <f>SUMPRODUCT(O110:O112,V110:V112)</f>
        <v>0.28000000000000003</v>
      </c>
      <c r="AB110" s="335">
        <f>SUMPRODUCT(O110:O112,R110:R112)</f>
        <v>0.33999999999999997</v>
      </c>
      <c r="AC110" s="333" t="str">
        <f>IF(AB110&lt;1%,"Sin iniciar",IF(AB110=100%,"Terminado","En gestión"))</f>
        <v>En gestión</v>
      </c>
      <c r="AD110" s="333" t="str">
        <f>IF(AA110&lt;1%,"Sin iniciar",IF(AA110=100%,"Terminado","En gestión"))</f>
        <v>En gestión</v>
      </c>
      <c r="AE110" s="101"/>
      <c r="AF110" s="156">
        <v>1</v>
      </c>
      <c r="AG110" s="103" t="s">
        <v>3109</v>
      </c>
      <c r="AH110" s="101" t="str">
        <f t="shared" si="6"/>
        <v>Terminado</v>
      </c>
      <c r="AI110" s="101" t="str">
        <f t="shared" si="7"/>
        <v>Terminado</v>
      </c>
      <c r="AJ110" s="336" t="s">
        <v>507</v>
      </c>
      <c r="AK110" s="337">
        <f>SUMPRODUCT(O110:O112,AF110:AF112)</f>
        <v>0.37</v>
      </c>
      <c r="AL110" s="332">
        <f>SUMPRODUCT(S110:S112,O110:O112)</f>
        <v>0.37</v>
      </c>
      <c r="AM110" s="333" t="str">
        <f>IF(AL110&lt;1%,"Sin iniciar",IF(AL110=100%,"Terminado","En gestión"))</f>
        <v>En gestión</v>
      </c>
      <c r="AN110" s="333" t="str">
        <f>IF(AK110&lt;1%,"Sin iniciar",IF(AK110=100%,"Terminado","En gestión"))</f>
        <v>En gestión</v>
      </c>
      <c r="AO110" s="101"/>
      <c r="AP110" s="310" t="s">
        <v>503</v>
      </c>
      <c r="AQ110" s="420" t="s">
        <v>3241</v>
      </c>
      <c r="AR110" s="258" t="s">
        <v>3630</v>
      </c>
      <c r="AS110" s="421" t="s">
        <v>3631</v>
      </c>
    </row>
    <row r="111" spans="2:45" ht="38.25" customHeight="1" x14ac:dyDescent="0.25">
      <c r="B111" s="334"/>
      <c r="C111" s="338"/>
      <c r="D111" s="94" t="s">
        <v>70</v>
      </c>
      <c r="E111" s="94" t="s">
        <v>49</v>
      </c>
      <c r="F111" s="399"/>
      <c r="G111" s="94" t="s">
        <v>409</v>
      </c>
      <c r="H111" s="94" t="s">
        <v>51</v>
      </c>
      <c r="I111" s="94" t="s">
        <v>305</v>
      </c>
      <c r="J111" s="94" t="s">
        <v>72</v>
      </c>
      <c r="K111" s="349"/>
      <c r="L111" s="104" t="s">
        <v>193</v>
      </c>
      <c r="M111" s="95" t="s">
        <v>488</v>
      </c>
      <c r="N111" s="96" t="s">
        <v>489</v>
      </c>
      <c r="O111" s="137">
        <v>0.3</v>
      </c>
      <c r="P111" s="97">
        <v>44256</v>
      </c>
      <c r="Q111" s="97" t="s">
        <v>490</v>
      </c>
      <c r="R111" s="94">
        <v>0.3</v>
      </c>
      <c r="S111" s="98">
        <v>0.4</v>
      </c>
      <c r="T111" s="94">
        <v>1</v>
      </c>
      <c r="U111" s="94">
        <v>1</v>
      </c>
      <c r="V111" s="116">
        <v>0.1</v>
      </c>
      <c r="W111" s="103" t="s">
        <v>491</v>
      </c>
      <c r="X111" s="101" t="str">
        <f t="shared" si="4"/>
        <v>En gestión</v>
      </c>
      <c r="Y111" s="101" t="str">
        <f t="shared" si="5"/>
        <v>En gestión</v>
      </c>
      <c r="Z111" s="336"/>
      <c r="AA111" s="341"/>
      <c r="AB111" s="335"/>
      <c r="AC111" s="333"/>
      <c r="AD111" s="333"/>
      <c r="AE111" s="101"/>
      <c r="AF111" s="156">
        <v>0.4</v>
      </c>
      <c r="AG111" s="103" t="s">
        <v>501</v>
      </c>
      <c r="AH111" s="101" t="str">
        <f t="shared" si="6"/>
        <v>En gestión</v>
      </c>
      <c r="AI111" s="101" t="str">
        <f t="shared" si="7"/>
        <v>En gestión</v>
      </c>
      <c r="AJ111" s="336"/>
      <c r="AK111" s="337"/>
      <c r="AL111" s="332"/>
      <c r="AM111" s="333"/>
      <c r="AN111" s="333"/>
      <c r="AO111" s="101"/>
      <c r="AP111" s="311"/>
      <c r="AQ111" s="420"/>
      <c r="AR111" s="258" t="s">
        <v>3632</v>
      </c>
      <c r="AS111" s="421"/>
    </row>
    <row r="112" spans="2:45" ht="38.25" customHeight="1" x14ac:dyDescent="0.25">
      <c r="B112" s="334"/>
      <c r="C112" s="338"/>
      <c r="D112" s="94" t="s">
        <v>70</v>
      </c>
      <c r="E112" s="94" t="s">
        <v>49</v>
      </c>
      <c r="F112" s="399"/>
      <c r="G112" s="94" t="s">
        <v>409</v>
      </c>
      <c r="H112" s="94" t="s">
        <v>51</v>
      </c>
      <c r="I112" s="94" t="s">
        <v>305</v>
      </c>
      <c r="J112" s="94" t="s">
        <v>72</v>
      </c>
      <c r="K112" s="349"/>
      <c r="L112" s="104" t="s">
        <v>193</v>
      </c>
      <c r="M112" s="95" t="s">
        <v>492</v>
      </c>
      <c r="N112" s="96" t="s">
        <v>493</v>
      </c>
      <c r="O112" s="137">
        <v>0.45</v>
      </c>
      <c r="P112" s="97">
        <v>44470</v>
      </c>
      <c r="Q112" s="97">
        <v>44530</v>
      </c>
      <c r="R112" s="94">
        <v>0</v>
      </c>
      <c r="S112" s="98">
        <v>0</v>
      </c>
      <c r="T112" s="94">
        <v>0.4</v>
      </c>
      <c r="U112" s="94">
        <v>1</v>
      </c>
      <c r="V112" s="116">
        <v>0</v>
      </c>
      <c r="W112" s="101" t="s">
        <v>61</v>
      </c>
      <c r="X112" s="101" t="str">
        <f t="shared" si="4"/>
        <v>Sin iniciar</v>
      </c>
      <c r="Y112" s="101" t="str">
        <f t="shared" si="5"/>
        <v>Sin iniciar</v>
      </c>
      <c r="Z112" s="336"/>
      <c r="AA112" s="341"/>
      <c r="AB112" s="335"/>
      <c r="AC112" s="333"/>
      <c r="AD112" s="333"/>
      <c r="AE112" s="101"/>
      <c r="AF112" s="156">
        <v>0</v>
      </c>
      <c r="AG112" s="103" t="s">
        <v>3112</v>
      </c>
      <c r="AH112" s="101" t="str">
        <f t="shared" si="6"/>
        <v>Sin iniciar</v>
      </c>
      <c r="AI112" s="101" t="str">
        <f t="shared" si="7"/>
        <v>Sin iniciar</v>
      </c>
      <c r="AJ112" s="336"/>
      <c r="AK112" s="337"/>
      <c r="AL112" s="332"/>
      <c r="AM112" s="333"/>
      <c r="AN112" s="333"/>
      <c r="AO112" s="101"/>
      <c r="AP112" s="312"/>
      <c r="AQ112" s="420"/>
      <c r="AR112" s="282"/>
      <c r="AS112" s="421"/>
    </row>
    <row r="113" spans="2:45" ht="102.75" customHeight="1" x14ac:dyDescent="0.25">
      <c r="B113" s="348" t="s">
        <v>2152</v>
      </c>
      <c r="C113" s="395" t="s">
        <v>508</v>
      </c>
      <c r="D113" s="139" t="s">
        <v>48</v>
      </c>
      <c r="E113" s="139" t="s">
        <v>49</v>
      </c>
      <c r="F113" s="396" t="s">
        <v>509</v>
      </c>
      <c r="G113" s="139" t="s">
        <v>510</v>
      </c>
      <c r="H113" s="139" t="s">
        <v>51</v>
      </c>
      <c r="I113" s="139" t="s">
        <v>511</v>
      </c>
      <c r="J113" s="139" t="s">
        <v>72</v>
      </c>
      <c r="K113" s="397" t="s">
        <v>512</v>
      </c>
      <c r="L113" s="140" t="s">
        <v>193</v>
      </c>
      <c r="M113" s="141" t="s">
        <v>513</v>
      </c>
      <c r="N113" s="142" t="s">
        <v>514</v>
      </c>
      <c r="O113" s="143">
        <v>0.5</v>
      </c>
      <c r="P113" s="144">
        <v>44197</v>
      </c>
      <c r="Q113" s="144" t="s">
        <v>515</v>
      </c>
      <c r="R113" s="139">
        <v>0.125</v>
      </c>
      <c r="S113" s="145">
        <v>0.46</v>
      </c>
      <c r="T113" s="139">
        <v>0.86</v>
      </c>
      <c r="U113" s="139">
        <v>1</v>
      </c>
      <c r="V113" s="146">
        <v>0.125</v>
      </c>
      <c r="W113" s="147" t="s">
        <v>516</v>
      </c>
      <c r="X113" s="101" t="str">
        <f t="shared" si="4"/>
        <v>En gestión</v>
      </c>
      <c r="Y113" s="101" t="str">
        <f t="shared" si="5"/>
        <v>En gestión</v>
      </c>
      <c r="Z113" s="393" t="s">
        <v>549</v>
      </c>
      <c r="AA113" s="341">
        <f>SUMPRODUCT(O113:O114,V113:V114)</f>
        <v>0.203125</v>
      </c>
      <c r="AB113" s="335">
        <f>SUMPRODUCT(O113:O114,R113:R114)</f>
        <v>0.203125</v>
      </c>
      <c r="AC113" s="394" t="str">
        <f>IF(AB113&lt;1%,"Sin iniciar",IF(AB113=100%,"Terminado","En gestión"))</f>
        <v>En gestión</v>
      </c>
      <c r="AD113" s="394" t="str">
        <f>IF(AA113&lt;1%,"Sin iniciar",IF(AA113=100%,"Terminado","En gestión"))</f>
        <v>En gestión</v>
      </c>
      <c r="AE113" s="148"/>
      <c r="AF113" s="242">
        <v>0.46</v>
      </c>
      <c r="AG113" s="147" t="s">
        <v>554</v>
      </c>
      <c r="AH113" s="101" t="str">
        <f t="shared" si="6"/>
        <v>En gestión</v>
      </c>
      <c r="AI113" s="101" t="str">
        <f t="shared" si="7"/>
        <v>En gestión</v>
      </c>
      <c r="AJ113" s="393" t="s">
        <v>563</v>
      </c>
      <c r="AK113" s="337">
        <f>SUMPRODUCT(O113:O114,AF113:AF114)</f>
        <v>0.51</v>
      </c>
      <c r="AL113" s="332">
        <f>SUMPRODUCT(S113:S114,O113:O114)</f>
        <v>0.51</v>
      </c>
      <c r="AM113" s="394" t="str">
        <f>IF(AL113&lt;1%,"Sin iniciar",IF(AL113=100%,"Terminado","En gestión"))</f>
        <v>En gestión</v>
      </c>
      <c r="AN113" s="394" t="str">
        <f>IF(AK113&lt;1%,"Sin iniciar",IF(AK113=100%,"Terminado","En gestión"))</f>
        <v>En gestión</v>
      </c>
      <c r="AO113" s="148"/>
      <c r="AP113" s="324"/>
      <c r="AQ113" s="420" t="s">
        <v>3243</v>
      </c>
      <c r="AR113" s="283" t="s">
        <v>3267</v>
      </c>
      <c r="AS113" s="421" t="s">
        <v>3787</v>
      </c>
    </row>
    <row r="114" spans="2:45" ht="175.5" customHeight="1" x14ac:dyDescent="0.25">
      <c r="B114" s="348"/>
      <c r="C114" s="395"/>
      <c r="D114" s="139" t="s">
        <v>48</v>
      </c>
      <c r="E114" s="139" t="s">
        <v>49</v>
      </c>
      <c r="F114" s="396"/>
      <c r="G114" s="139" t="s">
        <v>510</v>
      </c>
      <c r="H114" s="139" t="s">
        <v>51</v>
      </c>
      <c r="I114" s="139" t="s">
        <v>511</v>
      </c>
      <c r="J114" s="139" t="s">
        <v>72</v>
      </c>
      <c r="K114" s="397"/>
      <c r="L114" s="140" t="s">
        <v>193</v>
      </c>
      <c r="M114" s="141" t="s">
        <v>517</v>
      </c>
      <c r="N114" s="142" t="s">
        <v>518</v>
      </c>
      <c r="O114" s="143">
        <v>0.5</v>
      </c>
      <c r="P114" s="144">
        <v>44197</v>
      </c>
      <c r="Q114" s="144" t="s">
        <v>515</v>
      </c>
      <c r="R114" s="139">
        <v>0.28125</v>
      </c>
      <c r="S114" s="145">
        <v>0.56000000000000005</v>
      </c>
      <c r="T114" s="139">
        <v>0.91</v>
      </c>
      <c r="U114" s="139">
        <v>1</v>
      </c>
      <c r="V114" s="146">
        <v>0.28125</v>
      </c>
      <c r="W114" s="147" t="s">
        <v>519</v>
      </c>
      <c r="X114" s="101" t="str">
        <f t="shared" si="4"/>
        <v>En gestión</v>
      </c>
      <c r="Y114" s="101" t="str">
        <f t="shared" si="5"/>
        <v>En gestión</v>
      </c>
      <c r="Z114" s="393"/>
      <c r="AA114" s="341"/>
      <c r="AB114" s="335"/>
      <c r="AC114" s="394"/>
      <c r="AD114" s="394"/>
      <c r="AE114" s="148"/>
      <c r="AF114" s="242">
        <v>0.56000000000000005</v>
      </c>
      <c r="AG114" s="147" t="s">
        <v>555</v>
      </c>
      <c r="AH114" s="101" t="str">
        <f t="shared" si="6"/>
        <v>En gestión</v>
      </c>
      <c r="AI114" s="101" t="str">
        <f t="shared" si="7"/>
        <v>En gestión</v>
      </c>
      <c r="AJ114" s="393"/>
      <c r="AK114" s="337"/>
      <c r="AL114" s="332"/>
      <c r="AM114" s="394"/>
      <c r="AN114" s="394"/>
      <c r="AO114" s="148"/>
      <c r="AP114" s="325"/>
      <c r="AQ114" s="420"/>
      <c r="AR114" s="283" t="s">
        <v>3633</v>
      </c>
      <c r="AS114" s="421"/>
    </row>
    <row r="115" spans="2:45" ht="38.25" customHeight="1" x14ac:dyDescent="0.25">
      <c r="B115" s="348"/>
      <c r="C115" s="395" t="s">
        <v>520</v>
      </c>
      <c r="D115" s="139" t="s">
        <v>48</v>
      </c>
      <c r="E115" s="139" t="s">
        <v>49</v>
      </c>
      <c r="F115" s="396" t="s">
        <v>521</v>
      </c>
      <c r="G115" s="139" t="s">
        <v>510</v>
      </c>
      <c r="H115" s="139" t="s">
        <v>51</v>
      </c>
      <c r="I115" s="139" t="s">
        <v>511</v>
      </c>
      <c r="J115" s="139" t="s">
        <v>220</v>
      </c>
      <c r="K115" s="397" t="s">
        <v>522</v>
      </c>
      <c r="L115" s="140" t="s">
        <v>193</v>
      </c>
      <c r="M115" s="141" t="s">
        <v>523</v>
      </c>
      <c r="N115" s="142" t="s">
        <v>524</v>
      </c>
      <c r="O115" s="143">
        <v>0.4</v>
      </c>
      <c r="P115" s="144">
        <v>44197</v>
      </c>
      <c r="Q115" s="144" t="s">
        <v>515</v>
      </c>
      <c r="R115" s="139">
        <v>0.25</v>
      </c>
      <c r="S115" s="145">
        <v>0.5</v>
      </c>
      <c r="T115" s="139">
        <v>0.75</v>
      </c>
      <c r="U115" s="139">
        <v>1</v>
      </c>
      <c r="V115" s="146">
        <v>0.25</v>
      </c>
      <c r="W115" s="149" t="s">
        <v>525</v>
      </c>
      <c r="X115" s="101" t="str">
        <f t="shared" si="4"/>
        <v>En gestión</v>
      </c>
      <c r="Y115" s="101" t="str">
        <f t="shared" si="5"/>
        <v>En gestión</v>
      </c>
      <c r="Z115" s="393" t="s">
        <v>550</v>
      </c>
      <c r="AA115" s="341">
        <f>SUMPRODUCT(O115:O117,V115:V117)</f>
        <v>0.25</v>
      </c>
      <c r="AB115" s="335">
        <f>SUMPRODUCT(O115:O117,R115:R117)</f>
        <v>0.25</v>
      </c>
      <c r="AC115" s="392" t="str">
        <f>IF(AB115&lt;1%,"Sin iniciar",IF(AB115=100%,"Terminado","En gestión"))</f>
        <v>En gestión</v>
      </c>
      <c r="AD115" s="392" t="str">
        <f>IF(AA115&lt;1%,"Sin iniciar",IF(AA115=100%,"Terminado","En gestión"))</f>
        <v>En gestión</v>
      </c>
      <c r="AE115" s="148"/>
      <c r="AF115" s="243">
        <v>0.5</v>
      </c>
      <c r="AG115" s="147" t="s">
        <v>556</v>
      </c>
      <c r="AH115" s="101" t="str">
        <f t="shared" si="6"/>
        <v>En gestión</v>
      </c>
      <c r="AI115" s="101" t="str">
        <f t="shared" si="7"/>
        <v>En gestión</v>
      </c>
      <c r="AJ115" s="393" t="s">
        <v>564</v>
      </c>
      <c r="AK115" s="337">
        <f>SUMPRODUCT(O115:O117,AF115:AF117)</f>
        <v>0.42499999999999999</v>
      </c>
      <c r="AL115" s="332">
        <f>SUMPRODUCT(S115:S117,O115:O117)</f>
        <v>0.42499999999999999</v>
      </c>
      <c r="AM115" s="392" t="str">
        <f>IF(AL115&lt;1%,"Sin iniciar",IF(AL115=100%,"Terminado","En gestión"))</f>
        <v>En gestión</v>
      </c>
      <c r="AN115" s="392" t="str">
        <f>IF(AK115&lt;1%,"Sin iniciar",IF(AK115=100%,"Terminado","En gestión"))</f>
        <v>En gestión</v>
      </c>
      <c r="AO115" s="148"/>
      <c r="AP115" s="324"/>
      <c r="AQ115" s="420" t="s">
        <v>3243</v>
      </c>
      <c r="AR115" s="258" t="s">
        <v>3268</v>
      </c>
      <c r="AS115" s="421" t="s">
        <v>3269</v>
      </c>
    </row>
    <row r="116" spans="2:45" ht="38.25" customHeight="1" x14ac:dyDescent="0.25">
      <c r="B116" s="348"/>
      <c r="C116" s="395"/>
      <c r="D116" s="139" t="s">
        <v>48</v>
      </c>
      <c r="E116" s="139" t="s">
        <v>49</v>
      </c>
      <c r="F116" s="396"/>
      <c r="G116" s="139" t="s">
        <v>510</v>
      </c>
      <c r="H116" s="139" t="s">
        <v>51</v>
      </c>
      <c r="I116" s="139" t="s">
        <v>511</v>
      </c>
      <c r="J116" s="139" t="s">
        <v>220</v>
      </c>
      <c r="K116" s="397"/>
      <c r="L116" s="140" t="s">
        <v>193</v>
      </c>
      <c r="M116" s="141" t="s">
        <v>526</v>
      </c>
      <c r="N116" s="142" t="s">
        <v>527</v>
      </c>
      <c r="O116" s="143">
        <v>0.3</v>
      </c>
      <c r="P116" s="144">
        <v>44197</v>
      </c>
      <c r="Q116" s="144" t="s">
        <v>515</v>
      </c>
      <c r="R116" s="139">
        <v>0.25</v>
      </c>
      <c r="S116" s="145">
        <v>0.4</v>
      </c>
      <c r="T116" s="139">
        <v>0.75</v>
      </c>
      <c r="U116" s="139">
        <v>1</v>
      </c>
      <c r="V116" s="146">
        <v>0.25</v>
      </c>
      <c r="W116" s="147" t="s">
        <v>528</v>
      </c>
      <c r="X116" s="101" t="str">
        <f t="shared" si="4"/>
        <v>En gestión</v>
      </c>
      <c r="Y116" s="101" t="str">
        <f t="shared" si="5"/>
        <v>En gestión</v>
      </c>
      <c r="Z116" s="393"/>
      <c r="AA116" s="341"/>
      <c r="AB116" s="335"/>
      <c r="AC116" s="392"/>
      <c r="AD116" s="392"/>
      <c r="AE116" s="148"/>
      <c r="AF116" s="243">
        <v>0.4</v>
      </c>
      <c r="AG116" s="147" t="s">
        <v>557</v>
      </c>
      <c r="AH116" s="101" t="str">
        <f t="shared" si="6"/>
        <v>En gestión</v>
      </c>
      <c r="AI116" s="101" t="str">
        <f t="shared" si="7"/>
        <v>En gestión</v>
      </c>
      <c r="AJ116" s="393"/>
      <c r="AK116" s="337"/>
      <c r="AL116" s="332"/>
      <c r="AM116" s="392"/>
      <c r="AN116" s="392"/>
      <c r="AO116" s="148"/>
      <c r="AP116" s="326"/>
      <c r="AQ116" s="420"/>
      <c r="AR116" s="258" t="s">
        <v>3270</v>
      </c>
      <c r="AS116" s="421"/>
    </row>
    <row r="117" spans="2:45" ht="38.25" customHeight="1" x14ac:dyDescent="0.25">
      <c r="B117" s="348"/>
      <c r="C117" s="395"/>
      <c r="D117" s="139" t="s">
        <v>48</v>
      </c>
      <c r="E117" s="139" t="s">
        <v>49</v>
      </c>
      <c r="F117" s="396"/>
      <c r="G117" s="139" t="s">
        <v>510</v>
      </c>
      <c r="H117" s="139" t="s">
        <v>51</v>
      </c>
      <c r="I117" s="139" t="s">
        <v>511</v>
      </c>
      <c r="J117" s="139" t="s">
        <v>220</v>
      </c>
      <c r="K117" s="397"/>
      <c r="L117" s="140" t="s">
        <v>193</v>
      </c>
      <c r="M117" s="141" t="s">
        <v>529</v>
      </c>
      <c r="N117" s="142" t="s">
        <v>530</v>
      </c>
      <c r="O117" s="143">
        <v>0.3</v>
      </c>
      <c r="P117" s="144">
        <v>44197</v>
      </c>
      <c r="Q117" s="144" t="s">
        <v>515</v>
      </c>
      <c r="R117" s="139">
        <v>0.25</v>
      </c>
      <c r="S117" s="145">
        <v>0.35</v>
      </c>
      <c r="T117" s="139">
        <v>0.85</v>
      </c>
      <c r="U117" s="139">
        <v>1</v>
      </c>
      <c r="V117" s="146">
        <v>0.25</v>
      </c>
      <c r="W117" s="147" t="s">
        <v>531</v>
      </c>
      <c r="X117" s="101" t="str">
        <f t="shared" si="4"/>
        <v>En gestión</v>
      </c>
      <c r="Y117" s="101" t="str">
        <f t="shared" si="5"/>
        <v>En gestión</v>
      </c>
      <c r="Z117" s="393"/>
      <c r="AA117" s="341"/>
      <c r="AB117" s="335"/>
      <c r="AC117" s="392"/>
      <c r="AD117" s="392"/>
      <c r="AE117" s="148"/>
      <c r="AF117" s="243">
        <v>0.35</v>
      </c>
      <c r="AG117" s="147" t="s">
        <v>558</v>
      </c>
      <c r="AH117" s="101" t="str">
        <f t="shared" si="6"/>
        <v>En gestión</v>
      </c>
      <c r="AI117" s="101" t="str">
        <f t="shared" si="7"/>
        <v>En gestión</v>
      </c>
      <c r="AJ117" s="393"/>
      <c r="AK117" s="337"/>
      <c r="AL117" s="332"/>
      <c r="AM117" s="392"/>
      <c r="AN117" s="392"/>
      <c r="AO117" s="148"/>
      <c r="AP117" s="325"/>
      <c r="AQ117" s="420"/>
      <c r="AR117" s="258" t="s">
        <v>3271</v>
      </c>
      <c r="AS117" s="421"/>
    </row>
    <row r="118" spans="2:45" ht="252" customHeight="1" x14ac:dyDescent="0.25">
      <c r="B118" s="348"/>
      <c r="C118" s="395" t="s">
        <v>532</v>
      </c>
      <c r="D118" s="139" t="s">
        <v>48</v>
      </c>
      <c r="E118" s="139" t="s">
        <v>49</v>
      </c>
      <c r="F118" s="396" t="s">
        <v>533</v>
      </c>
      <c r="G118" s="139" t="s">
        <v>510</v>
      </c>
      <c r="H118" s="139" t="s">
        <v>51</v>
      </c>
      <c r="I118" s="139" t="s">
        <v>511</v>
      </c>
      <c r="J118" s="139" t="s">
        <v>72</v>
      </c>
      <c r="K118" s="397" t="s">
        <v>534</v>
      </c>
      <c r="L118" s="140" t="s">
        <v>193</v>
      </c>
      <c r="M118" s="141" t="s">
        <v>535</v>
      </c>
      <c r="N118" s="142" t="s">
        <v>536</v>
      </c>
      <c r="O118" s="143">
        <v>0.5</v>
      </c>
      <c r="P118" s="144">
        <v>44197</v>
      </c>
      <c r="Q118" s="144" t="s">
        <v>515</v>
      </c>
      <c r="R118" s="139">
        <v>0.25</v>
      </c>
      <c r="S118" s="145">
        <v>0.5</v>
      </c>
      <c r="T118" s="139">
        <v>0.75</v>
      </c>
      <c r="U118" s="139">
        <v>1</v>
      </c>
      <c r="V118" s="146">
        <v>0.25</v>
      </c>
      <c r="W118" s="147" t="s">
        <v>537</v>
      </c>
      <c r="X118" s="101" t="str">
        <f t="shared" si="4"/>
        <v>En gestión</v>
      </c>
      <c r="Y118" s="101" t="str">
        <f t="shared" si="5"/>
        <v>En gestión</v>
      </c>
      <c r="Z118" s="393" t="s">
        <v>551</v>
      </c>
      <c r="AA118" s="341">
        <f>SUMPRODUCT(O118:O119,V118:V119)</f>
        <v>0.17499999999999999</v>
      </c>
      <c r="AB118" s="335">
        <f>SUMPRODUCT(O118:O119,R118:R119)</f>
        <v>0.17499999999999999</v>
      </c>
      <c r="AC118" s="394" t="str">
        <f>IF(AB118&lt;1%,"Sin iniciar",IF(AB118=100%,"Terminado","En gestión"))</f>
        <v>En gestión</v>
      </c>
      <c r="AD118" s="394" t="str">
        <f>IF(AA118&lt;1%,"Sin iniciar",IF(AA118=100%,"Terminado","En gestión"))</f>
        <v>En gestión</v>
      </c>
      <c r="AE118" s="148"/>
      <c r="AF118" s="243">
        <v>0.5</v>
      </c>
      <c r="AG118" s="147" t="s">
        <v>559</v>
      </c>
      <c r="AH118" s="101" t="str">
        <f t="shared" si="6"/>
        <v>En gestión</v>
      </c>
      <c r="AI118" s="101" t="str">
        <f t="shared" si="7"/>
        <v>En gestión</v>
      </c>
      <c r="AJ118" s="393" t="s">
        <v>565</v>
      </c>
      <c r="AK118" s="337">
        <f>SUMPRODUCT(O118:O119,AF118:AF119)</f>
        <v>0.4</v>
      </c>
      <c r="AL118" s="332">
        <f>SUMPRODUCT(S118:S119,O118:O119)</f>
        <v>0.4</v>
      </c>
      <c r="AM118" s="394" t="str">
        <f>IF(AL118&lt;1%,"Sin iniciar",IF(AL118=100%,"Terminado","En gestión"))</f>
        <v>En gestión</v>
      </c>
      <c r="AN118" s="394" t="str">
        <f>IF(AK118&lt;1%,"Sin iniciar",IF(AK118=100%,"Terminado","En gestión"))</f>
        <v>En gestión</v>
      </c>
      <c r="AO118" s="148"/>
      <c r="AP118" s="324"/>
      <c r="AQ118" s="420" t="s">
        <v>3243</v>
      </c>
      <c r="AR118" s="258" t="s">
        <v>3272</v>
      </c>
      <c r="AS118" s="421" t="s">
        <v>3273</v>
      </c>
    </row>
    <row r="119" spans="2:45" ht="81.75" customHeight="1" x14ac:dyDescent="0.25">
      <c r="B119" s="348"/>
      <c r="C119" s="395"/>
      <c r="D119" s="139" t="s">
        <v>48</v>
      </c>
      <c r="E119" s="139" t="s">
        <v>49</v>
      </c>
      <c r="F119" s="396"/>
      <c r="G119" s="139" t="s">
        <v>510</v>
      </c>
      <c r="H119" s="139" t="s">
        <v>51</v>
      </c>
      <c r="I119" s="139" t="s">
        <v>511</v>
      </c>
      <c r="J119" s="139" t="s">
        <v>72</v>
      </c>
      <c r="K119" s="397"/>
      <c r="L119" s="140" t="s">
        <v>193</v>
      </c>
      <c r="M119" s="141" t="s">
        <v>538</v>
      </c>
      <c r="N119" s="142" t="s">
        <v>539</v>
      </c>
      <c r="O119" s="143">
        <v>0.5</v>
      </c>
      <c r="P119" s="144">
        <v>44197</v>
      </c>
      <c r="Q119" s="144" t="s">
        <v>515</v>
      </c>
      <c r="R119" s="139">
        <v>0.1</v>
      </c>
      <c r="S119" s="145">
        <v>0.3</v>
      </c>
      <c r="T119" s="139">
        <v>0.6</v>
      </c>
      <c r="U119" s="139">
        <v>1</v>
      </c>
      <c r="V119" s="146">
        <v>0.1</v>
      </c>
      <c r="W119" s="147" t="s">
        <v>540</v>
      </c>
      <c r="X119" s="101" t="str">
        <f t="shared" si="4"/>
        <v>En gestión</v>
      </c>
      <c r="Y119" s="101" t="str">
        <f t="shared" si="5"/>
        <v>En gestión</v>
      </c>
      <c r="Z119" s="393"/>
      <c r="AA119" s="341"/>
      <c r="AB119" s="335"/>
      <c r="AC119" s="394"/>
      <c r="AD119" s="394"/>
      <c r="AE119" s="148"/>
      <c r="AF119" s="243">
        <v>0.3</v>
      </c>
      <c r="AG119" s="147" t="s">
        <v>560</v>
      </c>
      <c r="AH119" s="101" t="str">
        <f t="shared" si="6"/>
        <v>En gestión</v>
      </c>
      <c r="AI119" s="101" t="str">
        <f t="shared" si="7"/>
        <v>En gestión</v>
      </c>
      <c r="AJ119" s="393"/>
      <c r="AK119" s="337"/>
      <c r="AL119" s="332"/>
      <c r="AM119" s="394"/>
      <c r="AN119" s="394"/>
      <c r="AO119" s="148"/>
      <c r="AP119" s="325"/>
      <c r="AQ119" s="420"/>
      <c r="AR119" s="258" t="s">
        <v>3274</v>
      </c>
      <c r="AS119" s="421"/>
    </row>
    <row r="120" spans="2:45" ht="93.75" customHeight="1" x14ac:dyDescent="0.25">
      <c r="B120" s="348"/>
      <c r="C120" s="395" t="s">
        <v>541</v>
      </c>
      <c r="D120" s="139" t="s">
        <v>48</v>
      </c>
      <c r="E120" s="139" t="s">
        <v>49</v>
      </c>
      <c r="F120" s="396" t="s">
        <v>533</v>
      </c>
      <c r="G120" s="139" t="s">
        <v>510</v>
      </c>
      <c r="H120" s="139" t="s">
        <v>51</v>
      </c>
      <c r="I120" s="139" t="s">
        <v>511</v>
      </c>
      <c r="J120" s="139" t="s">
        <v>72</v>
      </c>
      <c r="K120" s="397" t="s">
        <v>542</v>
      </c>
      <c r="L120" s="140" t="s">
        <v>193</v>
      </c>
      <c r="M120" s="141" t="s">
        <v>543</v>
      </c>
      <c r="N120" s="142" t="s">
        <v>544</v>
      </c>
      <c r="O120" s="143">
        <v>0.5</v>
      </c>
      <c r="P120" s="144">
        <v>44348</v>
      </c>
      <c r="Q120" s="144" t="s">
        <v>515</v>
      </c>
      <c r="R120" s="139">
        <v>0</v>
      </c>
      <c r="S120" s="145">
        <v>0.1</v>
      </c>
      <c r="T120" s="139">
        <v>0.4</v>
      </c>
      <c r="U120" s="139">
        <v>1</v>
      </c>
      <c r="V120" s="146">
        <v>0</v>
      </c>
      <c r="W120" s="147" t="s">
        <v>545</v>
      </c>
      <c r="X120" s="101" t="str">
        <f t="shared" si="4"/>
        <v>Sin iniciar</v>
      </c>
      <c r="Y120" s="101" t="str">
        <f t="shared" si="5"/>
        <v>Sin iniciar</v>
      </c>
      <c r="Z120" s="398"/>
      <c r="AA120" s="341">
        <f>SUMPRODUCT(O120:O121,V120:V121)</f>
        <v>0.05</v>
      </c>
      <c r="AB120" s="335">
        <f>SUMPRODUCT(O120:O121,R120:R121)</f>
        <v>0.125</v>
      </c>
      <c r="AC120" s="392" t="str">
        <f>IF(AB120&lt;1%,"Sin iniciar",IF(AB120=100%,"Terminado","En gestión"))</f>
        <v>En gestión</v>
      </c>
      <c r="AD120" s="392" t="str">
        <f>IF(AA120&lt;1%,"Sin iniciar",IF(AA120=100%,"Terminado","En gestión"))</f>
        <v>En gestión</v>
      </c>
      <c r="AE120" s="147" t="s">
        <v>552</v>
      </c>
      <c r="AF120" s="243">
        <v>0.1</v>
      </c>
      <c r="AG120" s="147" t="s">
        <v>561</v>
      </c>
      <c r="AH120" s="101" t="str">
        <f t="shared" si="6"/>
        <v>En gestión</v>
      </c>
      <c r="AI120" s="101" t="str">
        <f t="shared" si="7"/>
        <v>En gestión</v>
      </c>
      <c r="AJ120" s="393" t="s">
        <v>566</v>
      </c>
      <c r="AK120" s="337">
        <f>SUMPRODUCT(O120:O121,AF120:AF121)</f>
        <v>0.2</v>
      </c>
      <c r="AL120" s="332">
        <f>SUMPRODUCT(S120:S121,O120:O121)</f>
        <v>0.2</v>
      </c>
      <c r="AM120" s="392" t="str">
        <f>IF(AL120&lt;1%,"Sin iniciar",IF(AL120=100%,"Terminado","En gestión"))</f>
        <v>En gestión</v>
      </c>
      <c r="AN120" s="392" t="str">
        <f>IF(AK120&lt;1%,"Sin iniciar",IF(AK120=100%,"Terminado","En gestión"))</f>
        <v>En gestión</v>
      </c>
      <c r="AO120" s="147"/>
      <c r="AP120" s="327"/>
      <c r="AQ120" s="420" t="s">
        <v>3243</v>
      </c>
      <c r="AR120" s="258" t="s">
        <v>3275</v>
      </c>
      <c r="AS120" s="421" t="s">
        <v>3789</v>
      </c>
    </row>
    <row r="121" spans="2:45" ht="93.75" customHeight="1" x14ac:dyDescent="0.25">
      <c r="B121" s="348"/>
      <c r="C121" s="395"/>
      <c r="D121" s="139" t="s">
        <v>48</v>
      </c>
      <c r="E121" s="139" t="s">
        <v>49</v>
      </c>
      <c r="F121" s="396"/>
      <c r="G121" s="139" t="s">
        <v>510</v>
      </c>
      <c r="H121" s="139" t="s">
        <v>51</v>
      </c>
      <c r="I121" s="139" t="s">
        <v>511</v>
      </c>
      <c r="J121" s="139" t="s">
        <v>72</v>
      </c>
      <c r="K121" s="397"/>
      <c r="L121" s="140" t="s">
        <v>193</v>
      </c>
      <c r="M121" s="141" t="s">
        <v>546</v>
      </c>
      <c r="N121" s="142" t="s">
        <v>547</v>
      </c>
      <c r="O121" s="143">
        <v>0.5</v>
      </c>
      <c r="P121" s="144">
        <v>44197</v>
      </c>
      <c r="Q121" s="144" t="s">
        <v>515</v>
      </c>
      <c r="R121" s="139">
        <v>0.25</v>
      </c>
      <c r="S121" s="145">
        <v>0.3</v>
      </c>
      <c r="T121" s="139">
        <v>0.6</v>
      </c>
      <c r="U121" s="139">
        <v>1</v>
      </c>
      <c r="V121" s="146">
        <v>0.1</v>
      </c>
      <c r="W121" s="147" t="s">
        <v>548</v>
      </c>
      <c r="X121" s="101" t="str">
        <f t="shared" si="4"/>
        <v>En gestión</v>
      </c>
      <c r="Y121" s="101" t="str">
        <f t="shared" si="5"/>
        <v>En gestión</v>
      </c>
      <c r="Z121" s="398"/>
      <c r="AA121" s="341"/>
      <c r="AB121" s="335"/>
      <c r="AC121" s="392"/>
      <c r="AD121" s="392"/>
      <c r="AE121" s="147" t="s">
        <v>553</v>
      </c>
      <c r="AF121" s="243">
        <v>0.3</v>
      </c>
      <c r="AG121" s="147" t="s">
        <v>562</v>
      </c>
      <c r="AH121" s="101" t="str">
        <f t="shared" si="6"/>
        <v>En gestión</v>
      </c>
      <c r="AI121" s="101" t="str">
        <f t="shared" si="7"/>
        <v>En gestión</v>
      </c>
      <c r="AJ121" s="393"/>
      <c r="AK121" s="337"/>
      <c r="AL121" s="332"/>
      <c r="AM121" s="392"/>
      <c r="AN121" s="392"/>
      <c r="AO121" s="147"/>
      <c r="AP121" s="328"/>
      <c r="AQ121" s="420"/>
      <c r="AR121" s="258" t="s">
        <v>3788</v>
      </c>
      <c r="AS121" s="421"/>
    </row>
    <row r="122" spans="2:45" ht="38.25" customHeight="1" x14ac:dyDescent="0.25">
      <c r="B122" s="334" t="s">
        <v>2151</v>
      </c>
      <c r="C122" s="338" t="s">
        <v>567</v>
      </c>
      <c r="D122" s="94" t="s">
        <v>70</v>
      </c>
      <c r="E122" s="94" t="s">
        <v>49</v>
      </c>
      <c r="F122" s="339" t="s">
        <v>568</v>
      </c>
      <c r="G122" s="94" t="s">
        <v>569</v>
      </c>
      <c r="H122" s="94" t="s">
        <v>409</v>
      </c>
      <c r="I122" s="94" t="s">
        <v>305</v>
      </c>
      <c r="J122" s="94" t="s">
        <v>72</v>
      </c>
      <c r="K122" s="349" t="s">
        <v>570</v>
      </c>
      <c r="L122" s="104" t="s">
        <v>571</v>
      </c>
      <c r="M122" s="95" t="s">
        <v>572</v>
      </c>
      <c r="N122" s="96" t="s">
        <v>573</v>
      </c>
      <c r="O122" s="94">
        <v>0.25</v>
      </c>
      <c r="P122" s="97">
        <v>44200</v>
      </c>
      <c r="Q122" s="97">
        <v>44285</v>
      </c>
      <c r="R122" s="94">
        <v>1</v>
      </c>
      <c r="S122" s="98">
        <v>1</v>
      </c>
      <c r="T122" s="94">
        <v>1</v>
      </c>
      <c r="U122" s="94">
        <v>1</v>
      </c>
      <c r="V122" s="116">
        <v>1</v>
      </c>
      <c r="W122" s="103" t="s">
        <v>574</v>
      </c>
      <c r="X122" s="101" t="str">
        <f t="shared" si="4"/>
        <v>Terminado</v>
      </c>
      <c r="Y122" s="101" t="str">
        <f t="shared" si="5"/>
        <v>Terminado</v>
      </c>
      <c r="Z122" s="336" t="s">
        <v>580</v>
      </c>
      <c r="AA122" s="341">
        <f>SUMPRODUCT(O122:O124,V122:V124)</f>
        <v>0.5</v>
      </c>
      <c r="AB122" s="335">
        <f>SUMPRODUCT(O122:O124,R122:R124)</f>
        <v>0.25</v>
      </c>
      <c r="AC122" s="333" t="str">
        <f>IF(AB122&lt;1%,"Sin iniciar",IF(AB122=100%,"Terminado","En gestión"))</f>
        <v>En gestión</v>
      </c>
      <c r="AD122" s="333" t="str">
        <f>IF(AA122&lt;1%,"Sin iniciar",IF(AA122=100%,"Terminado","En gestión"))</f>
        <v>En gestión</v>
      </c>
      <c r="AE122" s="101" t="s">
        <v>61</v>
      </c>
      <c r="AF122" s="156">
        <v>1</v>
      </c>
      <c r="AG122" s="103" t="s">
        <v>3109</v>
      </c>
      <c r="AH122" s="101" t="str">
        <f t="shared" si="6"/>
        <v>Terminado</v>
      </c>
      <c r="AI122" s="101" t="str">
        <f t="shared" si="7"/>
        <v>Terminado</v>
      </c>
      <c r="AJ122" s="336" t="s">
        <v>582</v>
      </c>
      <c r="AK122" s="337">
        <f>SUMPRODUCT(O122:O124,AF122:AF124)</f>
        <v>0.5</v>
      </c>
      <c r="AL122" s="332">
        <f>SUMPRODUCT(S122:S124,O122:O124)</f>
        <v>0.5</v>
      </c>
      <c r="AM122" s="333" t="str">
        <f>IF(AL122&lt;1%,"Sin iniciar",IF(AL122=100%,"Terminado","En gestión"))</f>
        <v>En gestión</v>
      </c>
      <c r="AN122" s="333" t="str">
        <f>IF(AK122&lt;1%,"Sin iniciar",IF(AK122=100%,"Terminado","En gestión"))</f>
        <v>En gestión</v>
      </c>
      <c r="AO122" s="101"/>
      <c r="AP122" s="329" t="s">
        <v>583</v>
      </c>
      <c r="AQ122" s="420" t="s">
        <v>3472</v>
      </c>
      <c r="AR122" s="258" t="s">
        <v>3634</v>
      </c>
      <c r="AS122" s="421" t="s">
        <v>3635</v>
      </c>
    </row>
    <row r="123" spans="2:45" ht="38.25" customHeight="1" x14ac:dyDescent="0.25">
      <c r="B123" s="334"/>
      <c r="C123" s="338"/>
      <c r="D123" s="94" t="s">
        <v>70</v>
      </c>
      <c r="E123" s="94" t="s">
        <v>49</v>
      </c>
      <c r="F123" s="339"/>
      <c r="G123" s="94" t="s">
        <v>569</v>
      </c>
      <c r="H123" s="94" t="s">
        <v>409</v>
      </c>
      <c r="I123" s="94" t="s">
        <v>305</v>
      </c>
      <c r="J123" s="94" t="s">
        <v>72</v>
      </c>
      <c r="K123" s="349"/>
      <c r="L123" s="104" t="s">
        <v>571</v>
      </c>
      <c r="M123" s="95" t="s">
        <v>575</v>
      </c>
      <c r="N123" s="96" t="s">
        <v>576</v>
      </c>
      <c r="O123" s="94">
        <v>0.25</v>
      </c>
      <c r="P123" s="97">
        <v>44287</v>
      </c>
      <c r="Q123" s="97">
        <v>44377</v>
      </c>
      <c r="R123" s="94">
        <v>0</v>
      </c>
      <c r="S123" s="98">
        <v>1</v>
      </c>
      <c r="T123" s="94">
        <v>1</v>
      </c>
      <c r="U123" s="94">
        <v>1</v>
      </c>
      <c r="V123" s="116">
        <v>1</v>
      </c>
      <c r="W123" s="103" t="s">
        <v>577</v>
      </c>
      <c r="X123" s="101" t="str">
        <f t="shared" si="4"/>
        <v>Sin iniciar</v>
      </c>
      <c r="Y123" s="101" t="str">
        <f t="shared" si="5"/>
        <v>Terminado</v>
      </c>
      <c r="Z123" s="336"/>
      <c r="AA123" s="341"/>
      <c r="AB123" s="335"/>
      <c r="AC123" s="333"/>
      <c r="AD123" s="333"/>
      <c r="AE123" s="101" t="s">
        <v>61</v>
      </c>
      <c r="AF123" s="156">
        <v>1</v>
      </c>
      <c r="AG123" s="103" t="s">
        <v>3109</v>
      </c>
      <c r="AH123" s="101" t="str">
        <f t="shared" si="6"/>
        <v>Terminado</v>
      </c>
      <c r="AI123" s="101" t="str">
        <f t="shared" si="7"/>
        <v>Terminado</v>
      </c>
      <c r="AJ123" s="336"/>
      <c r="AK123" s="337"/>
      <c r="AL123" s="332"/>
      <c r="AM123" s="333"/>
      <c r="AN123" s="333"/>
      <c r="AO123" s="101"/>
      <c r="AP123" s="330"/>
      <c r="AQ123" s="420"/>
      <c r="AR123" s="258" t="s">
        <v>3636</v>
      </c>
      <c r="AS123" s="421"/>
    </row>
    <row r="124" spans="2:45" ht="38.25" customHeight="1" x14ac:dyDescent="0.25">
      <c r="B124" s="334"/>
      <c r="C124" s="338"/>
      <c r="D124" s="94" t="s">
        <v>70</v>
      </c>
      <c r="E124" s="94" t="s">
        <v>49</v>
      </c>
      <c r="F124" s="339"/>
      <c r="G124" s="94" t="s">
        <v>569</v>
      </c>
      <c r="H124" s="94" t="s">
        <v>409</v>
      </c>
      <c r="I124" s="94" t="s">
        <v>305</v>
      </c>
      <c r="J124" s="94" t="s">
        <v>72</v>
      </c>
      <c r="K124" s="349"/>
      <c r="L124" s="104" t="s">
        <v>571</v>
      </c>
      <c r="M124" s="95" t="s">
        <v>578</v>
      </c>
      <c r="N124" s="96" t="s">
        <v>579</v>
      </c>
      <c r="O124" s="94">
        <v>0.5</v>
      </c>
      <c r="P124" s="97">
        <v>44378</v>
      </c>
      <c r="Q124" s="97">
        <v>44550</v>
      </c>
      <c r="R124" s="94">
        <v>0</v>
      </c>
      <c r="S124" s="98">
        <v>0</v>
      </c>
      <c r="T124" s="94">
        <v>0.5</v>
      </c>
      <c r="U124" s="94">
        <v>1</v>
      </c>
      <c r="V124" s="116">
        <v>0</v>
      </c>
      <c r="W124" s="101" t="s">
        <v>61</v>
      </c>
      <c r="X124" s="101" t="str">
        <f t="shared" si="4"/>
        <v>Sin iniciar</v>
      </c>
      <c r="Y124" s="101" t="str">
        <f t="shared" si="5"/>
        <v>Sin iniciar</v>
      </c>
      <c r="Z124" s="336"/>
      <c r="AA124" s="341"/>
      <c r="AB124" s="335"/>
      <c r="AC124" s="333"/>
      <c r="AD124" s="333"/>
      <c r="AE124" s="101" t="s">
        <v>61</v>
      </c>
      <c r="AF124" s="156">
        <v>0</v>
      </c>
      <c r="AG124" s="103" t="s">
        <v>3112</v>
      </c>
      <c r="AH124" s="101" t="str">
        <f t="shared" si="6"/>
        <v>Sin iniciar</v>
      </c>
      <c r="AI124" s="101" t="str">
        <f t="shared" si="7"/>
        <v>Sin iniciar</v>
      </c>
      <c r="AJ124" s="336"/>
      <c r="AK124" s="337"/>
      <c r="AL124" s="332"/>
      <c r="AM124" s="333"/>
      <c r="AN124" s="333"/>
      <c r="AO124" s="101"/>
      <c r="AP124" s="331"/>
      <c r="AQ124" s="420"/>
      <c r="AR124" s="258" t="s">
        <v>3477</v>
      </c>
      <c r="AS124" s="421"/>
    </row>
    <row r="125" spans="2:45" ht="93.75" customHeight="1" x14ac:dyDescent="0.25">
      <c r="B125" s="348" t="s">
        <v>2150</v>
      </c>
      <c r="C125" s="345" t="s">
        <v>584</v>
      </c>
      <c r="D125" s="105" t="s">
        <v>70</v>
      </c>
      <c r="E125" s="105" t="s">
        <v>49</v>
      </c>
      <c r="F125" s="346" t="s">
        <v>585</v>
      </c>
      <c r="G125" s="105" t="s">
        <v>409</v>
      </c>
      <c r="H125" s="105" t="s">
        <v>51</v>
      </c>
      <c r="I125" s="105" t="s">
        <v>586</v>
      </c>
      <c r="J125" s="105" t="s">
        <v>72</v>
      </c>
      <c r="K125" s="347" t="s">
        <v>587</v>
      </c>
      <c r="L125" s="106" t="s">
        <v>193</v>
      </c>
      <c r="M125" s="107" t="s">
        <v>588</v>
      </c>
      <c r="N125" s="108" t="s">
        <v>589</v>
      </c>
      <c r="O125" s="105">
        <v>0.5</v>
      </c>
      <c r="P125" s="109">
        <v>44301</v>
      </c>
      <c r="Q125" s="109">
        <v>44560</v>
      </c>
      <c r="R125" s="105">
        <v>0</v>
      </c>
      <c r="S125" s="98">
        <v>0.33329999999999999</v>
      </c>
      <c r="T125" s="105">
        <v>0.66659999999999997</v>
      </c>
      <c r="U125" s="105">
        <v>1</v>
      </c>
      <c r="V125" s="116">
        <v>0</v>
      </c>
      <c r="W125" s="113" t="s">
        <v>61</v>
      </c>
      <c r="X125" s="101" t="str">
        <f t="shared" si="4"/>
        <v>Sin iniciar</v>
      </c>
      <c r="Y125" s="101" t="str">
        <f t="shared" si="5"/>
        <v>Sin iniciar</v>
      </c>
      <c r="Z125" s="342" t="s">
        <v>592</v>
      </c>
      <c r="AA125" s="341">
        <f>SUMPRODUCT(O125:O126,V125:V126)</f>
        <v>0</v>
      </c>
      <c r="AB125" s="335">
        <f>SUMPRODUCT(O125:O126,R125:R126)</f>
        <v>0</v>
      </c>
      <c r="AC125" s="343" t="str">
        <f>IF(AB125&lt;1%,"Sin iniciar",IF(AB125=100%,"Terminado","En gestión"))</f>
        <v>Sin iniciar</v>
      </c>
      <c r="AD125" s="343" t="str">
        <f>IF(AA125&lt;1%,"Sin iniciar",IF(AA125=100%,"Terminado","En gestión"))</f>
        <v>Sin iniciar</v>
      </c>
      <c r="AE125" s="113" t="s">
        <v>61</v>
      </c>
      <c r="AF125" s="156">
        <v>0.33</v>
      </c>
      <c r="AG125" s="111" t="s">
        <v>593</v>
      </c>
      <c r="AH125" s="101" t="str">
        <f t="shared" si="6"/>
        <v>En gestión</v>
      </c>
      <c r="AI125" s="101" t="str">
        <f t="shared" si="7"/>
        <v>En gestión</v>
      </c>
      <c r="AJ125" s="342" t="s">
        <v>595</v>
      </c>
      <c r="AK125" s="337">
        <f>SUMPRODUCT(O125:O126,AF125:AF126)</f>
        <v>0.33</v>
      </c>
      <c r="AL125" s="332">
        <f>SUMPRODUCT(S125:S126,O125:O126)</f>
        <v>0.33329999999999999</v>
      </c>
      <c r="AM125" s="343" t="str">
        <f>IF(AL125&lt;1%,"Sin iniciar",IF(AL125=100%,"Terminado","En gestión"))</f>
        <v>En gestión</v>
      </c>
      <c r="AN125" s="343" t="str">
        <f>IF(AK125&lt;1%,"Sin iniciar",IF(AK125=100%,"Terminado","En gestión"))</f>
        <v>En gestión</v>
      </c>
      <c r="AO125" s="113"/>
      <c r="AP125" s="316" t="s">
        <v>596</v>
      </c>
      <c r="AQ125" s="420" t="s">
        <v>3472</v>
      </c>
      <c r="AR125" s="258" t="s">
        <v>3637</v>
      </c>
      <c r="AS125" s="421" t="s">
        <v>3638</v>
      </c>
    </row>
    <row r="126" spans="2:45" ht="93.75" customHeight="1" x14ac:dyDescent="0.25">
      <c r="B126" s="348"/>
      <c r="C126" s="345"/>
      <c r="D126" s="105" t="s">
        <v>70</v>
      </c>
      <c r="E126" s="105" t="s">
        <v>49</v>
      </c>
      <c r="F126" s="346"/>
      <c r="G126" s="105" t="s">
        <v>409</v>
      </c>
      <c r="H126" s="105" t="s">
        <v>51</v>
      </c>
      <c r="I126" s="105" t="s">
        <v>586</v>
      </c>
      <c r="J126" s="105" t="s">
        <v>72</v>
      </c>
      <c r="K126" s="347"/>
      <c r="L126" s="106" t="s">
        <v>193</v>
      </c>
      <c r="M126" s="107" t="s">
        <v>590</v>
      </c>
      <c r="N126" s="108" t="s">
        <v>591</v>
      </c>
      <c r="O126" s="105">
        <v>0.5</v>
      </c>
      <c r="P126" s="109">
        <v>44301</v>
      </c>
      <c r="Q126" s="109">
        <v>44560</v>
      </c>
      <c r="R126" s="105">
        <v>0</v>
      </c>
      <c r="S126" s="98">
        <v>0.33329999999999999</v>
      </c>
      <c r="T126" s="105">
        <v>0.66659999999999997</v>
      </c>
      <c r="U126" s="105">
        <v>1</v>
      </c>
      <c r="V126" s="116">
        <v>0</v>
      </c>
      <c r="W126" s="113" t="s">
        <v>61</v>
      </c>
      <c r="X126" s="101" t="str">
        <f t="shared" si="4"/>
        <v>Sin iniciar</v>
      </c>
      <c r="Y126" s="101" t="str">
        <f t="shared" si="5"/>
        <v>Sin iniciar</v>
      </c>
      <c r="Z126" s="342"/>
      <c r="AA126" s="341"/>
      <c r="AB126" s="335"/>
      <c r="AC126" s="343"/>
      <c r="AD126" s="343"/>
      <c r="AE126" s="113" t="s">
        <v>61</v>
      </c>
      <c r="AF126" s="156">
        <v>0.33</v>
      </c>
      <c r="AG126" s="111" t="s">
        <v>594</v>
      </c>
      <c r="AH126" s="101" t="str">
        <f t="shared" si="6"/>
        <v>En gestión</v>
      </c>
      <c r="AI126" s="101" t="str">
        <f t="shared" si="7"/>
        <v>En gestión</v>
      </c>
      <c r="AJ126" s="342"/>
      <c r="AK126" s="337"/>
      <c r="AL126" s="332"/>
      <c r="AM126" s="343"/>
      <c r="AN126" s="343"/>
      <c r="AO126" s="113"/>
      <c r="AP126" s="318"/>
      <c r="AQ126" s="420"/>
      <c r="AR126" s="258" t="s">
        <v>3639</v>
      </c>
      <c r="AS126" s="421"/>
    </row>
    <row r="127" spans="2:45" ht="81.75" customHeight="1" x14ac:dyDescent="0.25">
      <c r="B127" s="334" t="s">
        <v>2149</v>
      </c>
      <c r="C127" s="338" t="s">
        <v>597</v>
      </c>
      <c r="D127" s="94" t="s">
        <v>70</v>
      </c>
      <c r="E127" s="94" t="s">
        <v>49</v>
      </c>
      <c r="F127" s="339" t="s">
        <v>598</v>
      </c>
      <c r="G127" s="94" t="s">
        <v>409</v>
      </c>
      <c r="H127" s="94" t="s">
        <v>51</v>
      </c>
      <c r="I127" s="94" t="s">
        <v>599</v>
      </c>
      <c r="J127" s="94" t="s">
        <v>72</v>
      </c>
      <c r="K127" s="349" t="s">
        <v>600</v>
      </c>
      <c r="L127" s="104" t="s">
        <v>74</v>
      </c>
      <c r="M127" s="95" t="s">
        <v>601</v>
      </c>
      <c r="N127" s="96" t="s">
        <v>602</v>
      </c>
      <c r="O127" s="94">
        <v>0.3</v>
      </c>
      <c r="P127" s="97">
        <v>44200</v>
      </c>
      <c r="Q127" s="97">
        <v>44316</v>
      </c>
      <c r="R127" s="94">
        <v>0.75</v>
      </c>
      <c r="S127" s="98">
        <v>1</v>
      </c>
      <c r="T127" s="94">
        <v>1</v>
      </c>
      <c r="U127" s="94">
        <v>1</v>
      </c>
      <c r="V127" s="116">
        <v>0.75</v>
      </c>
      <c r="W127" s="103" t="s">
        <v>603</v>
      </c>
      <c r="X127" s="101" t="str">
        <f t="shared" si="4"/>
        <v>En gestión</v>
      </c>
      <c r="Y127" s="101" t="str">
        <f t="shared" si="5"/>
        <v>En gestión</v>
      </c>
      <c r="Z127" s="336" t="s">
        <v>686</v>
      </c>
      <c r="AA127" s="341">
        <f>SUMPRODUCT(O127:O129,V127:V129)</f>
        <v>0.22499999999999998</v>
      </c>
      <c r="AB127" s="335">
        <f>SUMPRODUCT(O127:O129,R127:R129)</f>
        <v>0.22499999999999998</v>
      </c>
      <c r="AC127" s="333" t="str">
        <f>IF(AB127&lt;1%,"Sin iniciar",IF(AB127=100%,"Terminado","En gestión"))</f>
        <v>En gestión</v>
      </c>
      <c r="AD127" s="333" t="str">
        <f>IF(AA127&lt;1%,"Sin iniciar",IF(AA127=100%,"Terminado","En gestión"))</f>
        <v>En gestión</v>
      </c>
      <c r="AE127" s="101" t="s">
        <v>61</v>
      </c>
      <c r="AF127" s="156">
        <v>1</v>
      </c>
      <c r="AG127" s="103" t="s">
        <v>693</v>
      </c>
      <c r="AH127" s="101" t="str">
        <f t="shared" si="6"/>
        <v>Terminado</v>
      </c>
      <c r="AI127" s="101" t="str">
        <f t="shared" si="7"/>
        <v>Terminado</v>
      </c>
      <c r="AJ127" s="336" t="s">
        <v>706</v>
      </c>
      <c r="AK127" s="337">
        <f>SUMPRODUCT(O127:O129,AF127:AF129)</f>
        <v>0.6</v>
      </c>
      <c r="AL127" s="332">
        <f>SUMPRODUCT(S127:S129,O127:O129)</f>
        <v>0.6</v>
      </c>
      <c r="AM127" s="333" t="str">
        <f>IF(AL127&lt;1%,"Sin iniciar",IF(AL127=100%,"Terminado","En gestión"))</f>
        <v>En gestión</v>
      </c>
      <c r="AN127" s="333" t="str">
        <f>IF(AK127&lt;1%,"Sin iniciar",IF(AK127=100%,"Terminado","En gestión"))</f>
        <v>En gestión</v>
      </c>
      <c r="AO127" s="101"/>
      <c r="AP127" s="329" t="s">
        <v>707</v>
      </c>
      <c r="AQ127" s="420" t="s">
        <v>3240</v>
      </c>
      <c r="AR127" s="258" t="s">
        <v>3640</v>
      </c>
      <c r="AS127" s="421" t="s">
        <v>3641</v>
      </c>
    </row>
    <row r="128" spans="2:45" ht="81.75" customHeight="1" x14ac:dyDescent="0.25">
      <c r="B128" s="334"/>
      <c r="C128" s="338"/>
      <c r="D128" s="94" t="s">
        <v>70</v>
      </c>
      <c r="E128" s="94" t="s">
        <v>49</v>
      </c>
      <c r="F128" s="339"/>
      <c r="G128" s="94" t="s">
        <v>409</v>
      </c>
      <c r="H128" s="94" t="s">
        <v>51</v>
      </c>
      <c r="I128" s="94" t="s">
        <v>599</v>
      </c>
      <c r="J128" s="94" t="s">
        <v>72</v>
      </c>
      <c r="K128" s="349"/>
      <c r="L128" s="104" t="s">
        <v>74</v>
      </c>
      <c r="M128" s="95" t="s">
        <v>604</v>
      </c>
      <c r="N128" s="96" t="s">
        <v>605</v>
      </c>
      <c r="O128" s="94">
        <v>0.3</v>
      </c>
      <c r="P128" s="97">
        <v>44317</v>
      </c>
      <c r="Q128" s="97">
        <v>44439</v>
      </c>
      <c r="R128" s="94">
        <v>0</v>
      </c>
      <c r="S128" s="98">
        <v>1</v>
      </c>
      <c r="T128" s="94">
        <v>1</v>
      </c>
      <c r="U128" s="94">
        <v>1</v>
      </c>
      <c r="V128" s="116">
        <v>0</v>
      </c>
      <c r="W128" s="101" t="s">
        <v>61</v>
      </c>
      <c r="X128" s="101" t="str">
        <f t="shared" si="4"/>
        <v>Sin iniciar</v>
      </c>
      <c r="Y128" s="101" t="str">
        <f t="shared" si="5"/>
        <v>Sin iniciar</v>
      </c>
      <c r="Z128" s="336"/>
      <c r="AA128" s="341"/>
      <c r="AB128" s="335"/>
      <c r="AC128" s="333"/>
      <c r="AD128" s="333"/>
      <c r="AE128" s="101" t="s">
        <v>61</v>
      </c>
      <c r="AF128" s="156">
        <v>1</v>
      </c>
      <c r="AG128" s="103" t="s">
        <v>694</v>
      </c>
      <c r="AH128" s="101" t="str">
        <f t="shared" si="6"/>
        <v>Terminado</v>
      </c>
      <c r="AI128" s="101" t="str">
        <f t="shared" si="7"/>
        <v>Terminado</v>
      </c>
      <c r="AJ128" s="336"/>
      <c r="AK128" s="337"/>
      <c r="AL128" s="332"/>
      <c r="AM128" s="333"/>
      <c r="AN128" s="333"/>
      <c r="AO128" s="101"/>
      <c r="AP128" s="330"/>
      <c r="AQ128" s="420"/>
      <c r="AR128" s="287" t="s">
        <v>3642</v>
      </c>
      <c r="AS128" s="421"/>
    </row>
    <row r="129" spans="2:45" ht="39" customHeight="1" x14ac:dyDescent="0.25">
      <c r="B129" s="334"/>
      <c r="C129" s="338"/>
      <c r="D129" s="94" t="s">
        <v>70</v>
      </c>
      <c r="E129" s="94" t="s">
        <v>49</v>
      </c>
      <c r="F129" s="339"/>
      <c r="G129" s="94" t="s">
        <v>409</v>
      </c>
      <c r="H129" s="94" t="s">
        <v>51</v>
      </c>
      <c r="I129" s="94" t="s">
        <v>599</v>
      </c>
      <c r="J129" s="94" t="s">
        <v>72</v>
      </c>
      <c r="K129" s="349"/>
      <c r="L129" s="104" t="s">
        <v>74</v>
      </c>
      <c r="M129" s="95" t="s">
        <v>606</v>
      </c>
      <c r="N129" s="96" t="s">
        <v>607</v>
      </c>
      <c r="O129" s="94">
        <v>0.4</v>
      </c>
      <c r="P129" s="97">
        <v>44440</v>
      </c>
      <c r="Q129" s="97">
        <v>44530</v>
      </c>
      <c r="R129" s="94">
        <v>0</v>
      </c>
      <c r="S129" s="98">
        <v>0</v>
      </c>
      <c r="T129" s="94">
        <v>0.5</v>
      </c>
      <c r="U129" s="94">
        <v>1</v>
      </c>
      <c r="V129" s="116">
        <v>0</v>
      </c>
      <c r="W129" s="101" t="s">
        <v>61</v>
      </c>
      <c r="X129" s="101" t="str">
        <f t="shared" si="4"/>
        <v>Sin iniciar</v>
      </c>
      <c r="Y129" s="101" t="str">
        <f t="shared" si="5"/>
        <v>Sin iniciar</v>
      </c>
      <c r="Z129" s="336"/>
      <c r="AA129" s="341"/>
      <c r="AB129" s="335"/>
      <c r="AC129" s="333"/>
      <c r="AD129" s="333"/>
      <c r="AE129" s="101" t="s">
        <v>61</v>
      </c>
      <c r="AF129" s="156">
        <v>0</v>
      </c>
      <c r="AG129" s="103" t="s">
        <v>3112</v>
      </c>
      <c r="AH129" s="101" t="str">
        <f t="shared" si="6"/>
        <v>Sin iniciar</v>
      </c>
      <c r="AI129" s="101" t="str">
        <f t="shared" si="7"/>
        <v>Sin iniciar</v>
      </c>
      <c r="AJ129" s="336"/>
      <c r="AK129" s="337"/>
      <c r="AL129" s="332"/>
      <c r="AM129" s="333"/>
      <c r="AN129" s="333"/>
      <c r="AO129" s="101"/>
      <c r="AP129" s="331"/>
      <c r="AQ129" s="420"/>
      <c r="AR129" s="282"/>
      <c r="AS129" s="421"/>
    </row>
    <row r="130" spans="2:45" ht="39" customHeight="1" x14ac:dyDescent="0.25">
      <c r="B130" s="334"/>
      <c r="C130" s="338" t="s">
        <v>608</v>
      </c>
      <c r="D130" s="94" t="s">
        <v>70</v>
      </c>
      <c r="E130" s="94" t="s">
        <v>49</v>
      </c>
      <c r="F130" s="339" t="s">
        <v>609</v>
      </c>
      <c r="G130" s="94" t="s">
        <v>409</v>
      </c>
      <c r="H130" s="94" t="s">
        <v>51</v>
      </c>
      <c r="I130" s="94" t="s">
        <v>586</v>
      </c>
      <c r="J130" s="94" t="s">
        <v>72</v>
      </c>
      <c r="K130" s="349" t="s">
        <v>610</v>
      </c>
      <c r="L130" s="104" t="s">
        <v>193</v>
      </c>
      <c r="M130" s="95" t="s">
        <v>611</v>
      </c>
      <c r="N130" s="96" t="s">
        <v>612</v>
      </c>
      <c r="O130" s="94">
        <v>0.1</v>
      </c>
      <c r="P130" s="97">
        <v>44200</v>
      </c>
      <c r="Q130" s="97">
        <v>44283</v>
      </c>
      <c r="R130" s="94">
        <v>1</v>
      </c>
      <c r="S130" s="98">
        <v>1</v>
      </c>
      <c r="T130" s="94">
        <v>1</v>
      </c>
      <c r="U130" s="94">
        <v>1</v>
      </c>
      <c r="V130" s="116">
        <v>1</v>
      </c>
      <c r="W130" s="103" t="s">
        <v>613</v>
      </c>
      <c r="X130" s="101" t="str">
        <f t="shared" si="4"/>
        <v>Terminado</v>
      </c>
      <c r="Y130" s="101" t="str">
        <f t="shared" si="5"/>
        <v>Terminado</v>
      </c>
      <c r="Z130" s="336" t="s">
        <v>687</v>
      </c>
      <c r="AA130" s="341">
        <f>SUMPRODUCT(O130:O134,V130:V134)</f>
        <v>0.1</v>
      </c>
      <c r="AB130" s="335">
        <f>SUMPRODUCT(O130:O134,R130:R134)</f>
        <v>0.1</v>
      </c>
      <c r="AC130" s="343" t="str">
        <f>IF(AB130&lt;1%,"Sin iniciar",IF(AB130=100%,"Terminado","En gestión"))</f>
        <v>En gestión</v>
      </c>
      <c r="AD130" s="343" t="str">
        <f>IF(AA130&lt;1%,"Sin iniciar",IF(AA130=100%,"Terminado","En gestión"))</f>
        <v>En gestión</v>
      </c>
      <c r="AE130" s="101" t="s">
        <v>61</v>
      </c>
      <c r="AF130" s="156">
        <v>1</v>
      </c>
      <c r="AG130" s="103" t="s">
        <v>3109</v>
      </c>
      <c r="AH130" s="101" t="str">
        <f t="shared" si="6"/>
        <v>Terminado</v>
      </c>
      <c r="AI130" s="101" t="str">
        <f t="shared" si="7"/>
        <v>Terminado</v>
      </c>
      <c r="AJ130" s="336" t="s">
        <v>708</v>
      </c>
      <c r="AK130" s="337">
        <f>SUMPRODUCT(O130:O134,AF130:AF134)</f>
        <v>0.30000000000000004</v>
      </c>
      <c r="AL130" s="332">
        <f>SUMPRODUCT(S130:S134,O130:O134)</f>
        <v>0.30000000000000004</v>
      </c>
      <c r="AM130" s="343" t="str">
        <f>IF(AL130&lt;1%,"Sin iniciar",IF(AL130=100%,"Terminado","En gestión"))</f>
        <v>En gestión</v>
      </c>
      <c r="AN130" s="343" t="str">
        <f>IF(AK130&lt;1%,"Sin iniciar",IF(AK130=100%,"Terminado","En gestión"))</f>
        <v>En gestión</v>
      </c>
      <c r="AO130" s="101"/>
      <c r="AP130" s="275"/>
      <c r="AQ130" s="420" t="s">
        <v>3240</v>
      </c>
      <c r="AR130" s="258" t="s">
        <v>3643</v>
      </c>
      <c r="AS130" s="421" t="s">
        <v>3644</v>
      </c>
    </row>
    <row r="131" spans="2:45" ht="39" customHeight="1" x14ac:dyDescent="0.25">
      <c r="B131" s="334"/>
      <c r="C131" s="338"/>
      <c r="D131" s="94" t="s">
        <v>70</v>
      </c>
      <c r="E131" s="94" t="s">
        <v>49</v>
      </c>
      <c r="F131" s="339"/>
      <c r="G131" s="94" t="s">
        <v>409</v>
      </c>
      <c r="H131" s="94" t="s">
        <v>51</v>
      </c>
      <c r="I131" s="94" t="s">
        <v>586</v>
      </c>
      <c r="J131" s="94" t="s">
        <v>72</v>
      </c>
      <c r="K131" s="349"/>
      <c r="L131" s="104" t="s">
        <v>193</v>
      </c>
      <c r="M131" s="95" t="s">
        <v>614</v>
      </c>
      <c r="N131" s="96" t="s">
        <v>615</v>
      </c>
      <c r="O131" s="94">
        <v>0.2</v>
      </c>
      <c r="P131" s="97">
        <v>44316</v>
      </c>
      <c r="Q131" s="97">
        <v>44377</v>
      </c>
      <c r="R131" s="94">
        <v>0</v>
      </c>
      <c r="S131" s="98">
        <v>1</v>
      </c>
      <c r="T131" s="94">
        <v>1</v>
      </c>
      <c r="U131" s="94">
        <v>1</v>
      </c>
      <c r="V131" s="116">
        <v>0</v>
      </c>
      <c r="W131" s="101" t="s">
        <v>61</v>
      </c>
      <c r="X131" s="101" t="str">
        <f t="shared" si="4"/>
        <v>Sin iniciar</v>
      </c>
      <c r="Y131" s="101" t="str">
        <f t="shared" si="5"/>
        <v>Sin iniciar</v>
      </c>
      <c r="Z131" s="336"/>
      <c r="AA131" s="341"/>
      <c r="AB131" s="335"/>
      <c r="AC131" s="343"/>
      <c r="AD131" s="343"/>
      <c r="AE131" s="101" t="s">
        <v>61</v>
      </c>
      <c r="AF131" s="156">
        <v>1</v>
      </c>
      <c r="AG131" s="103" t="s">
        <v>695</v>
      </c>
      <c r="AH131" s="101" t="str">
        <f t="shared" si="6"/>
        <v>Terminado</v>
      </c>
      <c r="AI131" s="101" t="str">
        <f t="shared" si="7"/>
        <v>Terminado</v>
      </c>
      <c r="AJ131" s="336"/>
      <c r="AK131" s="337"/>
      <c r="AL131" s="332"/>
      <c r="AM131" s="343"/>
      <c r="AN131" s="343"/>
      <c r="AO131" s="101"/>
      <c r="AP131" s="275"/>
      <c r="AQ131" s="420"/>
      <c r="AR131" s="258" t="s">
        <v>3645</v>
      </c>
      <c r="AS131" s="421"/>
    </row>
    <row r="132" spans="2:45" ht="39" customHeight="1" x14ac:dyDescent="0.25">
      <c r="B132" s="334"/>
      <c r="C132" s="338"/>
      <c r="D132" s="94" t="s">
        <v>70</v>
      </c>
      <c r="E132" s="94" t="s">
        <v>49</v>
      </c>
      <c r="F132" s="339"/>
      <c r="G132" s="94" t="s">
        <v>409</v>
      </c>
      <c r="H132" s="94" t="s">
        <v>51</v>
      </c>
      <c r="I132" s="94" t="s">
        <v>586</v>
      </c>
      <c r="J132" s="94" t="s">
        <v>72</v>
      </c>
      <c r="K132" s="349"/>
      <c r="L132" s="104" t="s">
        <v>193</v>
      </c>
      <c r="M132" s="95" t="s">
        <v>616</v>
      </c>
      <c r="N132" s="96" t="s">
        <v>617</v>
      </c>
      <c r="O132" s="94">
        <v>0.1</v>
      </c>
      <c r="P132" s="97">
        <v>44378</v>
      </c>
      <c r="Q132" s="97">
        <v>44439</v>
      </c>
      <c r="R132" s="94">
        <v>0</v>
      </c>
      <c r="S132" s="98">
        <v>0</v>
      </c>
      <c r="T132" s="94">
        <v>1</v>
      </c>
      <c r="U132" s="94">
        <v>1</v>
      </c>
      <c r="V132" s="116">
        <v>0</v>
      </c>
      <c r="W132" s="101" t="s">
        <v>61</v>
      </c>
      <c r="X132" s="101" t="str">
        <f t="shared" si="4"/>
        <v>Sin iniciar</v>
      </c>
      <c r="Y132" s="101" t="str">
        <f t="shared" si="5"/>
        <v>Sin iniciar</v>
      </c>
      <c r="Z132" s="336"/>
      <c r="AA132" s="341"/>
      <c r="AB132" s="335"/>
      <c r="AC132" s="343"/>
      <c r="AD132" s="343"/>
      <c r="AE132" s="101" t="s">
        <v>61</v>
      </c>
      <c r="AF132" s="156">
        <v>0</v>
      </c>
      <c r="AG132" s="103" t="s">
        <v>3112</v>
      </c>
      <c r="AH132" s="101" t="str">
        <f t="shared" si="6"/>
        <v>Sin iniciar</v>
      </c>
      <c r="AI132" s="101" t="str">
        <f t="shared" si="7"/>
        <v>Sin iniciar</v>
      </c>
      <c r="AJ132" s="336"/>
      <c r="AK132" s="337"/>
      <c r="AL132" s="332"/>
      <c r="AM132" s="343"/>
      <c r="AN132" s="343"/>
      <c r="AO132" s="101"/>
      <c r="AP132" s="275"/>
      <c r="AQ132" s="420"/>
      <c r="AR132" s="282"/>
      <c r="AS132" s="421"/>
    </row>
    <row r="133" spans="2:45" ht="39" customHeight="1" x14ac:dyDescent="0.25">
      <c r="B133" s="334"/>
      <c r="C133" s="338"/>
      <c r="D133" s="94" t="s">
        <v>70</v>
      </c>
      <c r="E133" s="94" t="s">
        <v>49</v>
      </c>
      <c r="F133" s="339"/>
      <c r="G133" s="94" t="s">
        <v>409</v>
      </c>
      <c r="H133" s="94" t="s">
        <v>51</v>
      </c>
      <c r="I133" s="94" t="s">
        <v>586</v>
      </c>
      <c r="J133" s="94" t="s">
        <v>72</v>
      </c>
      <c r="K133" s="349"/>
      <c r="L133" s="104" t="s">
        <v>193</v>
      </c>
      <c r="M133" s="95" t="s">
        <v>618</v>
      </c>
      <c r="N133" s="96" t="s">
        <v>619</v>
      </c>
      <c r="O133" s="94">
        <v>0.3</v>
      </c>
      <c r="P133" s="97">
        <v>44440</v>
      </c>
      <c r="Q133" s="97">
        <v>44561</v>
      </c>
      <c r="R133" s="94">
        <v>0</v>
      </c>
      <c r="S133" s="98">
        <v>0</v>
      </c>
      <c r="T133" s="94">
        <v>0.5</v>
      </c>
      <c r="U133" s="94">
        <v>1</v>
      </c>
      <c r="V133" s="116">
        <v>0</v>
      </c>
      <c r="W133" s="101" t="s">
        <v>61</v>
      </c>
      <c r="X133" s="101" t="str">
        <f t="shared" ref="X133:X186" si="8">IF(R133&lt;1%,"Sin iniciar",IF(R133=100%,"Terminado","En gestión"))</f>
        <v>Sin iniciar</v>
      </c>
      <c r="Y133" s="101" t="str">
        <f t="shared" ref="Y133:Y196" si="9">IF(V133&lt;1%,"Sin iniciar",IF(V133=100%,"Terminado","En gestión"))</f>
        <v>Sin iniciar</v>
      </c>
      <c r="Z133" s="336"/>
      <c r="AA133" s="341"/>
      <c r="AB133" s="335"/>
      <c r="AC133" s="343"/>
      <c r="AD133" s="343"/>
      <c r="AE133" s="101" t="s">
        <v>61</v>
      </c>
      <c r="AF133" s="156">
        <v>0</v>
      </c>
      <c r="AG133" s="103" t="s">
        <v>3112</v>
      </c>
      <c r="AH133" s="101" t="str">
        <f t="shared" ref="AH133:AH196" si="10">IF(S133&lt;1%,"Sin iniciar",IF(S133=100%,"Terminado","En gestión"))</f>
        <v>Sin iniciar</v>
      </c>
      <c r="AI133" s="101" t="str">
        <f t="shared" ref="AI133:AI196" si="11">IF(AF133&lt;1%,"Sin iniciar",IF(AF133=100%,"Terminado","En gestión"))</f>
        <v>Sin iniciar</v>
      </c>
      <c r="AJ133" s="336"/>
      <c r="AK133" s="337"/>
      <c r="AL133" s="332"/>
      <c r="AM133" s="343"/>
      <c r="AN133" s="343"/>
      <c r="AO133" s="101"/>
      <c r="AP133" s="275"/>
      <c r="AQ133" s="420"/>
      <c r="AR133" s="282"/>
      <c r="AS133" s="421"/>
    </row>
    <row r="134" spans="2:45" ht="39" customHeight="1" x14ac:dyDescent="0.25">
      <c r="B134" s="334"/>
      <c r="C134" s="338"/>
      <c r="D134" s="94" t="s">
        <v>70</v>
      </c>
      <c r="E134" s="94" t="s">
        <v>49</v>
      </c>
      <c r="F134" s="339"/>
      <c r="G134" s="94" t="s">
        <v>409</v>
      </c>
      <c r="H134" s="94" t="s">
        <v>51</v>
      </c>
      <c r="I134" s="94" t="s">
        <v>586</v>
      </c>
      <c r="J134" s="94" t="s">
        <v>72</v>
      </c>
      <c r="K134" s="349"/>
      <c r="L134" s="104" t="s">
        <v>193</v>
      </c>
      <c r="M134" s="95" t="s">
        <v>620</v>
      </c>
      <c r="N134" s="96" t="s">
        <v>621</v>
      </c>
      <c r="O134" s="94">
        <v>0.3</v>
      </c>
      <c r="P134" s="97">
        <v>44440</v>
      </c>
      <c r="Q134" s="97">
        <v>44561</v>
      </c>
      <c r="R134" s="94">
        <v>0</v>
      </c>
      <c r="S134" s="98">
        <v>0</v>
      </c>
      <c r="T134" s="94">
        <v>0.5</v>
      </c>
      <c r="U134" s="94">
        <v>1</v>
      </c>
      <c r="V134" s="116">
        <v>0</v>
      </c>
      <c r="W134" s="101" t="s">
        <v>61</v>
      </c>
      <c r="X134" s="101" t="str">
        <f t="shared" si="8"/>
        <v>Sin iniciar</v>
      </c>
      <c r="Y134" s="101" t="str">
        <f t="shared" si="9"/>
        <v>Sin iniciar</v>
      </c>
      <c r="Z134" s="336"/>
      <c r="AA134" s="341"/>
      <c r="AB134" s="335"/>
      <c r="AC134" s="343"/>
      <c r="AD134" s="343"/>
      <c r="AE134" s="101" t="s">
        <v>61</v>
      </c>
      <c r="AF134" s="156">
        <v>0</v>
      </c>
      <c r="AG134" s="103" t="s">
        <v>3112</v>
      </c>
      <c r="AH134" s="101" t="str">
        <f t="shared" si="10"/>
        <v>Sin iniciar</v>
      </c>
      <c r="AI134" s="101" t="str">
        <f t="shared" si="11"/>
        <v>Sin iniciar</v>
      </c>
      <c r="AJ134" s="336"/>
      <c r="AK134" s="337"/>
      <c r="AL134" s="332"/>
      <c r="AM134" s="343"/>
      <c r="AN134" s="343"/>
      <c r="AO134" s="101"/>
      <c r="AP134" s="275"/>
      <c r="AQ134" s="420"/>
      <c r="AR134" s="282"/>
      <c r="AS134" s="421"/>
    </row>
    <row r="135" spans="2:45" ht="39" customHeight="1" x14ac:dyDescent="0.25">
      <c r="B135" s="348" t="s">
        <v>2148</v>
      </c>
      <c r="C135" s="345" t="s">
        <v>622</v>
      </c>
      <c r="D135" s="105" t="s">
        <v>70</v>
      </c>
      <c r="E135" s="105" t="s">
        <v>189</v>
      </c>
      <c r="F135" s="346" t="s">
        <v>623</v>
      </c>
      <c r="G135" s="105" t="s">
        <v>624</v>
      </c>
      <c r="H135" s="105" t="s">
        <v>625</v>
      </c>
      <c r="I135" s="105" t="s">
        <v>586</v>
      </c>
      <c r="J135" s="105" t="s">
        <v>72</v>
      </c>
      <c r="K135" s="347" t="s">
        <v>626</v>
      </c>
      <c r="L135" s="106" t="s">
        <v>193</v>
      </c>
      <c r="M135" s="107" t="s">
        <v>627</v>
      </c>
      <c r="N135" s="108" t="s">
        <v>628</v>
      </c>
      <c r="O135" s="150">
        <v>0.04</v>
      </c>
      <c r="P135" s="109">
        <v>44200</v>
      </c>
      <c r="Q135" s="109">
        <v>44226</v>
      </c>
      <c r="R135" s="151">
        <v>1</v>
      </c>
      <c r="S135" s="152">
        <v>1</v>
      </c>
      <c r="T135" s="151">
        <v>1</v>
      </c>
      <c r="U135" s="151">
        <v>1</v>
      </c>
      <c r="V135" s="116">
        <v>1</v>
      </c>
      <c r="W135" s="111" t="s">
        <v>629</v>
      </c>
      <c r="X135" s="101" t="str">
        <f t="shared" si="8"/>
        <v>Terminado</v>
      </c>
      <c r="Y135" s="101" t="str">
        <f t="shared" si="9"/>
        <v>Terminado</v>
      </c>
      <c r="Z135" s="342" t="s">
        <v>688</v>
      </c>
      <c r="AA135" s="341">
        <f>SUMPRODUCT(O135:O137,V135:V137)</f>
        <v>0.21279999999999999</v>
      </c>
      <c r="AB135" s="335">
        <f>SUMPRODUCT(O135:O137,R135:R137)</f>
        <v>0.21279999999999999</v>
      </c>
      <c r="AC135" s="333" t="str">
        <f>IF(AB135&lt;1%,"Sin iniciar",IF(AB135=100%,"Terminado","En gestión"))</f>
        <v>En gestión</v>
      </c>
      <c r="AD135" s="333" t="str">
        <f>IF(AA135&lt;1%,"Sin iniciar",IF(AA135=100%,"Terminado","En gestión"))</f>
        <v>En gestión</v>
      </c>
      <c r="AE135" s="113" t="s">
        <v>61</v>
      </c>
      <c r="AF135" s="156">
        <v>1</v>
      </c>
      <c r="AG135" s="111" t="s">
        <v>3109</v>
      </c>
      <c r="AH135" s="101" t="str">
        <f t="shared" si="10"/>
        <v>Terminado</v>
      </c>
      <c r="AI135" s="101" t="str">
        <f t="shared" si="11"/>
        <v>Terminado</v>
      </c>
      <c r="AJ135" s="342" t="s">
        <v>709</v>
      </c>
      <c r="AK135" s="337">
        <f>SUMPRODUCT(O135:O137,AF135:AF137)</f>
        <v>0.47199999999999998</v>
      </c>
      <c r="AL135" s="332">
        <f>SUMPRODUCT(S135:S137,O135:O137)</f>
        <v>0.47199999999999998</v>
      </c>
      <c r="AM135" s="333" t="str">
        <f>IF(AL135&lt;1%,"Sin iniciar",IF(AL135=100%,"Terminado","En gestión"))</f>
        <v>En gestión</v>
      </c>
      <c r="AN135" s="333" t="str">
        <f>IF(AK135&lt;1%,"Sin iniciar",IF(AK135=100%,"Terminado","En gestión"))</f>
        <v>En gestión</v>
      </c>
      <c r="AO135" s="113"/>
      <c r="AP135" s="271"/>
      <c r="AQ135" s="420" t="s">
        <v>3243</v>
      </c>
      <c r="AR135" s="258" t="s">
        <v>3276</v>
      </c>
      <c r="AS135" s="421" t="s">
        <v>3277</v>
      </c>
    </row>
    <row r="136" spans="2:45" ht="86.25" customHeight="1" x14ac:dyDescent="0.25">
      <c r="B136" s="348"/>
      <c r="C136" s="345"/>
      <c r="D136" s="105" t="s">
        <v>70</v>
      </c>
      <c r="E136" s="105" t="s">
        <v>189</v>
      </c>
      <c r="F136" s="346"/>
      <c r="G136" s="105" t="s">
        <v>624</v>
      </c>
      <c r="H136" s="105" t="s">
        <v>625</v>
      </c>
      <c r="I136" s="105" t="s">
        <v>586</v>
      </c>
      <c r="J136" s="105" t="s">
        <v>72</v>
      </c>
      <c r="K136" s="347"/>
      <c r="L136" s="106" t="s">
        <v>193</v>
      </c>
      <c r="M136" s="107" t="s">
        <v>630</v>
      </c>
      <c r="N136" s="108" t="s">
        <v>631</v>
      </c>
      <c r="O136" s="150">
        <v>0.6</v>
      </c>
      <c r="P136" s="109">
        <v>44228</v>
      </c>
      <c r="Q136" s="109">
        <v>44560</v>
      </c>
      <c r="R136" s="151">
        <v>0.18</v>
      </c>
      <c r="S136" s="152">
        <v>0.45</v>
      </c>
      <c r="T136" s="151">
        <v>0.72</v>
      </c>
      <c r="U136" s="151">
        <v>1</v>
      </c>
      <c r="V136" s="116">
        <v>0.18</v>
      </c>
      <c r="W136" s="111" t="s">
        <v>632</v>
      </c>
      <c r="X136" s="101" t="str">
        <f t="shared" si="8"/>
        <v>En gestión</v>
      </c>
      <c r="Y136" s="101" t="str">
        <f t="shared" si="9"/>
        <v>En gestión</v>
      </c>
      <c r="Z136" s="343"/>
      <c r="AA136" s="341"/>
      <c r="AB136" s="335"/>
      <c r="AC136" s="333"/>
      <c r="AD136" s="333"/>
      <c r="AE136" s="113" t="s">
        <v>61</v>
      </c>
      <c r="AF136" s="156">
        <v>0.45</v>
      </c>
      <c r="AG136" s="111" t="s">
        <v>696</v>
      </c>
      <c r="AH136" s="101" t="str">
        <f t="shared" si="10"/>
        <v>En gestión</v>
      </c>
      <c r="AI136" s="101" t="str">
        <f t="shared" si="11"/>
        <v>En gestión</v>
      </c>
      <c r="AJ136" s="343"/>
      <c r="AK136" s="337"/>
      <c r="AL136" s="332"/>
      <c r="AM136" s="333"/>
      <c r="AN136" s="333"/>
      <c r="AO136" s="113"/>
      <c r="AP136" s="271"/>
      <c r="AQ136" s="420"/>
      <c r="AR136" s="258" t="s">
        <v>3646</v>
      </c>
      <c r="AS136" s="421"/>
    </row>
    <row r="137" spans="2:45" ht="114" customHeight="1" x14ac:dyDescent="0.25">
      <c r="B137" s="348"/>
      <c r="C137" s="345"/>
      <c r="D137" s="105" t="s">
        <v>70</v>
      </c>
      <c r="E137" s="105" t="s">
        <v>189</v>
      </c>
      <c r="F137" s="346"/>
      <c r="G137" s="105" t="s">
        <v>624</v>
      </c>
      <c r="H137" s="105" t="s">
        <v>625</v>
      </c>
      <c r="I137" s="105" t="s">
        <v>586</v>
      </c>
      <c r="J137" s="105" t="s">
        <v>72</v>
      </c>
      <c r="K137" s="347"/>
      <c r="L137" s="106" t="s">
        <v>193</v>
      </c>
      <c r="M137" s="107" t="s">
        <v>633</v>
      </c>
      <c r="N137" s="108" t="s">
        <v>634</v>
      </c>
      <c r="O137" s="150">
        <v>0.36</v>
      </c>
      <c r="P137" s="109">
        <v>44228</v>
      </c>
      <c r="Q137" s="109">
        <v>44560</v>
      </c>
      <c r="R137" s="151">
        <v>0.18</v>
      </c>
      <c r="S137" s="152">
        <v>0.45</v>
      </c>
      <c r="T137" s="151">
        <v>0.72</v>
      </c>
      <c r="U137" s="151">
        <v>1</v>
      </c>
      <c r="V137" s="116">
        <v>0.18</v>
      </c>
      <c r="W137" s="111" t="s">
        <v>635</v>
      </c>
      <c r="X137" s="101" t="str">
        <f t="shared" si="8"/>
        <v>En gestión</v>
      </c>
      <c r="Y137" s="101" t="str">
        <f t="shared" si="9"/>
        <v>En gestión</v>
      </c>
      <c r="Z137" s="343"/>
      <c r="AA137" s="341"/>
      <c r="AB137" s="335"/>
      <c r="AC137" s="333"/>
      <c r="AD137" s="333"/>
      <c r="AE137" s="113" t="s">
        <v>61</v>
      </c>
      <c r="AF137" s="156">
        <v>0.45</v>
      </c>
      <c r="AG137" s="111" t="s">
        <v>697</v>
      </c>
      <c r="AH137" s="101" t="str">
        <f t="shared" si="10"/>
        <v>En gestión</v>
      </c>
      <c r="AI137" s="101" t="str">
        <f t="shared" si="11"/>
        <v>En gestión</v>
      </c>
      <c r="AJ137" s="343"/>
      <c r="AK137" s="337"/>
      <c r="AL137" s="332"/>
      <c r="AM137" s="333"/>
      <c r="AN137" s="333"/>
      <c r="AO137" s="113"/>
      <c r="AP137" s="271"/>
      <c r="AQ137" s="420"/>
      <c r="AR137" s="258" t="s">
        <v>3647</v>
      </c>
      <c r="AS137" s="421"/>
    </row>
    <row r="138" spans="2:45" ht="146.25" customHeight="1" x14ac:dyDescent="0.25">
      <c r="B138" s="348"/>
      <c r="C138" s="345" t="s">
        <v>636</v>
      </c>
      <c r="D138" s="105" t="s">
        <v>70</v>
      </c>
      <c r="E138" s="105" t="s">
        <v>189</v>
      </c>
      <c r="F138" s="346" t="s">
        <v>637</v>
      </c>
      <c r="G138" s="105" t="s">
        <v>624</v>
      </c>
      <c r="H138" s="105" t="s">
        <v>638</v>
      </c>
      <c r="I138" s="105" t="s">
        <v>586</v>
      </c>
      <c r="J138" s="105" t="s">
        <v>72</v>
      </c>
      <c r="K138" s="347" t="s">
        <v>639</v>
      </c>
      <c r="L138" s="106" t="s">
        <v>193</v>
      </c>
      <c r="M138" s="107" t="s">
        <v>640</v>
      </c>
      <c r="N138" s="108" t="s">
        <v>641</v>
      </c>
      <c r="O138" s="105">
        <v>0.5</v>
      </c>
      <c r="P138" s="109">
        <v>44198</v>
      </c>
      <c r="Q138" s="109">
        <v>44500</v>
      </c>
      <c r="R138" s="105">
        <v>0.22</v>
      </c>
      <c r="S138" s="98">
        <v>0.68</v>
      </c>
      <c r="T138" s="105">
        <v>0.9</v>
      </c>
      <c r="U138" s="105">
        <v>1</v>
      </c>
      <c r="V138" s="116">
        <v>0.22</v>
      </c>
      <c r="W138" s="111" t="s">
        <v>642</v>
      </c>
      <c r="X138" s="101" t="str">
        <f t="shared" si="8"/>
        <v>En gestión</v>
      </c>
      <c r="Y138" s="101" t="str">
        <f t="shared" si="9"/>
        <v>En gestión</v>
      </c>
      <c r="Z138" s="342" t="s">
        <v>689</v>
      </c>
      <c r="AA138" s="381">
        <f>SUMPRODUCT(O138:O141,V138:V141)</f>
        <v>0.11</v>
      </c>
      <c r="AB138" s="380">
        <f>SUMPRODUCT(O138:O141,R138:R141)</f>
        <v>0.11</v>
      </c>
      <c r="AC138" s="343" t="str">
        <f>IF(AB138&lt;1%,"Sin iniciar",IF(AB138=100%,"Terminado","En gestión"))</f>
        <v>En gestión</v>
      </c>
      <c r="AD138" s="343" t="str">
        <f>IF(AA138&lt;1%,"Sin iniciar",IF(AA138=100%,"Terminado","En gestión"))</f>
        <v>En gestión</v>
      </c>
      <c r="AE138" s="113" t="s">
        <v>61</v>
      </c>
      <c r="AF138" s="156">
        <v>0.68</v>
      </c>
      <c r="AG138" s="111" t="s">
        <v>698</v>
      </c>
      <c r="AH138" s="101" t="str">
        <f t="shared" si="10"/>
        <v>En gestión</v>
      </c>
      <c r="AI138" s="101" t="str">
        <f t="shared" si="11"/>
        <v>En gestión</v>
      </c>
      <c r="AJ138" s="342" t="s">
        <v>710</v>
      </c>
      <c r="AK138" s="383">
        <f>SUMPRODUCT(O138:O141,AF138:AF141)</f>
        <v>0.34</v>
      </c>
      <c r="AL138" s="384">
        <f>SUMPRODUCT(S138:S141,O138:O141)</f>
        <v>0.34</v>
      </c>
      <c r="AM138" s="343" t="str">
        <f>IF(AL138&lt;1%,"Sin iniciar",IF(AL138=100%,"Terminado","En gestión"))</f>
        <v>En gestión</v>
      </c>
      <c r="AN138" s="343" t="str">
        <f>IF(AK138&lt;1%,"Sin iniciar",IF(AK138=100%,"Terminado","En gestión"))</f>
        <v>En gestión</v>
      </c>
      <c r="AO138" s="113"/>
      <c r="AP138" s="271"/>
      <c r="AQ138" s="420" t="s">
        <v>3243</v>
      </c>
      <c r="AR138" s="258" t="s">
        <v>3278</v>
      </c>
      <c r="AS138" s="421" t="s">
        <v>3279</v>
      </c>
    </row>
    <row r="139" spans="2:45" ht="39" customHeight="1" x14ac:dyDescent="0.25">
      <c r="B139" s="348"/>
      <c r="C139" s="345"/>
      <c r="D139" s="105" t="s">
        <v>70</v>
      </c>
      <c r="E139" s="105" t="s">
        <v>189</v>
      </c>
      <c r="F139" s="346"/>
      <c r="G139" s="105" t="s">
        <v>624</v>
      </c>
      <c r="H139" s="105" t="s">
        <v>638</v>
      </c>
      <c r="I139" s="105" t="s">
        <v>586</v>
      </c>
      <c r="J139" s="105" t="s">
        <v>72</v>
      </c>
      <c r="K139" s="347"/>
      <c r="L139" s="106" t="s">
        <v>193</v>
      </c>
      <c r="M139" s="107" t="s">
        <v>643</v>
      </c>
      <c r="N139" s="108" t="s">
        <v>644</v>
      </c>
      <c r="O139" s="105">
        <v>0.3</v>
      </c>
      <c r="P139" s="109">
        <v>44409</v>
      </c>
      <c r="Q139" s="109">
        <v>44500</v>
      </c>
      <c r="R139" s="105">
        <v>0</v>
      </c>
      <c r="S139" s="98">
        <v>0</v>
      </c>
      <c r="T139" s="105">
        <v>0.67</v>
      </c>
      <c r="U139" s="105">
        <v>1</v>
      </c>
      <c r="V139" s="116">
        <v>0</v>
      </c>
      <c r="W139" s="113" t="s">
        <v>61</v>
      </c>
      <c r="X139" s="101" t="str">
        <f t="shared" si="8"/>
        <v>Sin iniciar</v>
      </c>
      <c r="Y139" s="101" t="str">
        <f t="shared" si="9"/>
        <v>Sin iniciar</v>
      </c>
      <c r="Z139" s="342"/>
      <c r="AA139" s="381"/>
      <c r="AB139" s="380"/>
      <c r="AC139" s="343"/>
      <c r="AD139" s="343"/>
      <c r="AE139" s="113" t="s">
        <v>61</v>
      </c>
      <c r="AF139" s="156">
        <v>0</v>
      </c>
      <c r="AG139" s="113" t="s">
        <v>3112</v>
      </c>
      <c r="AH139" s="101" t="str">
        <f t="shared" si="10"/>
        <v>Sin iniciar</v>
      </c>
      <c r="AI139" s="101" t="str">
        <f t="shared" si="11"/>
        <v>Sin iniciar</v>
      </c>
      <c r="AJ139" s="342"/>
      <c r="AK139" s="383"/>
      <c r="AL139" s="384"/>
      <c r="AM139" s="343"/>
      <c r="AN139" s="343"/>
      <c r="AO139" s="113"/>
      <c r="AP139" s="271"/>
      <c r="AQ139" s="420"/>
      <c r="AR139" s="279" t="s">
        <v>3280</v>
      </c>
      <c r="AS139" s="421"/>
    </row>
    <row r="140" spans="2:45" ht="39" customHeight="1" x14ac:dyDescent="0.25">
      <c r="B140" s="348"/>
      <c r="C140" s="345"/>
      <c r="D140" s="105" t="s">
        <v>70</v>
      </c>
      <c r="E140" s="105" t="s">
        <v>189</v>
      </c>
      <c r="F140" s="346"/>
      <c r="G140" s="105" t="s">
        <v>624</v>
      </c>
      <c r="H140" s="105" t="s">
        <v>638</v>
      </c>
      <c r="I140" s="105" t="s">
        <v>586</v>
      </c>
      <c r="J140" s="105" t="s">
        <v>72</v>
      </c>
      <c r="K140" s="347"/>
      <c r="L140" s="106" t="s">
        <v>193</v>
      </c>
      <c r="M140" s="107" t="s">
        <v>645</v>
      </c>
      <c r="N140" s="108" t="s">
        <v>646</v>
      </c>
      <c r="O140" s="105">
        <v>0.1</v>
      </c>
      <c r="P140" s="109">
        <v>44501</v>
      </c>
      <c r="Q140" s="109" t="s">
        <v>647</v>
      </c>
      <c r="R140" s="105">
        <v>0</v>
      </c>
      <c r="S140" s="98">
        <v>0</v>
      </c>
      <c r="T140" s="105">
        <v>0</v>
      </c>
      <c r="U140" s="105">
        <v>1</v>
      </c>
      <c r="V140" s="116">
        <v>0</v>
      </c>
      <c r="W140" s="113" t="s">
        <v>61</v>
      </c>
      <c r="X140" s="101" t="str">
        <f t="shared" si="8"/>
        <v>Sin iniciar</v>
      </c>
      <c r="Y140" s="101" t="str">
        <f t="shared" si="9"/>
        <v>Sin iniciar</v>
      </c>
      <c r="Z140" s="342"/>
      <c r="AA140" s="381"/>
      <c r="AB140" s="380"/>
      <c r="AC140" s="343"/>
      <c r="AD140" s="343"/>
      <c r="AE140" s="113" t="s">
        <v>61</v>
      </c>
      <c r="AF140" s="156">
        <v>0</v>
      </c>
      <c r="AG140" s="113" t="s">
        <v>3112</v>
      </c>
      <c r="AH140" s="101" t="str">
        <f t="shared" si="10"/>
        <v>Sin iniciar</v>
      </c>
      <c r="AI140" s="101" t="str">
        <f t="shared" si="11"/>
        <v>Sin iniciar</v>
      </c>
      <c r="AJ140" s="342"/>
      <c r="AK140" s="383"/>
      <c r="AL140" s="384"/>
      <c r="AM140" s="343"/>
      <c r="AN140" s="343"/>
      <c r="AO140" s="113"/>
      <c r="AP140" s="271"/>
      <c r="AQ140" s="420"/>
      <c r="AR140" s="279" t="s">
        <v>3281</v>
      </c>
      <c r="AS140" s="421"/>
    </row>
    <row r="141" spans="2:45" ht="39" customHeight="1" x14ac:dyDescent="0.25">
      <c r="B141" s="348"/>
      <c r="C141" s="345"/>
      <c r="D141" s="105" t="s">
        <v>70</v>
      </c>
      <c r="E141" s="105" t="s">
        <v>189</v>
      </c>
      <c r="F141" s="346"/>
      <c r="G141" s="105" t="s">
        <v>624</v>
      </c>
      <c r="H141" s="105" t="s">
        <v>638</v>
      </c>
      <c r="I141" s="105" t="s">
        <v>586</v>
      </c>
      <c r="J141" s="105" t="s">
        <v>72</v>
      </c>
      <c r="K141" s="347"/>
      <c r="L141" s="106" t="s">
        <v>193</v>
      </c>
      <c r="M141" s="107" t="s">
        <v>648</v>
      </c>
      <c r="N141" s="108" t="s">
        <v>649</v>
      </c>
      <c r="O141" s="105">
        <v>0.1</v>
      </c>
      <c r="P141" s="109">
        <v>44531</v>
      </c>
      <c r="Q141" s="109">
        <v>44561</v>
      </c>
      <c r="R141" s="105">
        <v>0</v>
      </c>
      <c r="S141" s="98">
        <v>0</v>
      </c>
      <c r="T141" s="105">
        <v>0</v>
      </c>
      <c r="U141" s="105">
        <v>1</v>
      </c>
      <c r="V141" s="116">
        <v>0</v>
      </c>
      <c r="W141" s="113" t="s">
        <v>61</v>
      </c>
      <c r="X141" s="101" t="str">
        <f t="shared" si="8"/>
        <v>Sin iniciar</v>
      </c>
      <c r="Y141" s="101" t="str">
        <f t="shared" si="9"/>
        <v>Sin iniciar</v>
      </c>
      <c r="Z141" s="342"/>
      <c r="AA141" s="381"/>
      <c r="AB141" s="380"/>
      <c r="AC141" s="343"/>
      <c r="AD141" s="343"/>
      <c r="AE141" s="113" t="s">
        <v>61</v>
      </c>
      <c r="AF141" s="156">
        <v>0</v>
      </c>
      <c r="AG141" s="113" t="s">
        <v>3112</v>
      </c>
      <c r="AH141" s="101" t="str">
        <f t="shared" si="10"/>
        <v>Sin iniciar</v>
      </c>
      <c r="AI141" s="101" t="str">
        <f t="shared" si="11"/>
        <v>Sin iniciar</v>
      </c>
      <c r="AJ141" s="342"/>
      <c r="AK141" s="383"/>
      <c r="AL141" s="384"/>
      <c r="AM141" s="343"/>
      <c r="AN141" s="343"/>
      <c r="AO141" s="113"/>
      <c r="AP141" s="271"/>
      <c r="AQ141" s="420"/>
      <c r="AR141" s="279" t="s">
        <v>3281</v>
      </c>
      <c r="AS141" s="421"/>
    </row>
    <row r="142" spans="2:45" ht="88.5" customHeight="1" x14ac:dyDescent="0.25">
      <c r="B142" s="348"/>
      <c r="C142" s="345" t="s">
        <v>650</v>
      </c>
      <c r="D142" s="105" t="s">
        <v>70</v>
      </c>
      <c r="E142" s="105" t="s">
        <v>189</v>
      </c>
      <c r="F142" s="346" t="s">
        <v>651</v>
      </c>
      <c r="G142" s="105" t="s">
        <v>624</v>
      </c>
      <c r="H142" s="105" t="s">
        <v>652</v>
      </c>
      <c r="I142" s="105" t="s">
        <v>586</v>
      </c>
      <c r="J142" s="105" t="s">
        <v>72</v>
      </c>
      <c r="K142" s="347" t="s">
        <v>653</v>
      </c>
      <c r="L142" s="106" t="s">
        <v>193</v>
      </c>
      <c r="M142" s="107" t="s">
        <v>654</v>
      </c>
      <c r="N142" s="108" t="s">
        <v>655</v>
      </c>
      <c r="O142" s="105">
        <v>0.3</v>
      </c>
      <c r="P142" s="109">
        <v>44229</v>
      </c>
      <c r="Q142" s="109">
        <v>44560</v>
      </c>
      <c r="R142" s="105">
        <v>0.18</v>
      </c>
      <c r="S142" s="98">
        <v>0.46</v>
      </c>
      <c r="T142" s="105">
        <v>0.73</v>
      </c>
      <c r="U142" s="105">
        <v>1</v>
      </c>
      <c r="V142" s="116">
        <v>0.18</v>
      </c>
      <c r="W142" s="111" t="s">
        <v>656</v>
      </c>
      <c r="X142" s="101" t="str">
        <f t="shared" si="8"/>
        <v>En gestión</v>
      </c>
      <c r="Y142" s="101" t="str">
        <f t="shared" si="9"/>
        <v>En gestión</v>
      </c>
      <c r="Z142" s="342" t="s">
        <v>690</v>
      </c>
      <c r="AA142" s="341">
        <f>SUMPRODUCT(O142:O144,V142:V144)</f>
        <v>5.3999999999999999E-2</v>
      </c>
      <c r="AB142" s="335">
        <f>SUMPRODUCT(O142:O144,R142:R144)</f>
        <v>5.3999999999999999E-2</v>
      </c>
      <c r="AC142" s="333" t="str">
        <f>IF(AB142&lt;1%,"Sin iniciar",IF(AB142=100%,"Terminado","En gestión"))</f>
        <v>En gestión</v>
      </c>
      <c r="AD142" s="333" t="str">
        <f>IF(AA142&lt;1%,"Sin iniciar",IF(AA142=100%,"Terminado","En gestión"))</f>
        <v>En gestión</v>
      </c>
      <c r="AE142" s="113" t="s">
        <v>61</v>
      </c>
      <c r="AF142" s="156">
        <v>0.46</v>
      </c>
      <c r="AG142" s="111" t="s">
        <v>699</v>
      </c>
      <c r="AH142" s="101" t="str">
        <f t="shared" si="10"/>
        <v>En gestión</v>
      </c>
      <c r="AI142" s="101" t="str">
        <f t="shared" si="11"/>
        <v>En gestión</v>
      </c>
      <c r="AJ142" s="342" t="s">
        <v>711</v>
      </c>
      <c r="AK142" s="337">
        <f>SUMPRODUCT(O142:O144,AF142:AF144)</f>
        <v>0.48799999999999999</v>
      </c>
      <c r="AL142" s="332">
        <f>SUMPRODUCT(S142:S144,O142:O144)</f>
        <v>0.48799999999999999</v>
      </c>
      <c r="AM142" s="333" t="str">
        <f>IF(AL142&lt;1%,"Sin iniciar",IF(AL142=100%,"Terminado","En gestión"))</f>
        <v>En gestión</v>
      </c>
      <c r="AN142" s="333" t="str">
        <f>IF(AK142&lt;1%,"Sin iniciar",IF(AK142=100%,"Terminado","En gestión"))</f>
        <v>En gestión</v>
      </c>
      <c r="AO142" s="113"/>
      <c r="AP142" s="271"/>
      <c r="AQ142" s="420" t="s">
        <v>3243</v>
      </c>
      <c r="AR142" s="305" t="s">
        <v>3282</v>
      </c>
      <c r="AS142" s="429" t="s">
        <v>3790</v>
      </c>
    </row>
    <row r="143" spans="2:45" ht="88.5" customHeight="1" x14ac:dyDescent="0.25">
      <c r="B143" s="348"/>
      <c r="C143" s="345"/>
      <c r="D143" s="105" t="s">
        <v>70</v>
      </c>
      <c r="E143" s="105" t="s">
        <v>189</v>
      </c>
      <c r="F143" s="346"/>
      <c r="G143" s="105" t="s">
        <v>624</v>
      </c>
      <c r="H143" s="105" t="s">
        <v>652</v>
      </c>
      <c r="I143" s="105" t="s">
        <v>586</v>
      </c>
      <c r="J143" s="105" t="s">
        <v>72</v>
      </c>
      <c r="K143" s="347"/>
      <c r="L143" s="106" t="s">
        <v>193</v>
      </c>
      <c r="M143" s="107" t="s">
        <v>657</v>
      </c>
      <c r="N143" s="108" t="s">
        <v>658</v>
      </c>
      <c r="O143" s="105">
        <v>0.35</v>
      </c>
      <c r="P143" s="109">
        <v>44287</v>
      </c>
      <c r="Q143" s="109">
        <v>44560</v>
      </c>
      <c r="R143" s="105">
        <v>0</v>
      </c>
      <c r="S143" s="98">
        <v>0.5</v>
      </c>
      <c r="T143" s="105">
        <v>0.5</v>
      </c>
      <c r="U143" s="105">
        <v>1</v>
      </c>
      <c r="V143" s="116">
        <v>0</v>
      </c>
      <c r="W143" s="113" t="s">
        <v>61</v>
      </c>
      <c r="X143" s="101" t="str">
        <f t="shared" si="8"/>
        <v>Sin iniciar</v>
      </c>
      <c r="Y143" s="101" t="str">
        <f t="shared" si="9"/>
        <v>Sin iniciar</v>
      </c>
      <c r="Z143" s="342"/>
      <c r="AA143" s="341"/>
      <c r="AB143" s="335"/>
      <c r="AC143" s="333"/>
      <c r="AD143" s="333"/>
      <c r="AE143" s="113" t="s">
        <v>61</v>
      </c>
      <c r="AF143" s="156">
        <v>0.5</v>
      </c>
      <c r="AG143" s="111" t="s">
        <v>700</v>
      </c>
      <c r="AH143" s="101" t="str">
        <f t="shared" si="10"/>
        <v>En gestión</v>
      </c>
      <c r="AI143" s="101" t="str">
        <f t="shared" si="11"/>
        <v>En gestión</v>
      </c>
      <c r="AJ143" s="342"/>
      <c r="AK143" s="337"/>
      <c r="AL143" s="332"/>
      <c r="AM143" s="333"/>
      <c r="AN143" s="333"/>
      <c r="AO143" s="113"/>
      <c r="AP143" s="271"/>
      <c r="AQ143" s="420"/>
      <c r="AR143" s="305" t="s">
        <v>3791</v>
      </c>
      <c r="AS143" s="430"/>
    </row>
    <row r="144" spans="2:45" ht="88.5" customHeight="1" x14ac:dyDescent="0.25">
      <c r="B144" s="348"/>
      <c r="C144" s="345"/>
      <c r="D144" s="105" t="s">
        <v>70</v>
      </c>
      <c r="E144" s="105" t="s">
        <v>189</v>
      </c>
      <c r="F144" s="346"/>
      <c r="G144" s="105" t="s">
        <v>624</v>
      </c>
      <c r="H144" s="105" t="s">
        <v>652</v>
      </c>
      <c r="I144" s="105" t="s">
        <v>586</v>
      </c>
      <c r="J144" s="105" t="s">
        <v>72</v>
      </c>
      <c r="K144" s="347"/>
      <c r="L144" s="106" t="s">
        <v>193</v>
      </c>
      <c r="M144" s="107" t="s">
        <v>659</v>
      </c>
      <c r="N144" s="108" t="s">
        <v>660</v>
      </c>
      <c r="O144" s="105">
        <v>0.35</v>
      </c>
      <c r="P144" s="109">
        <v>44287</v>
      </c>
      <c r="Q144" s="109">
        <v>44560</v>
      </c>
      <c r="R144" s="105">
        <v>0</v>
      </c>
      <c r="S144" s="98">
        <v>0.5</v>
      </c>
      <c r="T144" s="105">
        <v>0.5</v>
      </c>
      <c r="U144" s="105">
        <v>1</v>
      </c>
      <c r="V144" s="116">
        <v>0</v>
      </c>
      <c r="W144" s="113" t="s">
        <v>61</v>
      </c>
      <c r="X144" s="101" t="str">
        <f t="shared" si="8"/>
        <v>Sin iniciar</v>
      </c>
      <c r="Y144" s="101" t="str">
        <f t="shared" si="9"/>
        <v>Sin iniciar</v>
      </c>
      <c r="Z144" s="342"/>
      <c r="AA144" s="341"/>
      <c r="AB144" s="335"/>
      <c r="AC144" s="333"/>
      <c r="AD144" s="333"/>
      <c r="AE144" s="113" t="s">
        <v>61</v>
      </c>
      <c r="AF144" s="156">
        <v>0.5</v>
      </c>
      <c r="AG144" s="111" t="s">
        <v>701</v>
      </c>
      <c r="AH144" s="101" t="str">
        <f t="shared" si="10"/>
        <v>En gestión</v>
      </c>
      <c r="AI144" s="101" t="str">
        <f t="shared" si="11"/>
        <v>En gestión</v>
      </c>
      <c r="AJ144" s="342"/>
      <c r="AK144" s="337"/>
      <c r="AL144" s="332"/>
      <c r="AM144" s="333"/>
      <c r="AN144" s="333"/>
      <c r="AO144" s="113"/>
      <c r="AP144" s="271"/>
      <c r="AQ144" s="420"/>
      <c r="AR144" s="305" t="s">
        <v>3792</v>
      </c>
      <c r="AS144" s="431"/>
    </row>
    <row r="145" spans="2:45" ht="39" customHeight="1" x14ac:dyDescent="0.25">
      <c r="B145" s="348"/>
      <c r="C145" s="345" t="s">
        <v>661</v>
      </c>
      <c r="D145" s="105" t="s">
        <v>70</v>
      </c>
      <c r="E145" s="105" t="s">
        <v>189</v>
      </c>
      <c r="F145" s="105" t="s">
        <v>662</v>
      </c>
      <c r="G145" s="105" t="s">
        <v>624</v>
      </c>
      <c r="H145" s="105" t="s">
        <v>51</v>
      </c>
      <c r="I145" s="105" t="s">
        <v>586</v>
      </c>
      <c r="J145" s="105" t="s">
        <v>72</v>
      </c>
      <c r="K145" s="347" t="s">
        <v>663</v>
      </c>
      <c r="L145" s="106" t="s">
        <v>193</v>
      </c>
      <c r="M145" s="107" t="s">
        <v>664</v>
      </c>
      <c r="N145" s="108" t="s">
        <v>665</v>
      </c>
      <c r="O145" s="150">
        <v>0.1</v>
      </c>
      <c r="P145" s="109">
        <v>44200</v>
      </c>
      <c r="Q145" s="109" t="s">
        <v>666</v>
      </c>
      <c r="R145" s="151">
        <v>1</v>
      </c>
      <c r="S145" s="152">
        <v>1</v>
      </c>
      <c r="T145" s="151">
        <v>1</v>
      </c>
      <c r="U145" s="151">
        <v>1</v>
      </c>
      <c r="V145" s="116">
        <v>1</v>
      </c>
      <c r="W145" s="111" t="s">
        <v>667</v>
      </c>
      <c r="X145" s="101" t="str">
        <f t="shared" si="8"/>
        <v>Terminado</v>
      </c>
      <c r="Y145" s="101" t="str">
        <f t="shared" si="9"/>
        <v>Terminado</v>
      </c>
      <c r="Z145" s="342" t="s">
        <v>691</v>
      </c>
      <c r="AA145" s="341">
        <f>SUMPRODUCT(O145:O147,V145:V147)</f>
        <v>0.4</v>
      </c>
      <c r="AB145" s="335">
        <f>SUMPRODUCT(O145:O147,R145:R147)</f>
        <v>0.2</v>
      </c>
      <c r="AC145" s="343" t="str">
        <f>IF(AB145&lt;1%,"Sin iniciar",IF(AB145=100%,"Terminado","En gestión"))</f>
        <v>En gestión</v>
      </c>
      <c r="AD145" s="343" t="str">
        <f>IF(AA145&lt;1%,"Sin iniciar",IF(AA145=100%,"Terminado","En gestión"))</f>
        <v>En gestión</v>
      </c>
      <c r="AE145" s="113" t="s">
        <v>61</v>
      </c>
      <c r="AF145" s="156">
        <v>1</v>
      </c>
      <c r="AG145" s="111" t="s">
        <v>3109</v>
      </c>
      <c r="AH145" s="101" t="str">
        <f t="shared" si="10"/>
        <v>Terminado</v>
      </c>
      <c r="AI145" s="101" t="str">
        <f t="shared" si="11"/>
        <v>Terminado</v>
      </c>
      <c r="AJ145" s="342" t="s">
        <v>712</v>
      </c>
      <c r="AK145" s="337">
        <f>SUMPRODUCT(O145:O147,AF145:AF147)</f>
        <v>1</v>
      </c>
      <c r="AL145" s="332">
        <f>SUMPRODUCT(S145:S147,O145:O147)</f>
        <v>1</v>
      </c>
      <c r="AM145" s="343" t="str">
        <f>IF(AL145&lt;1%,"Sin iniciar",IF(AL145=100%,"Terminado","En gestión"))</f>
        <v>Terminado</v>
      </c>
      <c r="AN145" s="343" t="str">
        <f>IF(AK145&lt;1%,"Sin iniciar",IF(AK145=100%,"Terminado","En gestión"))</f>
        <v>Terminado</v>
      </c>
      <c r="AO145" s="113"/>
      <c r="AP145" s="271"/>
      <c r="AQ145" s="420" t="s">
        <v>3243</v>
      </c>
      <c r="AR145" s="258" t="s">
        <v>3283</v>
      </c>
      <c r="AS145" s="421" t="s">
        <v>3284</v>
      </c>
    </row>
    <row r="146" spans="2:45" ht="39" customHeight="1" x14ac:dyDescent="0.25">
      <c r="B146" s="348"/>
      <c r="C146" s="345"/>
      <c r="D146" s="105" t="s">
        <v>70</v>
      </c>
      <c r="E146" s="105" t="s">
        <v>189</v>
      </c>
      <c r="F146" s="105" t="s">
        <v>662</v>
      </c>
      <c r="G146" s="105" t="s">
        <v>624</v>
      </c>
      <c r="H146" s="105" t="s">
        <v>51</v>
      </c>
      <c r="I146" s="105" t="s">
        <v>586</v>
      </c>
      <c r="J146" s="105" t="s">
        <v>72</v>
      </c>
      <c r="K146" s="347"/>
      <c r="L146" s="106" t="s">
        <v>193</v>
      </c>
      <c r="M146" s="107" t="s">
        <v>668</v>
      </c>
      <c r="N146" s="108" t="s">
        <v>669</v>
      </c>
      <c r="O146" s="150">
        <v>0.1</v>
      </c>
      <c r="P146" s="109">
        <v>44228</v>
      </c>
      <c r="Q146" s="109">
        <v>44255</v>
      </c>
      <c r="R146" s="151">
        <v>1</v>
      </c>
      <c r="S146" s="152">
        <v>1</v>
      </c>
      <c r="T146" s="151">
        <v>1</v>
      </c>
      <c r="U146" s="151">
        <v>1</v>
      </c>
      <c r="V146" s="116">
        <v>1</v>
      </c>
      <c r="W146" s="111" t="s">
        <v>670</v>
      </c>
      <c r="X146" s="101" t="str">
        <f t="shared" si="8"/>
        <v>Terminado</v>
      </c>
      <c r="Y146" s="101" t="str">
        <f t="shared" si="9"/>
        <v>Terminado</v>
      </c>
      <c r="Z146" s="343"/>
      <c r="AA146" s="341"/>
      <c r="AB146" s="335"/>
      <c r="AC146" s="343"/>
      <c r="AD146" s="343"/>
      <c r="AE146" s="113" t="s">
        <v>61</v>
      </c>
      <c r="AF146" s="156">
        <v>1</v>
      </c>
      <c r="AG146" s="111" t="s">
        <v>3109</v>
      </c>
      <c r="AH146" s="101" t="str">
        <f t="shared" si="10"/>
        <v>Terminado</v>
      </c>
      <c r="AI146" s="101" t="str">
        <f t="shared" si="11"/>
        <v>Terminado</v>
      </c>
      <c r="AJ146" s="343"/>
      <c r="AK146" s="337"/>
      <c r="AL146" s="332"/>
      <c r="AM146" s="343"/>
      <c r="AN146" s="343"/>
      <c r="AO146" s="113"/>
      <c r="AP146" s="271"/>
      <c r="AQ146" s="420"/>
      <c r="AR146" s="258" t="s">
        <v>3285</v>
      </c>
      <c r="AS146" s="421"/>
    </row>
    <row r="147" spans="2:45" ht="129.75" customHeight="1" x14ac:dyDescent="0.25">
      <c r="B147" s="348"/>
      <c r="C147" s="345"/>
      <c r="D147" s="105" t="s">
        <v>70</v>
      </c>
      <c r="E147" s="105" t="s">
        <v>189</v>
      </c>
      <c r="F147" s="105" t="s">
        <v>662</v>
      </c>
      <c r="G147" s="105" t="s">
        <v>624</v>
      </c>
      <c r="H147" s="105" t="s">
        <v>51</v>
      </c>
      <c r="I147" s="105" t="s">
        <v>586</v>
      </c>
      <c r="J147" s="105" t="s">
        <v>72</v>
      </c>
      <c r="K147" s="347"/>
      <c r="L147" s="106" t="s">
        <v>193</v>
      </c>
      <c r="M147" s="107" t="s">
        <v>671</v>
      </c>
      <c r="N147" s="108" t="s">
        <v>672</v>
      </c>
      <c r="O147" s="150">
        <v>0.8</v>
      </c>
      <c r="P147" s="109">
        <v>44256</v>
      </c>
      <c r="Q147" s="109">
        <v>44377</v>
      </c>
      <c r="R147" s="151">
        <v>0</v>
      </c>
      <c r="S147" s="152">
        <v>1</v>
      </c>
      <c r="T147" s="151">
        <v>1</v>
      </c>
      <c r="U147" s="151">
        <v>1</v>
      </c>
      <c r="V147" s="116">
        <v>0.25</v>
      </c>
      <c r="W147" s="153" t="s">
        <v>2160</v>
      </c>
      <c r="X147" s="101" t="str">
        <f t="shared" si="8"/>
        <v>Sin iniciar</v>
      </c>
      <c r="Y147" s="101" t="str">
        <f t="shared" si="9"/>
        <v>En gestión</v>
      </c>
      <c r="Z147" s="343"/>
      <c r="AA147" s="341"/>
      <c r="AB147" s="335"/>
      <c r="AC147" s="343"/>
      <c r="AD147" s="343"/>
      <c r="AE147" s="113" t="s">
        <v>61</v>
      </c>
      <c r="AF147" s="156">
        <v>1</v>
      </c>
      <c r="AG147" s="153" t="s">
        <v>702</v>
      </c>
      <c r="AH147" s="101" t="str">
        <f t="shared" si="10"/>
        <v>Terminado</v>
      </c>
      <c r="AI147" s="101" t="str">
        <f t="shared" si="11"/>
        <v>Terminado</v>
      </c>
      <c r="AJ147" s="343"/>
      <c r="AK147" s="337"/>
      <c r="AL147" s="332"/>
      <c r="AM147" s="343"/>
      <c r="AN147" s="343"/>
      <c r="AO147" s="113"/>
      <c r="AP147" s="271"/>
      <c r="AQ147" s="420"/>
      <c r="AR147" s="258" t="s">
        <v>3286</v>
      </c>
      <c r="AS147" s="421"/>
    </row>
    <row r="148" spans="2:45" ht="129.75" customHeight="1" x14ac:dyDescent="0.25">
      <c r="B148" s="348"/>
      <c r="C148" s="345" t="s">
        <v>673</v>
      </c>
      <c r="D148" s="105" t="s">
        <v>674</v>
      </c>
      <c r="E148" s="105" t="s">
        <v>189</v>
      </c>
      <c r="F148" s="105" t="s">
        <v>675</v>
      </c>
      <c r="G148" s="105" t="s">
        <v>624</v>
      </c>
      <c r="H148" s="105" t="s">
        <v>51</v>
      </c>
      <c r="I148" s="105" t="s">
        <v>586</v>
      </c>
      <c r="J148" s="105" t="s">
        <v>72</v>
      </c>
      <c r="K148" s="347" t="s">
        <v>676</v>
      </c>
      <c r="L148" s="106" t="s">
        <v>193</v>
      </c>
      <c r="M148" s="107" t="s">
        <v>677</v>
      </c>
      <c r="N148" s="108" t="s">
        <v>678</v>
      </c>
      <c r="O148" s="150">
        <v>0.2</v>
      </c>
      <c r="P148" s="109">
        <v>44211</v>
      </c>
      <c r="Q148" s="109">
        <v>44316</v>
      </c>
      <c r="R148" s="151">
        <v>1</v>
      </c>
      <c r="S148" s="152">
        <v>1</v>
      </c>
      <c r="T148" s="151">
        <v>1</v>
      </c>
      <c r="U148" s="151">
        <v>1</v>
      </c>
      <c r="V148" s="154">
        <v>0.7</v>
      </c>
      <c r="W148" s="111" t="s">
        <v>679</v>
      </c>
      <c r="X148" s="101" t="str">
        <f t="shared" si="8"/>
        <v>Terminado</v>
      </c>
      <c r="Y148" s="101" t="str">
        <f t="shared" si="9"/>
        <v>En gestión</v>
      </c>
      <c r="Z148" s="342" t="s">
        <v>692</v>
      </c>
      <c r="AA148" s="381">
        <f>SUMPRODUCT(O148:O151,V148:V151)</f>
        <v>0.13999999999999999</v>
      </c>
      <c r="AB148" s="380">
        <f>SUMPRODUCT(O148:O151,R148:R151)</f>
        <v>0.2</v>
      </c>
      <c r="AC148" s="333" t="str">
        <f>IF(AB148&lt;1%,"Sin iniciar",IF(AB148=100%,"Terminado","En gestión"))</f>
        <v>En gestión</v>
      </c>
      <c r="AD148" s="333" t="str">
        <f>IF(AA148&lt;1%,"Sin iniciar",IF(AA148=100%,"Terminado","En gestión"))</f>
        <v>En gestión</v>
      </c>
      <c r="AE148" s="113" t="s">
        <v>61</v>
      </c>
      <c r="AF148" s="237">
        <v>1</v>
      </c>
      <c r="AG148" s="111" t="s">
        <v>703</v>
      </c>
      <c r="AH148" s="101" t="str">
        <f t="shared" si="10"/>
        <v>Terminado</v>
      </c>
      <c r="AI148" s="101" t="str">
        <f t="shared" si="11"/>
        <v>Terminado</v>
      </c>
      <c r="AJ148" s="342" t="s">
        <v>713</v>
      </c>
      <c r="AK148" s="383">
        <f>SUMPRODUCT(O148:O151,AF148:AF151)</f>
        <v>0.48000000000000004</v>
      </c>
      <c r="AL148" s="384">
        <f>SUMPRODUCT(S148:S151,O148:O151)</f>
        <v>0.48000000000000004</v>
      </c>
      <c r="AM148" s="333" t="str">
        <f>IF(AL148&lt;1%,"Sin iniciar",IF(AL148=100%,"Terminado","En gestión"))</f>
        <v>En gestión</v>
      </c>
      <c r="AN148" s="333" t="str">
        <f>IF(AK148&lt;1%,"Sin iniciar",IF(AK148=100%,"Terminado","En gestión"))</f>
        <v>En gestión</v>
      </c>
      <c r="AO148" s="113"/>
      <c r="AP148" s="271"/>
      <c r="AQ148" s="420" t="s">
        <v>3243</v>
      </c>
      <c r="AR148" s="258" t="s">
        <v>3648</v>
      </c>
      <c r="AS148" s="421" t="s">
        <v>3287</v>
      </c>
    </row>
    <row r="149" spans="2:45" ht="129.75" customHeight="1" x14ac:dyDescent="0.25">
      <c r="B149" s="348"/>
      <c r="C149" s="345"/>
      <c r="D149" s="105" t="s">
        <v>674</v>
      </c>
      <c r="E149" s="105" t="s">
        <v>189</v>
      </c>
      <c r="F149" s="105" t="s">
        <v>675</v>
      </c>
      <c r="G149" s="105" t="s">
        <v>624</v>
      </c>
      <c r="H149" s="105" t="s">
        <v>51</v>
      </c>
      <c r="I149" s="105" t="s">
        <v>586</v>
      </c>
      <c r="J149" s="105" t="s">
        <v>72</v>
      </c>
      <c r="K149" s="347"/>
      <c r="L149" s="106" t="s">
        <v>193</v>
      </c>
      <c r="M149" s="107" t="s">
        <v>680</v>
      </c>
      <c r="N149" s="108" t="s">
        <v>681</v>
      </c>
      <c r="O149" s="150">
        <v>0.2</v>
      </c>
      <c r="P149" s="109">
        <v>44317</v>
      </c>
      <c r="Q149" s="109">
        <v>44346</v>
      </c>
      <c r="R149" s="151">
        <v>0</v>
      </c>
      <c r="S149" s="152">
        <v>1</v>
      </c>
      <c r="T149" s="151">
        <v>1</v>
      </c>
      <c r="U149" s="151">
        <v>1</v>
      </c>
      <c r="V149" s="116">
        <v>0</v>
      </c>
      <c r="W149" s="113" t="s">
        <v>61</v>
      </c>
      <c r="X149" s="101" t="str">
        <f t="shared" si="8"/>
        <v>Sin iniciar</v>
      </c>
      <c r="Y149" s="101" t="str">
        <f t="shared" si="9"/>
        <v>Sin iniciar</v>
      </c>
      <c r="Z149" s="342"/>
      <c r="AA149" s="381"/>
      <c r="AB149" s="380"/>
      <c r="AC149" s="333"/>
      <c r="AD149" s="333"/>
      <c r="AE149" s="113" t="s">
        <v>61</v>
      </c>
      <c r="AF149" s="156">
        <v>1</v>
      </c>
      <c r="AG149" s="111" t="s">
        <v>704</v>
      </c>
      <c r="AH149" s="101" t="str">
        <f t="shared" si="10"/>
        <v>Terminado</v>
      </c>
      <c r="AI149" s="101" t="str">
        <f t="shared" si="11"/>
        <v>Terminado</v>
      </c>
      <c r="AJ149" s="342"/>
      <c r="AK149" s="383"/>
      <c r="AL149" s="384"/>
      <c r="AM149" s="333"/>
      <c r="AN149" s="333"/>
      <c r="AO149" s="113"/>
      <c r="AP149" s="271"/>
      <c r="AQ149" s="420"/>
      <c r="AR149" s="258" t="s">
        <v>3288</v>
      </c>
      <c r="AS149" s="421"/>
    </row>
    <row r="150" spans="2:45" ht="129.75" customHeight="1" x14ac:dyDescent="0.25">
      <c r="B150" s="348"/>
      <c r="C150" s="345"/>
      <c r="D150" s="105" t="s">
        <v>674</v>
      </c>
      <c r="E150" s="105" t="s">
        <v>189</v>
      </c>
      <c r="F150" s="105" t="s">
        <v>675</v>
      </c>
      <c r="G150" s="105" t="s">
        <v>624</v>
      </c>
      <c r="H150" s="105" t="s">
        <v>51</v>
      </c>
      <c r="I150" s="105" t="s">
        <v>586</v>
      </c>
      <c r="J150" s="105" t="s">
        <v>72</v>
      </c>
      <c r="K150" s="347"/>
      <c r="L150" s="106" t="s">
        <v>193</v>
      </c>
      <c r="M150" s="107" t="s">
        <v>682</v>
      </c>
      <c r="N150" s="108" t="s">
        <v>683</v>
      </c>
      <c r="O150" s="150">
        <v>0.4</v>
      </c>
      <c r="P150" s="109">
        <v>44348</v>
      </c>
      <c r="Q150" s="109">
        <v>44498</v>
      </c>
      <c r="R150" s="151">
        <v>0</v>
      </c>
      <c r="S150" s="152">
        <v>0.2</v>
      </c>
      <c r="T150" s="151">
        <v>0.8</v>
      </c>
      <c r="U150" s="151">
        <v>1</v>
      </c>
      <c r="V150" s="116">
        <v>0</v>
      </c>
      <c r="W150" s="113" t="s">
        <v>61</v>
      </c>
      <c r="X150" s="101" t="str">
        <f t="shared" si="8"/>
        <v>Sin iniciar</v>
      </c>
      <c r="Y150" s="101" t="str">
        <f t="shared" si="9"/>
        <v>Sin iniciar</v>
      </c>
      <c r="Z150" s="342"/>
      <c r="AA150" s="381"/>
      <c r="AB150" s="380"/>
      <c r="AC150" s="333"/>
      <c r="AD150" s="333"/>
      <c r="AE150" s="113" t="s">
        <v>61</v>
      </c>
      <c r="AF150" s="156">
        <v>0.2</v>
      </c>
      <c r="AG150" s="111" t="s">
        <v>705</v>
      </c>
      <c r="AH150" s="101" t="str">
        <f t="shared" si="10"/>
        <v>En gestión</v>
      </c>
      <c r="AI150" s="101" t="str">
        <f t="shared" si="11"/>
        <v>En gestión</v>
      </c>
      <c r="AJ150" s="342"/>
      <c r="AK150" s="383"/>
      <c r="AL150" s="384"/>
      <c r="AM150" s="333"/>
      <c r="AN150" s="333"/>
      <c r="AO150" s="113"/>
      <c r="AP150" s="271"/>
      <c r="AQ150" s="420"/>
      <c r="AR150" s="258" t="s">
        <v>3289</v>
      </c>
      <c r="AS150" s="421"/>
    </row>
    <row r="151" spans="2:45" ht="39" customHeight="1" x14ac:dyDescent="0.25">
      <c r="B151" s="348"/>
      <c r="C151" s="345"/>
      <c r="D151" s="105" t="s">
        <v>674</v>
      </c>
      <c r="E151" s="105" t="s">
        <v>189</v>
      </c>
      <c r="F151" s="105" t="s">
        <v>675</v>
      </c>
      <c r="G151" s="105" t="s">
        <v>624</v>
      </c>
      <c r="H151" s="105" t="s">
        <v>51</v>
      </c>
      <c r="I151" s="105" t="s">
        <v>586</v>
      </c>
      <c r="J151" s="105" t="s">
        <v>72</v>
      </c>
      <c r="K151" s="347"/>
      <c r="L151" s="106" t="s">
        <v>193</v>
      </c>
      <c r="M151" s="107" t="s">
        <v>684</v>
      </c>
      <c r="N151" s="108" t="s">
        <v>685</v>
      </c>
      <c r="O151" s="150">
        <v>0.2</v>
      </c>
      <c r="P151" s="109">
        <v>44502</v>
      </c>
      <c r="Q151" s="109">
        <v>44545</v>
      </c>
      <c r="R151" s="151">
        <v>0</v>
      </c>
      <c r="S151" s="152">
        <v>0</v>
      </c>
      <c r="T151" s="151">
        <v>0</v>
      </c>
      <c r="U151" s="151">
        <v>1</v>
      </c>
      <c r="V151" s="116">
        <v>0</v>
      </c>
      <c r="W151" s="113" t="s">
        <v>61</v>
      </c>
      <c r="X151" s="101" t="str">
        <f t="shared" si="8"/>
        <v>Sin iniciar</v>
      </c>
      <c r="Y151" s="101" t="str">
        <f t="shared" si="9"/>
        <v>Sin iniciar</v>
      </c>
      <c r="Z151" s="342"/>
      <c r="AA151" s="381"/>
      <c r="AB151" s="380"/>
      <c r="AC151" s="333"/>
      <c r="AD151" s="333"/>
      <c r="AE151" s="113" t="s">
        <v>61</v>
      </c>
      <c r="AF151" s="156">
        <v>0</v>
      </c>
      <c r="AG151" s="113" t="s">
        <v>3112</v>
      </c>
      <c r="AH151" s="101" t="str">
        <f t="shared" si="10"/>
        <v>Sin iniciar</v>
      </c>
      <c r="AI151" s="101" t="str">
        <f t="shared" si="11"/>
        <v>Sin iniciar</v>
      </c>
      <c r="AJ151" s="342"/>
      <c r="AK151" s="383"/>
      <c r="AL151" s="384"/>
      <c r="AM151" s="333"/>
      <c r="AN151" s="333"/>
      <c r="AO151" s="113"/>
      <c r="AP151" s="271"/>
      <c r="AQ151" s="420"/>
      <c r="AR151" s="258" t="s">
        <v>3290</v>
      </c>
      <c r="AS151" s="421"/>
    </row>
    <row r="152" spans="2:45" ht="82.5" customHeight="1" x14ac:dyDescent="0.25">
      <c r="B152" s="334" t="s">
        <v>2147</v>
      </c>
      <c r="C152" s="391" t="s">
        <v>714</v>
      </c>
      <c r="D152" s="94" t="s">
        <v>262</v>
      </c>
      <c r="E152" s="94" t="s">
        <v>189</v>
      </c>
      <c r="F152" s="339" t="s">
        <v>715</v>
      </c>
      <c r="G152" s="94" t="s">
        <v>51</v>
      </c>
      <c r="H152" s="94" t="s">
        <v>51</v>
      </c>
      <c r="I152" s="94" t="s">
        <v>305</v>
      </c>
      <c r="J152" s="94" t="s">
        <v>72</v>
      </c>
      <c r="K152" s="349" t="s">
        <v>716</v>
      </c>
      <c r="L152" s="104" t="s">
        <v>193</v>
      </c>
      <c r="M152" s="95" t="s">
        <v>717</v>
      </c>
      <c r="N152" s="96" t="s">
        <v>718</v>
      </c>
      <c r="O152" s="94">
        <v>0.35</v>
      </c>
      <c r="P152" s="97">
        <v>44201</v>
      </c>
      <c r="Q152" s="97">
        <v>44270</v>
      </c>
      <c r="R152" s="94">
        <v>1</v>
      </c>
      <c r="S152" s="115">
        <v>1</v>
      </c>
      <c r="T152" s="94">
        <v>1</v>
      </c>
      <c r="U152" s="94">
        <v>1</v>
      </c>
      <c r="V152" s="155">
        <v>0</v>
      </c>
      <c r="W152" s="103" t="s">
        <v>719</v>
      </c>
      <c r="X152" s="101" t="str">
        <f t="shared" si="8"/>
        <v>Terminado</v>
      </c>
      <c r="Y152" s="101" t="str">
        <f t="shared" si="9"/>
        <v>Sin iniciar</v>
      </c>
      <c r="Z152" s="336" t="s">
        <v>736</v>
      </c>
      <c r="AA152" s="341">
        <f>SUMPRODUCT(O152:O154,V152:V154)</f>
        <v>8.7499999999999994E-2</v>
      </c>
      <c r="AB152" s="335">
        <f>SUMPRODUCT(O152:O154,R152:R154)</f>
        <v>0.4375</v>
      </c>
      <c r="AC152" s="390" t="str">
        <f>IF(AB152&lt;1%,"Sin iniciar",IF(AB152=100%,"Terminado","En gestión"))</f>
        <v>En gestión</v>
      </c>
      <c r="AD152" s="390" t="str">
        <f>IF(Y152&lt;1%,"Sin iniciar",IF(Y152=100%,"Terminado","En gestión"))</f>
        <v>En gestión</v>
      </c>
      <c r="AE152" s="389"/>
      <c r="AF152" s="156">
        <v>1</v>
      </c>
      <c r="AG152" s="103" t="s">
        <v>738</v>
      </c>
      <c r="AH152" s="101" t="str">
        <f t="shared" si="10"/>
        <v>Terminado</v>
      </c>
      <c r="AI152" s="101" t="str">
        <f t="shared" si="11"/>
        <v>Terminado</v>
      </c>
      <c r="AJ152" s="336" t="s">
        <v>742</v>
      </c>
      <c r="AK152" s="337">
        <f>SUMPRODUCT(O152:O154,AF152:AF154)</f>
        <v>0.53649999999999998</v>
      </c>
      <c r="AL152" s="332">
        <f>SUMPRODUCT(S152:S154,O152:O154)</f>
        <v>0.53649999999999998</v>
      </c>
      <c r="AM152" s="390" t="str">
        <f>IF(AL152&lt;1%,"Sin iniciar",IF(AL152=100%,"Terminado","En gestión"))</f>
        <v>En gestión</v>
      </c>
      <c r="AN152" s="390" t="str">
        <f>IF(AK152&lt;1%,"Sin iniciar",IF(AK152=100%,"Terminado","En gestión"))</f>
        <v>En gestión</v>
      </c>
      <c r="AO152" s="389"/>
      <c r="AP152" s="276"/>
      <c r="AQ152" s="420" t="s">
        <v>3240</v>
      </c>
      <c r="AR152" s="282" t="s">
        <v>3649</v>
      </c>
      <c r="AS152" s="421" t="s">
        <v>3650</v>
      </c>
    </row>
    <row r="153" spans="2:45" ht="57" customHeight="1" x14ac:dyDescent="0.25">
      <c r="B153" s="334"/>
      <c r="C153" s="391"/>
      <c r="D153" s="94" t="s">
        <v>262</v>
      </c>
      <c r="E153" s="94" t="s">
        <v>189</v>
      </c>
      <c r="F153" s="339"/>
      <c r="G153" s="94" t="s">
        <v>51</v>
      </c>
      <c r="H153" s="94" t="s">
        <v>51</v>
      </c>
      <c r="I153" s="94" t="s">
        <v>305</v>
      </c>
      <c r="J153" s="94" t="s">
        <v>72</v>
      </c>
      <c r="K153" s="349"/>
      <c r="L153" s="104" t="s">
        <v>193</v>
      </c>
      <c r="M153" s="95" t="s">
        <v>720</v>
      </c>
      <c r="N153" s="96" t="s">
        <v>721</v>
      </c>
      <c r="O153" s="94">
        <v>0.3</v>
      </c>
      <c r="P153" s="97">
        <v>44271</v>
      </c>
      <c r="Q153" s="97">
        <v>44560</v>
      </c>
      <c r="R153" s="94">
        <v>0</v>
      </c>
      <c r="S153" s="115">
        <v>0.33</v>
      </c>
      <c r="T153" s="94">
        <v>0.33</v>
      </c>
      <c r="U153" s="94">
        <v>0.34</v>
      </c>
      <c r="V153" s="155">
        <v>0</v>
      </c>
      <c r="W153" s="103" t="s">
        <v>722</v>
      </c>
      <c r="X153" s="101" t="str">
        <f t="shared" si="8"/>
        <v>Sin iniciar</v>
      </c>
      <c r="Y153" s="101" t="str">
        <f t="shared" si="9"/>
        <v>Sin iniciar</v>
      </c>
      <c r="Z153" s="336"/>
      <c r="AA153" s="341"/>
      <c r="AB153" s="335"/>
      <c r="AC153" s="390"/>
      <c r="AD153" s="390"/>
      <c r="AE153" s="389"/>
      <c r="AF153" s="156">
        <v>0.33</v>
      </c>
      <c r="AG153" s="103" t="s">
        <v>739</v>
      </c>
      <c r="AH153" s="101" t="str">
        <f t="shared" si="10"/>
        <v>En gestión</v>
      </c>
      <c r="AI153" s="101" t="str">
        <f t="shared" si="11"/>
        <v>En gestión</v>
      </c>
      <c r="AJ153" s="336"/>
      <c r="AK153" s="337"/>
      <c r="AL153" s="332"/>
      <c r="AM153" s="390"/>
      <c r="AN153" s="390"/>
      <c r="AO153" s="389"/>
      <c r="AP153" s="276"/>
      <c r="AQ153" s="420"/>
      <c r="AR153" s="288" t="s">
        <v>3651</v>
      </c>
      <c r="AS153" s="421"/>
    </row>
    <row r="154" spans="2:45" ht="51.75" customHeight="1" x14ac:dyDescent="0.25">
      <c r="B154" s="334"/>
      <c r="C154" s="391"/>
      <c r="D154" s="94" t="s">
        <v>262</v>
      </c>
      <c r="E154" s="94" t="s">
        <v>189</v>
      </c>
      <c r="F154" s="339"/>
      <c r="G154" s="94" t="s">
        <v>51</v>
      </c>
      <c r="H154" s="94" t="s">
        <v>51</v>
      </c>
      <c r="I154" s="94" t="s">
        <v>305</v>
      </c>
      <c r="J154" s="94" t="s">
        <v>72</v>
      </c>
      <c r="K154" s="349"/>
      <c r="L154" s="104" t="s">
        <v>193</v>
      </c>
      <c r="M154" s="95" t="s">
        <v>723</v>
      </c>
      <c r="N154" s="96" t="s">
        <v>724</v>
      </c>
      <c r="O154" s="94">
        <v>0.35</v>
      </c>
      <c r="P154" s="97">
        <v>44201</v>
      </c>
      <c r="Q154" s="97">
        <v>44560</v>
      </c>
      <c r="R154" s="94">
        <v>0.25</v>
      </c>
      <c r="S154" s="115">
        <v>0.25</v>
      </c>
      <c r="T154" s="94">
        <v>0.25</v>
      </c>
      <c r="U154" s="94">
        <v>0.25</v>
      </c>
      <c r="V154" s="157">
        <v>0.25</v>
      </c>
      <c r="W154" s="101" t="s">
        <v>725</v>
      </c>
      <c r="X154" s="101" t="str">
        <f t="shared" si="8"/>
        <v>En gestión</v>
      </c>
      <c r="Y154" s="101" t="str">
        <f t="shared" si="9"/>
        <v>En gestión</v>
      </c>
      <c r="Z154" s="336"/>
      <c r="AA154" s="341"/>
      <c r="AB154" s="335"/>
      <c r="AC154" s="390"/>
      <c r="AD154" s="390"/>
      <c r="AE154" s="389"/>
      <c r="AF154" s="158">
        <v>0.25</v>
      </c>
      <c r="AG154" s="101" t="s">
        <v>725</v>
      </c>
      <c r="AH154" s="101" t="str">
        <f t="shared" si="10"/>
        <v>En gestión</v>
      </c>
      <c r="AI154" s="101" t="str">
        <f t="shared" si="11"/>
        <v>En gestión</v>
      </c>
      <c r="AJ154" s="336"/>
      <c r="AK154" s="337"/>
      <c r="AL154" s="332"/>
      <c r="AM154" s="390"/>
      <c r="AN154" s="390"/>
      <c r="AO154" s="389"/>
      <c r="AP154" s="276"/>
      <c r="AQ154" s="420"/>
      <c r="AR154" s="288" t="s">
        <v>3652</v>
      </c>
      <c r="AS154" s="421"/>
    </row>
    <row r="155" spans="2:45" ht="82.5" customHeight="1" x14ac:dyDescent="0.25">
      <c r="B155" s="334"/>
      <c r="C155" s="391" t="s">
        <v>726</v>
      </c>
      <c r="D155" s="94" t="s">
        <v>727</v>
      </c>
      <c r="E155" s="94" t="s">
        <v>49</v>
      </c>
      <c r="F155" s="339" t="s">
        <v>728</v>
      </c>
      <c r="G155" s="94" t="s">
        <v>51</v>
      </c>
      <c r="H155" s="94" t="s">
        <v>51</v>
      </c>
      <c r="I155" s="94" t="s">
        <v>305</v>
      </c>
      <c r="J155" s="94" t="s">
        <v>72</v>
      </c>
      <c r="K155" s="349" t="s">
        <v>729</v>
      </c>
      <c r="L155" s="104" t="s">
        <v>193</v>
      </c>
      <c r="M155" s="95" t="s">
        <v>730</v>
      </c>
      <c r="N155" s="96" t="s">
        <v>731</v>
      </c>
      <c r="O155" s="94">
        <v>0.5</v>
      </c>
      <c r="P155" s="97">
        <v>44201</v>
      </c>
      <c r="Q155" s="97">
        <v>44560</v>
      </c>
      <c r="R155" s="94">
        <v>0.25</v>
      </c>
      <c r="S155" s="115">
        <v>0.25</v>
      </c>
      <c r="T155" s="94">
        <v>0.25</v>
      </c>
      <c r="U155" s="94">
        <v>0.25</v>
      </c>
      <c r="V155" s="155">
        <v>0.25</v>
      </c>
      <c r="W155" s="103" t="s">
        <v>732</v>
      </c>
      <c r="X155" s="101" t="str">
        <f t="shared" si="8"/>
        <v>En gestión</v>
      </c>
      <c r="Y155" s="101" t="str">
        <f t="shared" si="9"/>
        <v>En gestión</v>
      </c>
      <c r="Z155" s="336" t="s">
        <v>737</v>
      </c>
      <c r="AA155" s="341">
        <f>SUMPRODUCT(O155:O156,V155:V156)</f>
        <v>0.25</v>
      </c>
      <c r="AB155" s="335">
        <f>SUMPRODUCT(O155:O156,R155:R156)</f>
        <v>0.25</v>
      </c>
      <c r="AC155" s="343" t="str">
        <f>IF(AB155&lt;1%,"Sin iniciar",IF(AB155=100%,"Terminado","En gestión"))</f>
        <v>En gestión</v>
      </c>
      <c r="AD155" s="343" t="str">
        <f>IF(Y154&lt;1%,"Sin iniciar",IF(Y154=100%,"Terminado","En gestión"))</f>
        <v>En gestión</v>
      </c>
      <c r="AE155" s="389"/>
      <c r="AF155" s="156">
        <v>0.5</v>
      </c>
      <c r="AG155" s="103" t="s">
        <v>740</v>
      </c>
      <c r="AH155" s="101" t="str">
        <f t="shared" si="10"/>
        <v>En gestión</v>
      </c>
      <c r="AI155" s="101" t="str">
        <f t="shared" si="11"/>
        <v>En gestión</v>
      </c>
      <c r="AJ155" s="336" t="s">
        <v>743</v>
      </c>
      <c r="AK155" s="337">
        <f>SUMPRODUCT(O155:O156,AF155:AF156)</f>
        <v>0.5</v>
      </c>
      <c r="AL155" s="332">
        <f>SUMPRODUCT(S155:S156,O155:O156)</f>
        <v>0.25</v>
      </c>
      <c r="AM155" s="343" t="str">
        <f>IF(AL155&lt;1%,"Sin iniciar",IF(AL155=100%,"Terminado","En gestión"))</f>
        <v>En gestión</v>
      </c>
      <c r="AN155" s="343" t="str">
        <f>IF(AK155&lt;1%,"Sin iniciar",IF(AK155=100%,"Terminado","En gestión"))</f>
        <v>En gestión</v>
      </c>
      <c r="AO155" s="389"/>
      <c r="AP155" s="276"/>
      <c r="AQ155" s="420" t="s">
        <v>3240</v>
      </c>
      <c r="AR155" s="258" t="s">
        <v>3653</v>
      </c>
      <c r="AS155" s="421" t="s">
        <v>3654</v>
      </c>
    </row>
    <row r="156" spans="2:45" ht="128.25" customHeight="1" x14ac:dyDescent="0.25">
      <c r="B156" s="334"/>
      <c r="C156" s="391"/>
      <c r="D156" s="94" t="s">
        <v>727</v>
      </c>
      <c r="E156" s="94" t="s">
        <v>49</v>
      </c>
      <c r="F156" s="339"/>
      <c r="G156" s="94" t="s">
        <v>51</v>
      </c>
      <c r="H156" s="94" t="s">
        <v>51</v>
      </c>
      <c r="I156" s="94" t="s">
        <v>305</v>
      </c>
      <c r="J156" s="94" t="s">
        <v>72</v>
      </c>
      <c r="K156" s="349"/>
      <c r="L156" s="104" t="s">
        <v>193</v>
      </c>
      <c r="M156" s="95" t="s">
        <v>733</v>
      </c>
      <c r="N156" s="96" t="s">
        <v>734</v>
      </c>
      <c r="O156" s="94">
        <v>0.5</v>
      </c>
      <c r="P156" s="97">
        <v>44201</v>
      </c>
      <c r="Q156" s="97">
        <v>44560</v>
      </c>
      <c r="R156" s="94">
        <v>0.25</v>
      </c>
      <c r="S156" s="115">
        <v>0.25</v>
      </c>
      <c r="T156" s="94">
        <v>0.25</v>
      </c>
      <c r="U156" s="94">
        <v>0.25</v>
      </c>
      <c r="V156" s="155">
        <v>0.25</v>
      </c>
      <c r="W156" s="103" t="s">
        <v>735</v>
      </c>
      <c r="X156" s="101" t="str">
        <f t="shared" si="8"/>
        <v>En gestión</v>
      </c>
      <c r="Y156" s="101" t="str">
        <f t="shared" si="9"/>
        <v>En gestión</v>
      </c>
      <c r="Z156" s="336"/>
      <c r="AA156" s="341"/>
      <c r="AB156" s="335"/>
      <c r="AC156" s="343"/>
      <c r="AD156" s="343"/>
      <c r="AE156" s="389"/>
      <c r="AF156" s="156">
        <v>0.5</v>
      </c>
      <c r="AG156" s="103" t="s">
        <v>741</v>
      </c>
      <c r="AH156" s="101" t="str">
        <f t="shared" si="10"/>
        <v>En gestión</v>
      </c>
      <c r="AI156" s="101" t="str">
        <f t="shared" si="11"/>
        <v>En gestión</v>
      </c>
      <c r="AJ156" s="336"/>
      <c r="AK156" s="337"/>
      <c r="AL156" s="332"/>
      <c r="AM156" s="343"/>
      <c r="AN156" s="343"/>
      <c r="AO156" s="389"/>
      <c r="AP156" s="276"/>
      <c r="AQ156" s="420"/>
      <c r="AR156" s="258" t="s">
        <v>3655</v>
      </c>
      <c r="AS156" s="421"/>
    </row>
    <row r="157" spans="2:45" ht="38.25" customHeight="1" x14ac:dyDescent="0.25">
      <c r="B157" s="348" t="s">
        <v>2146</v>
      </c>
      <c r="C157" s="388" t="s">
        <v>744</v>
      </c>
      <c r="D157" s="105" t="s">
        <v>48</v>
      </c>
      <c r="E157" s="105" t="s">
        <v>189</v>
      </c>
      <c r="F157" s="346" t="s">
        <v>745</v>
      </c>
      <c r="G157" s="105" t="s">
        <v>51</v>
      </c>
      <c r="H157" s="105" t="s">
        <v>51</v>
      </c>
      <c r="I157" s="105" t="s">
        <v>305</v>
      </c>
      <c r="J157" s="105" t="s">
        <v>214</v>
      </c>
      <c r="K157" s="347" t="s">
        <v>746</v>
      </c>
      <c r="L157" s="106" t="s">
        <v>193</v>
      </c>
      <c r="M157" s="107" t="s">
        <v>747</v>
      </c>
      <c r="N157" s="108" t="s">
        <v>748</v>
      </c>
      <c r="O157" s="150">
        <v>0.1</v>
      </c>
      <c r="P157" s="109">
        <v>44197</v>
      </c>
      <c r="Q157" s="109">
        <v>44316</v>
      </c>
      <c r="R157" s="151">
        <v>0.75</v>
      </c>
      <c r="S157" s="152">
        <v>1</v>
      </c>
      <c r="T157" s="151">
        <v>1</v>
      </c>
      <c r="U157" s="151">
        <v>1</v>
      </c>
      <c r="V157" s="159">
        <v>1</v>
      </c>
      <c r="W157" s="111" t="s">
        <v>749</v>
      </c>
      <c r="X157" s="101" t="str">
        <f t="shared" si="8"/>
        <v>En gestión</v>
      </c>
      <c r="Y157" s="101" t="str">
        <f t="shared" si="9"/>
        <v>Terminado</v>
      </c>
      <c r="Z157" s="342" t="s">
        <v>950</v>
      </c>
      <c r="AA157" s="341">
        <f>SUMPRODUCT(O157:O163,V157:V163)</f>
        <v>0.1</v>
      </c>
      <c r="AB157" s="335">
        <f>SUMPRODUCT(O157:O163,R157:R163)</f>
        <v>7.5000000000000011E-2</v>
      </c>
      <c r="AC157" s="333" t="str">
        <f>IF(AB157&lt;1%,"Sin iniciar",IF(AB157=100%,"Terminado","En gestión"))</f>
        <v>En gestión</v>
      </c>
      <c r="AD157" s="333" t="str">
        <f>IF(AA157&lt;1%,"Sin iniciar",IF(AA157=100%,"Terminado","En gestión"))</f>
        <v>En gestión</v>
      </c>
      <c r="AE157" s="113"/>
      <c r="AF157" s="238">
        <v>1</v>
      </c>
      <c r="AG157" s="111" t="s">
        <v>959</v>
      </c>
      <c r="AH157" s="101" t="str">
        <f t="shared" si="10"/>
        <v>Terminado</v>
      </c>
      <c r="AI157" s="101" t="str">
        <f t="shared" si="11"/>
        <v>Terminado</v>
      </c>
      <c r="AJ157" s="342" t="s">
        <v>993</v>
      </c>
      <c r="AK157" s="337">
        <f>SUMPRODUCT(O157:O163,AF157:AF163)</f>
        <v>0.14000000000000001</v>
      </c>
      <c r="AL157" s="332">
        <f>SUMPRODUCT(S157:S163,O157:O163)</f>
        <v>0.54500000000000004</v>
      </c>
      <c r="AM157" s="333" t="str">
        <f>IF(AL157&lt;1%,"Sin iniciar",IF(AL157=100%,"Terminado","En gestión"))</f>
        <v>En gestión</v>
      </c>
      <c r="AN157" s="333" t="str">
        <f>IF(AK157&lt;1%,"Sin iniciar",IF(AK157=100%,"Terminado","En gestión"))</f>
        <v>En gestión</v>
      </c>
      <c r="AO157" s="113"/>
      <c r="AP157" s="314"/>
      <c r="AQ157" s="420" t="s">
        <v>3478</v>
      </c>
      <c r="AR157" s="258" t="s">
        <v>3656</v>
      </c>
      <c r="AS157" s="421" t="s">
        <v>3657</v>
      </c>
    </row>
    <row r="158" spans="2:45" ht="38.25" customHeight="1" x14ac:dyDescent="0.25">
      <c r="B158" s="348"/>
      <c r="C158" s="388"/>
      <c r="D158" s="105" t="s">
        <v>48</v>
      </c>
      <c r="E158" s="105" t="s">
        <v>189</v>
      </c>
      <c r="F158" s="346"/>
      <c r="G158" s="105" t="s">
        <v>51</v>
      </c>
      <c r="H158" s="105" t="s">
        <v>51</v>
      </c>
      <c r="I158" s="105" t="s">
        <v>305</v>
      </c>
      <c r="J158" s="105" t="s">
        <v>214</v>
      </c>
      <c r="K158" s="347"/>
      <c r="L158" s="106" t="s">
        <v>193</v>
      </c>
      <c r="M158" s="107" t="s">
        <v>750</v>
      </c>
      <c r="N158" s="108" t="s">
        <v>751</v>
      </c>
      <c r="O158" s="150">
        <v>0.1</v>
      </c>
      <c r="P158" s="160">
        <v>44311</v>
      </c>
      <c r="Q158" s="160">
        <v>44326</v>
      </c>
      <c r="R158" s="151">
        <v>0</v>
      </c>
      <c r="S158" s="152">
        <v>1</v>
      </c>
      <c r="T158" s="151">
        <v>1</v>
      </c>
      <c r="U158" s="151">
        <v>1</v>
      </c>
      <c r="V158" s="116">
        <v>0</v>
      </c>
      <c r="W158" s="113" t="s">
        <v>61</v>
      </c>
      <c r="X158" s="101" t="str">
        <f t="shared" si="8"/>
        <v>Sin iniciar</v>
      </c>
      <c r="Y158" s="101" t="str">
        <f t="shared" si="9"/>
        <v>Sin iniciar</v>
      </c>
      <c r="Z158" s="342"/>
      <c r="AA158" s="341"/>
      <c r="AB158" s="335"/>
      <c r="AC158" s="333"/>
      <c r="AD158" s="333"/>
      <c r="AE158" s="113"/>
      <c r="AF158" s="156">
        <v>0</v>
      </c>
      <c r="AG158" s="112" t="s">
        <v>3125</v>
      </c>
      <c r="AH158" s="101" t="str">
        <f t="shared" si="10"/>
        <v>Terminado</v>
      </c>
      <c r="AI158" s="101" t="str">
        <f t="shared" si="11"/>
        <v>Sin iniciar</v>
      </c>
      <c r="AJ158" s="342"/>
      <c r="AK158" s="337"/>
      <c r="AL158" s="332"/>
      <c r="AM158" s="333"/>
      <c r="AN158" s="333"/>
      <c r="AO158" s="111" t="s">
        <v>994</v>
      </c>
      <c r="AP158" s="314"/>
      <c r="AQ158" s="420"/>
      <c r="AR158" s="258" t="s">
        <v>3658</v>
      </c>
      <c r="AS158" s="422"/>
    </row>
    <row r="159" spans="2:45" ht="38.25" customHeight="1" x14ac:dyDescent="0.25">
      <c r="B159" s="348"/>
      <c r="C159" s="388"/>
      <c r="D159" s="105" t="s">
        <v>48</v>
      </c>
      <c r="E159" s="105" t="s">
        <v>189</v>
      </c>
      <c r="F159" s="346"/>
      <c r="G159" s="105" t="s">
        <v>51</v>
      </c>
      <c r="H159" s="105" t="s">
        <v>51</v>
      </c>
      <c r="I159" s="105" t="s">
        <v>305</v>
      </c>
      <c r="J159" s="105" t="s">
        <v>214</v>
      </c>
      <c r="K159" s="347"/>
      <c r="L159" s="106" t="s">
        <v>193</v>
      </c>
      <c r="M159" s="107" t="s">
        <v>752</v>
      </c>
      <c r="N159" s="108" t="s">
        <v>753</v>
      </c>
      <c r="O159" s="150">
        <v>0.25</v>
      </c>
      <c r="P159" s="109">
        <v>44326</v>
      </c>
      <c r="Q159" s="109">
        <v>44346</v>
      </c>
      <c r="R159" s="151">
        <v>0</v>
      </c>
      <c r="S159" s="152">
        <v>1</v>
      </c>
      <c r="T159" s="151">
        <v>1</v>
      </c>
      <c r="U159" s="151">
        <v>1</v>
      </c>
      <c r="V159" s="116">
        <v>0</v>
      </c>
      <c r="W159" s="113" t="s">
        <v>61</v>
      </c>
      <c r="X159" s="101" t="str">
        <f t="shared" si="8"/>
        <v>Sin iniciar</v>
      </c>
      <c r="Y159" s="101" t="str">
        <f t="shared" si="9"/>
        <v>Sin iniciar</v>
      </c>
      <c r="Z159" s="342"/>
      <c r="AA159" s="341"/>
      <c r="AB159" s="335"/>
      <c r="AC159" s="333"/>
      <c r="AD159" s="333"/>
      <c r="AE159" s="113"/>
      <c r="AF159" s="156">
        <v>0</v>
      </c>
      <c r="AG159" s="112" t="s">
        <v>3125</v>
      </c>
      <c r="AH159" s="101" t="str">
        <f t="shared" si="10"/>
        <v>Terminado</v>
      </c>
      <c r="AI159" s="101" t="str">
        <f t="shared" si="11"/>
        <v>Sin iniciar</v>
      </c>
      <c r="AJ159" s="342"/>
      <c r="AK159" s="337"/>
      <c r="AL159" s="332"/>
      <c r="AM159" s="333"/>
      <c r="AN159" s="333"/>
      <c r="AO159" s="111" t="s">
        <v>994</v>
      </c>
      <c r="AP159" s="314"/>
      <c r="AQ159" s="420"/>
      <c r="AR159" s="258" t="s">
        <v>3658</v>
      </c>
      <c r="AS159" s="422"/>
    </row>
    <row r="160" spans="2:45" ht="38.25" customHeight="1" x14ac:dyDescent="0.25">
      <c r="B160" s="348"/>
      <c r="C160" s="388"/>
      <c r="D160" s="105" t="s">
        <v>48</v>
      </c>
      <c r="E160" s="105" t="s">
        <v>189</v>
      </c>
      <c r="F160" s="346"/>
      <c r="G160" s="105" t="s">
        <v>51</v>
      </c>
      <c r="H160" s="105" t="s">
        <v>51</v>
      </c>
      <c r="I160" s="105" t="s">
        <v>305</v>
      </c>
      <c r="J160" s="105" t="s">
        <v>214</v>
      </c>
      <c r="K160" s="347"/>
      <c r="L160" s="106" t="s">
        <v>193</v>
      </c>
      <c r="M160" s="107" t="s">
        <v>754</v>
      </c>
      <c r="N160" s="108" t="s">
        <v>755</v>
      </c>
      <c r="O160" s="150">
        <v>0.25</v>
      </c>
      <c r="P160" s="109">
        <v>44346</v>
      </c>
      <c r="Q160" s="109">
        <v>44560</v>
      </c>
      <c r="R160" s="151">
        <v>0</v>
      </c>
      <c r="S160" s="152">
        <v>0.3</v>
      </c>
      <c r="T160" s="151">
        <v>0.65</v>
      </c>
      <c r="U160" s="151">
        <v>1</v>
      </c>
      <c r="V160" s="116">
        <v>0</v>
      </c>
      <c r="W160" s="113" t="s">
        <v>61</v>
      </c>
      <c r="X160" s="101" t="str">
        <f t="shared" si="8"/>
        <v>Sin iniciar</v>
      </c>
      <c r="Y160" s="101" t="str">
        <f t="shared" si="9"/>
        <v>Sin iniciar</v>
      </c>
      <c r="Z160" s="342"/>
      <c r="AA160" s="341"/>
      <c r="AB160" s="335"/>
      <c r="AC160" s="333"/>
      <c r="AD160" s="333"/>
      <c r="AE160" s="113"/>
      <c r="AF160" s="156">
        <v>0</v>
      </c>
      <c r="AG160" s="112" t="s">
        <v>3125</v>
      </c>
      <c r="AH160" s="101" t="str">
        <f t="shared" si="10"/>
        <v>En gestión</v>
      </c>
      <c r="AI160" s="101" t="str">
        <f t="shared" si="11"/>
        <v>Sin iniciar</v>
      </c>
      <c r="AJ160" s="342"/>
      <c r="AK160" s="337"/>
      <c r="AL160" s="332"/>
      <c r="AM160" s="333"/>
      <c r="AN160" s="333"/>
      <c r="AO160" s="111" t="s">
        <v>994</v>
      </c>
      <c r="AP160" s="314"/>
      <c r="AQ160" s="420"/>
      <c r="AR160" s="258" t="s">
        <v>3659</v>
      </c>
      <c r="AS160" s="422"/>
    </row>
    <row r="161" spans="2:45" ht="71.25" customHeight="1" x14ac:dyDescent="0.25">
      <c r="B161" s="348"/>
      <c r="C161" s="388"/>
      <c r="D161" s="105" t="s">
        <v>48</v>
      </c>
      <c r="E161" s="105" t="s">
        <v>189</v>
      </c>
      <c r="F161" s="346"/>
      <c r="G161" s="105" t="s">
        <v>51</v>
      </c>
      <c r="H161" s="105" t="s">
        <v>51</v>
      </c>
      <c r="I161" s="105" t="s">
        <v>305</v>
      </c>
      <c r="J161" s="105" t="s">
        <v>214</v>
      </c>
      <c r="K161" s="347"/>
      <c r="L161" s="106" t="s">
        <v>193</v>
      </c>
      <c r="M161" s="107" t="s">
        <v>756</v>
      </c>
      <c r="N161" s="108" t="s">
        <v>757</v>
      </c>
      <c r="O161" s="150">
        <v>0.1</v>
      </c>
      <c r="P161" s="109">
        <v>44409</v>
      </c>
      <c r="Q161" s="109">
        <v>44561</v>
      </c>
      <c r="R161" s="151">
        <v>0</v>
      </c>
      <c r="S161" s="152">
        <v>0</v>
      </c>
      <c r="T161" s="151">
        <v>0.66</v>
      </c>
      <c r="U161" s="151">
        <v>1</v>
      </c>
      <c r="V161" s="116">
        <v>0</v>
      </c>
      <c r="W161" s="113"/>
      <c r="X161" s="101" t="str">
        <f t="shared" si="8"/>
        <v>Sin iniciar</v>
      </c>
      <c r="Y161" s="101" t="str">
        <f t="shared" si="9"/>
        <v>Sin iniciar</v>
      </c>
      <c r="Z161" s="342"/>
      <c r="AA161" s="341"/>
      <c r="AB161" s="335"/>
      <c r="AC161" s="333"/>
      <c r="AD161" s="333"/>
      <c r="AE161" s="113"/>
      <c r="AF161" s="156">
        <v>0.2</v>
      </c>
      <c r="AG161" s="111" t="s">
        <v>960</v>
      </c>
      <c r="AH161" s="101" t="str">
        <f t="shared" si="10"/>
        <v>Sin iniciar</v>
      </c>
      <c r="AI161" s="101" t="str">
        <f t="shared" si="11"/>
        <v>En gestión</v>
      </c>
      <c r="AJ161" s="342"/>
      <c r="AK161" s="337"/>
      <c r="AL161" s="332"/>
      <c r="AM161" s="333"/>
      <c r="AN161" s="333"/>
      <c r="AO161" s="113"/>
      <c r="AP161" s="314"/>
      <c r="AQ161" s="420"/>
      <c r="AR161" s="258" t="s">
        <v>3660</v>
      </c>
      <c r="AS161" s="422"/>
    </row>
    <row r="162" spans="2:45" ht="38.25" customHeight="1" x14ac:dyDescent="0.25">
      <c r="B162" s="348"/>
      <c r="C162" s="388"/>
      <c r="D162" s="105" t="s">
        <v>48</v>
      </c>
      <c r="E162" s="105" t="s">
        <v>189</v>
      </c>
      <c r="F162" s="346"/>
      <c r="G162" s="105" t="s">
        <v>51</v>
      </c>
      <c r="H162" s="105" t="s">
        <v>51</v>
      </c>
      <c r="I162" s="105" t="s">
        <v>305</v>
      </c>
      <c r="J162" s="105" t="s">
        <v>214</v>
      </c>
      <c r="K162" s="347"/>
      <c r="L162" s="106" t="s">
        <v>193</v>
      </c>
      <c r="M162" s="107" t="s">
        <v>758</v>
      </c>
      <c r="N162" s="108" t="s">
        <v>759</v>
      </c>
      <c r="O162" s="150">
        <v>0.1</v>
      </c>
      <c r="P162" s="109">
        <v>44378</v>
      </c>
      <c r="Q162" s="109">
        <v>44561</v>
      </c>
      <c r="R162" s="151">
        <v>0</v>
      </c>
      <c r="S162" s="152">
        <v>0</v>
      </c>
      <c r="T162" s="151">
        <v>0.4</v>
      </c>
      <c r="U162" s="151">
        <v>1</v>
      </c>
      <c r="V162" s="116">
        <v>0</v>
      </c>
      <c r="W162" s="113"/>
      <c r="X162" s="101" t="str">
        <f t="shared" si="8"/>
        <v>Sin iniciar</v>
      </c>
      <c r="Y162" s="101" t="str">
        <f t="shared" si="9"/>
        <v>Sin iniciar</v>
      </c>
      <c r="Z162" s="342"/>
      <c r="AA162" s="341"/>
      <c r="AB162" s="335"/>
      <c r="AC162" s="333"/>
      <c r="AD162" s="333"/>
      <c r="AE162" s="113"/>
      <c r="AF162" s="156">
        <v>0</v>
      </c>
      <c r="AG162" s="113" t="s">
        <v>3112</v>
      </c>
      <c r="AH162" s="101" t="str">
        <f t="shared" si="10"/>
        <v>Sin iniciar</v>
      </c>
      <c r="AI162" s="101" t="str">
        <f t="shared" si="11"/>
        <v>Sin iniciar</v>
      </c>
      <c r="AJ162" s="342"/>
      <c r="AK162" s="337"/>
      <c r="AL162" s="332"/>
      <c r="AM162" s="333"/>
      <c r="AN162" s="333"/>
      <c r="AO162" s="113"/>
      <c r="AP162" s="314"/>
      <c r="AQ162" s="420"/>
      <c r="AR162" s="258" t="s">
        <v>3479</v>
      </c>
      <c r="AS162" s="422"/>
    </row>
    <row r="163" spans="2:45" ht="70.5" customHeight="1" x14ac:dyDescent="0.25">
      <c r="B163" s="348"/>
      <c r="C163" s="388"/>
      <c r="D163" s="105" t="s">
        <v>48</v>
      </c>
      <c r="E163" s="105" t="s">
        <v>189</v>
      </c>
      <c r="F163" s="346"/>
      <c r="G163" s="105" t="s">
        <v>51</v>
      </c>
      <c r="H163" s="105" t="s">
        <v>51</v>
      </c>
      <c r="I163" s="105" t="s">
        <v>305</v>
      </c>
      <c r="J163" s="105" t="s">
        <v>214</v>
      </c>
      <c r="K163" s="347"/>
      <c r="L163" s="106" t="s">
        <v>193</v>
      </c>
      <c r="M163" s="107" t="s">
        <v>760</v>
      </c>
      <c r="N163" s="108" t="s">
        <v>761</v>
      </c>
      <c r="O163" s="150">
        <v>0.1</v>
      </c>
      <c r="P163" s="109">
        <v>44348</v>
      </c>
      <c r="Q163" s="109">
        <v>44561</v>
      </c>
      <c r="R163" s="151">
        <v>0</v>
      </c>
      <c r="S163" s="152">
        <v>0.2</v>
      </c>
      <c r="T163" s="151">
        <v>0.6</v>
      </c>
      <c r="U163" s="151">
        <v>1</v>
      </c>
      <c r="V163" s="116">
        <v>0</v>
      </c>
      <c r="W163" s="113"/>
      <c r="X163" s="101" t="str">
        <f t="shared" si="8"/>
        <v>Sin iniciar</v>
      </c>
      <c r="Y163" s="101" t="str">
        <f t="shared" si="9"/>
        <v>Sin iniciar</v>
      </c>
      <c r="Z163" s="342"/>
      <c r="AA163" s="341"/>
      <c r="AB163" s="335"/>
      <c r="AC163" s="333"/>
      <c r="AD163" s="333"/>
      <c r="AE163" s="113"/>
      <c r="AF163" s="156">
        <v>0.2</v>
      </c>
      <c r="AG163" s="111" t="s">
        <v>961</v>
      </c>
      <c r="AH163" s="101" t="str">
        <f t="shared" si="10"/>
        <v>En gestión</v>
      </c>
      <c r="AI163" s="101" t="str">
        <f t="shared" si="11"/>
        <v>En gestión</v>
      </c>
      <c r="AJ163" s="342"/>
      <c r="AK163" s="337"/>
      <c r="AL163" s="332"/>
      <c r="AM163" s="333"/>
      <c r="AN163" s="333"/>
      <c r="AO163" s="113"/>
      <c r="AP163" s="314"/>
      <c r="AQ163" s="420"/>
      <c r="AR163" s="258" t="s">
        <v>3661</v>
      </c>
      <c r="AS163" s="422"/>
    </row>
    <row r="164" spans="2:45" ht="38.25" customHeight="1" x14ac:dyDescent="0.25">
      <c r="B164" s="348"/>
      <c r="C164" s="388" t="s">
        <v>762</v>
      </c>
      <c r="D164" s="105" t="s">
        <v>262</v>
      </c>
      <c r="E164" s="105" t="s">
        <v>49</v>
      </c>
      <c r="F164" s="346" t="s">
        <v>763</v>
      </c>
      <c r="G164" s="105" t="s">
        <v>51</v>
      </c>
      <c r="H164" s="105" t="s">
        <v>51</v>
      </c>
      <c r="I164" s="105" t="s">
        <v>305</v>
      </c>
      <c r="J164" s="105" t="s">
        <v>214</v>
      </c>
      <c r="K164" s="347" t="s">
        <v>764</v>
      </c>
      <c r="L164" s="106" t="s">
        <v>193</v>
      </c>
      <c r="M164" s="107" t="s">
        <v>765</v>
      </c>
      <c r="N164" s="108" t="s">
        <v>766</v>
      </c>
      <c r="O164" s="150">
        <v>0.2</v>
      </c>
      <c r="P164" s="109">
        <v>44197</v>
      </c>
      <c r="Q164" s="109" t="s">
        <v>767</v>
      </c>
      <c r="R164" s="151">
        <v>1</v>
      </c>
      <c r="S164" s="152">
        <v>1</v>
      </c>
      <c r="T164" s="151">
        <v>1</v>
      </c>
      <c r="U164" s="151">
        <v>1</v>
      </c>
      <c r="V164" s="159">
        <v>1</v>
      </c>
      <c r="W164" s="111" t="s">
        <v>768</v>
      </c>
      <c r="X164" s="101" t="str">
        <f t="shared" si="8"/>
        <v>Terminado</v>
      </c>
      <c r="Y164" s="101" t="str">
        <f t="shared" si="9"/>
        <v>Terminado</v>
      </c>
      <c r="Z164" s="342" t="s">
        <v>951</v>
      </c>
      <c r="AA164" s="381">
        <f>SUMPRODUCT(O164:O167,V164:V167)</f>
        <v>0.4</v>
      </c>
      <c r="AB164" s="380">
        <f>SUMPRODUCT(O164:O167,R164:R167)</f>
        <v>0.35000000000000003</v>
      </c>
      <c r="AC164" s="343" t="str">
        <f>IF(AB164&lt;1%,"Sin iniciar",IF(AB164=100%,"Terminado","En gestión"))</f>
        <v>En gestión</v>
      </c>
      <c r="AD164" s="343" t="str">
        <f>IF(AA164&lt;1%,"Sin iniciar",IF(AA164=100%,"Terminado","En gestión"))</f>
        <v>En gestión</v>
      </c>
      <c r="AE164" s="113"/>
      <c r="AF164" s="238">
        <v>1</v>
      </c>
      <c r="AG164" s="111" t="s">
        <v>3109</v>
      </c>
      <c r="AH164" s="101" t="str">
        <f t="shared" si="10"/>
        <v>Terminado</v>
      </c>
      <c r="AI164" s="101" t="str">
        <f t="shared" si="11"/>
        <v>Terminado</v>
      </c>
      <c r="AJ164" s="342" t="s">
        <v>995</v>
      </c>
      <c r="AK164" s="383">
        <f>SUMPRODUCT(O164:O167,AF164:AF167)</f>
        <v>1</v>
      </c>
      <c r="AL164" s="384">
        <f>SUMPRODUCT(S164:S167,O164:O167)</f>
        <v>0.78999999999999992</v>
      </c>
      <c r="AM164" s="343" t="str">
        <f>IF(AL164&lt;1%,"Sin iniciar",IF(AL164=100%,"Terminado","En gestión"))</f>
        <v>En gestión</v>
      </c>
      <c r="AN164" s="343" t="str">
        <f>IF(AK164&lt;1%,"Sin iniciar",IF(AK164=100%,"Terminado","En gestión"))</f>
        <v>Terminado</v>
      </c>
      <c r="AO164" s="113"/>
      <c r="AP164" s="314"/>
      <c r="AQ164" s="420" t="s">
        <v>3478</v>
      </c>
      <c r="AR164" s="258" t="s">
        <v>3662</v>
      </c>
      <c r="AS164" s="421" t="s">
        <v>3480</v>
      </c>
    </row>
    <row r="165" spans="2:45" ht="38.25" customHeight="1" x14ac:dyDescent="0.25">
      <c r="B165" s="348"/>
      <c r="C165" s="388"/>
      <c r="D165" s="105" t="s">
        <v>262</v>
      </c>
      <c r="E165" s="105" t="s">
        <v>49</v>
      </c>
      <c r="F165" s="346"/>
      <c r="G165" s="105" t="s">
        <v>51</v>
      </c>
      <c r="H165" s="105" t="s">
        <v>51</v>
      </c>
      <c r="I165" s="105" t="s">
        <v>305</v>
      </c>
      <c r="J165" s="105" t="s">
        <v>214</v>
      </c>
      <c r="K165" s="347"/>
      <c r="L165" s="106" t="s">
        <v>193</v>
      </c>
      <c r="M165" s="107" t="s">
        <v>769</v>
      </c>
      <c r="N165" s="108" t="s">
        <v>770</v>
      </c>
      <c r="O165" s="150">
        <v>0.2</v>
      </c>
      <c r="P165" s="109" t="s">
        <v>767</v>
      </c>
      <c r="Q165" s="109">
        <v>44316</v>
      </c>
      <c r="R165" s="151">
        <v>0.75</v>
      </c>
      <c r="S165" s="152">
        <v>1</v>
      </c>
      <c r="T165" s="151">
        <v>1</v>
      </c>
      <c r="U165" s="151">
        <v>1</v>
      </c>
      <c r="V165" s="159">
        <v>1</v>
      </c>
      <c r="W165" s="111" t="s">
        <v>771</v>
      </c>
      <c r="X165" s="101" t="str">
        <f t="shared" si="8"/>
        <v>En gestión</v>
      </c>
      <c r="Y165" s="101" t="str">
        <f t="shared" si="9"/>
        <v>Terminado</v>
      </c>
      <c r="Z165" s="342"/>
      <c r="AA165" s="381"/>
      <c r="AB165" s="380"/>
      <c r="AC165" s="343"/>
      <c r="AD165" s="343"/>
      <c r="AE165" s="113"/>
      <c r="AF165" s="238">
        <v>1</v>
      </c>
      <c r="AG165" s="111" t="s">
        <v>3109</v>
      </c>
      <c r="AH165" s="101" t="str">
        <f t="shared" si="10"/>
        <v>Terminado</v>
      </c>
      <c r="AI165" s="101" t="str">
        <f t="shared" si="11"/>
        <v>Terminado</v>
      </c>
      <c r="AJ165" s="342"/>
      <c r="AK165" s="383"/>
      <c r="AL165" s="384"/>
      <c r="AM165" s="343"/>
      <c r="AN165" s="343"/>
      <c r="AO165" s="113"/>
      <c r="AP165" s="314"/>
      <c r="AQ165" s="420"/>
      <c r="AR165" s="258" t="s">
        <v>3663</v>
      </c>
      <c r="AS165" s="422"/>
    </row>
    <row r="166" spans="2:45" ht="67.5" customHeight="1" x14ac:dyDescent="0.25">
      <c r="B166" s="348"/>
      <c r="C166" s="388"/>
      <c r="D166" s="105" t="s">
        <v>262</v>
      </c>
      <c r="E166" s="105" t="s">
        <v>49</v>
      </c>
      <c r="F166" s="346"/>
      <c r="G166" s="105" t="s">
        <v>51</v>
      </c>
      <c r="H166" s="105" t="s">
        <v>51</v>
      </c>
      <c r="I166" s="105" t="s">
        <v>305</v>
      </c>
      <c r="J166" s="105" t="s">
        <v>214</v>
      </c>
      <c r="K166" s="347"/>
      <c r="L166" s="106" t="s">
        <v>193</v>
      </c>
      <c r="M166" s="107" t="s">
        <v>772</v>
      </c>
      <c r="N166" s="161" t="s">
        <v>773</v>
      </c>
      <c r="O166" s="150">
        <v>0.3</v>
      </c>
      <c r="P166" s="109">
        <v>44316</v>
      </c>
      <c r="Q166" s="109">
        <v>44346</v>
      </c>
      <c r="R166" s="151">
        <v>0</v>
      </c>
      <c r="S166" s="152">
        <v>1</v>
      </c>
      <c r="T166" s="151">
        <v>1</v>
      </c>
      <c r="U166" s="151">
        <v>1</v>
      </c>
      <c r="V166" s="116">
        <v>0</v>
      </c>
      <c r="W166" s="113" t="s">
        <v>61</v>
      </c>
      <c r="X166" s="101" t="str">
        <f t="shared" si="8"/>
        <v>Sin iniciar</v>
      </c>
      <c r="Y166" s="101" t="str">
        <f t="shared" si="9"/>
        <v>Sin iniciar</v>
      </c>
      <c r="Z166" s="342"/>
      <c r="AA166" s="381"/>
      <c r="AB166" s="380"/>
      <c r="AC166" s="343"/>
      <c r="AD166" s="343"/>
      <c r="AE166" s="113"/>
      <c r="AF166" s="156">
        <v>1</v>
      </c>
      <c r="AG166" s="111" t="s">
        <v>962</v>
      </c>
      <c r="AH166" s="101" t="str">
        <f t="shared" si="10"/>
        <v>Terminado</v>
      </c>
      <c r="AI166" s="101" t="str">
        <f t="shared" si="11"/>
        <v>Terminado</v>
      </c>
      <c r="AJ166" s="342"/>
      <c r="AK166" s="383"/>
      <c r="AL166" s="384"/>
      <c r="AM166" s="343"/>
      <c r="AN166" s="343"/>
      <c r="AO166" s="113"/>
      <c r="AP166" s="314"/>
      <c r="AQ166" s="420"/>
      <c r="AR166" s="258" t="s">
        <v>3664</v>
      </c>
      <c r="AS166" s="422"/>
    </row>
    <row r="167" spans="2:45" ht="69.75" customHeight="1" x14ac:dyDescent="0.25">
      <c r="B167" s="348"/>
      <c r="C167" s="388"/>
      <c r="D167" s="105" t="s">
        <v>262</v>
      </c>
      <c r="E167" s="105" t="s">
        <v>49</v>
      </c>
      <c r="F167" s="346"/>
      <c r="G167" s="105" t="s">
        <v>51</v>
      </c>
      <c r="H167" s="105" t="s">
        <v>51</v>
      </c>
      <c r="I167" s="105" t="s">
        <v>305</v>
      </c>
      <c r="J167" s="105" t="s">
        <v>214</v>
      </c>
      <c r="K167" s="347"/>
      <c r="L167" s="106" t="s">
        <v>193</v>
      </c>
      <c r="M167" s="107" t="s">
        <v>774</v>
      </c>
      <c r="N167" s="161" t="s">
        <v>775</v>
      </c>
      <c r="O167" s="150">
        <v>0.3</v>
      </c>
      <c r="P167" s="109">
        <v>44346</v>
      </c>
      <c r="Q167" s="162">
        <v>44560</v>
      </c>
      <c r="R167" s="151">
        <v>0</v>
      </c>
      <c r="S167" s="152">
        <v>0.3</v>
      </c>
      <c r="T167" s="151">
        <v>0.65</v>
      </c>
      <c r="U167" s="151">
        <v>1</v>
      </c>
      <c r="V167" s="116">
        <v>0</v>
      </c>
      <c r="W167" s="113" t="s">
        <v>61</v>
      </c>
      <c r="X167" s="101" t="str">
        <f t="shared" si="8"/>
        <v>Sin iniciar</v>
      </c>
      <c r="Y167" s="101" t="str">
        <f t="shared" si="9"/>
        <v>Sin iniciar</v>
      </c>
      <c r="Z167" s="342"/>
      <c r="AA167" s="381"/>
      <c r="AB167" s="380"/>
      <c r="AC167" s="343"/>
      <c r="AD167" s="343"/>
      <c r="AE167" s="113"/>
      <c r="AF167" s="156">
        <v>1</v>
      </c>
      <c r="AG167" s="111" t="s">
        <v>963</v>
      </c>
      <c r="AH167" s="101" t="str">
        <f t="shared" si="10"/>
        <v>En gestión</v>
      </c>
      <c r="AI167" s="101" t="str">
        <f t="shared" si="11"/>
        <v>Terminado</v>
      </c>
      <c r="AJ167" s="342"/>
      <c r="AK167" s="383"/>
      <c r="AL167" s="384"/>
      <c r="AM167" s="343"/>
      <c r="AN167" s="343"/>
      <c r="AO167" s="113"/>
      <c r="AP167" s="314"/>
      <c r="AQ167" s="420"/>
      <c r="AR167" s="258" t="s">
        <v>3665</v>
      </c>
      <c r="AS167" s="422"/>
    </row>
    <row r="168" spans="2:45" ht="87.75" customHeight="1" x14ac:dyDescent="0.25">
      <c r="B168" s="348"/>
      <c r="C168" s="388" t="s">
        <v>776</v>
      </c>
      <c r="D168" s="105" t="s">
        <v>48</v>
      </c>
      <c r="E168" s="105" t="s">
        <v>189</v>
      </c>
      <c r="F168" s="346" t="s">
        <v>777</v>
      </c>
      <c r="G168" s="105" t="s">
        <v>51</v>
      </c>
      <c r="H168" s="105" t="s">
        <v>51</v>
      </c>
      <c r="I168" s="105" t="s">
        <v>52</v>
      </c>
      <c r="J168" s="105" t="s">
        <v>214</v>
      </c>
      <c r="K168" s="347" t="s">
        <v>778</v>
      </c>
      <c r="L168" s="106" t="s">
        <v>193</v>
      </c>
      <c r="M168" s="107" t="s">
        <v>779</v>
      </c>
      <c r="N168" s="108" t="s">
        <v>780</v>
      </c>
      <c r="O168" s="150">
        <v>0.4</v>
      </c>
      <c r="P168" s="109">
        <v>44200</v>
      </c>
      <c r="Q168" s="109">
        <v>44377</v>
      </c>
      <c r="R168" s="151">
        <v>0.5</v>
      </c>
      <c r="S168" s="152">
        <v>1</v>
      </c>
      <c r="T168" s="151">
        <v>1</v>
      </c>
      <c r="U168" s="151">
        <v>1</v>
      </c>
      <c r="V168" s="159">
        <v>0.5</v>
      </c>
      <c r="W168" s="111" t="s">
        <v>781</v>
      </c>
      <c r="X168" s="101" t="str">
        <f t="shared" si="8"/>
        <v>En gestión</v>
      </c>
      <c r="Y168" s="101" t="str">
        <f t="shared" si="9"/>
        <v>En gestión</v>
      </c>
      <c r="Z168" s="342" t="s">
        <v>952</v>
      </c>
      <c r="AA168" s="381">
        <f>SUMPRODUCT(O168:O171,V168:V171)</f>
        <v>0.2</v>
      </c>
      <c r="AB168" s="380">
        <f>SUMPRODUCT(O168:O171,R168:R171)</f>
        <v>0.2</v>
      </c>
      <c r="AC168" s="333" t="str">
        <f>IF(AB168&lt;1%,"Sin iniciar",IF(AB168=100%,"Terminado","En gestión"))</f>
        <v>En gestión</v>
      </c>
      <c r="AD168" s="333" t="str">
        <f>IF(AA168&lt;1%,"Sin iniciar",IF(AA168=100%,"Terminado","En gestión"))</f>
        <v>En gestión</v>
      </c>
      <c r="AE168" s="113"/>
      <c r="AF168" s="238">
        <v>1</v>
      </c>
      <c r="AG168" s="111" t="s">
        <v>964</v>
      </c>
      <c r="AH168" s="101" t="str">
        <f t="shared" si="10"/>
        <v>Terminado</v>
      </c>
      <c r="AI168" s="101" t="str">
        <f t="shared" si="11"/>
        <v>Terminado</v>
      </c>
      <c r="AJ168" s="342" t="s">
        <v>996</v>
      </c>
      <c r="AK168" s="383">
        <f>SUMPRODUCT(O168:O171,AF168:AF171)</f>
        <v>0.62000000000000011</v>
      </c>
      <c r="AL168" s="384">
        <f>SUMPRODUCT(S168:S171,O168:O171)</f>
        <v>0.62000000000000011</v>
      </c>
      <c r="AM168" s="333" t="str">
        <f>IF(AL168&lt;1%,"Sin iniciar",IF(AL168=100%,"Terminado","En gestión"))</f>
        <v>En gestión</v>
      </c>
      <c r="AN168" s="333" t="str">
        <f>IF(AK168&lt;1%,"Sin iniciar",IF(AK168=100%,"Terminado","En gestión"))</f>
        <v>En gestión</v>
      </c>
      <c r="AO168" s="113"/>
      <c r="AP168" s="314"/>
      <c r="AQ168" s="420" t="s">
        <v>3478</v>
      </c>
      <c r="AR168" s="258" t="s">
        <v>3481</v>
      </c>
      <c r="AS168" s="421" t="s">
        <v>3666</v>
      </c>
    </row>
    <row r="169" spans="2:45" ht="87.75" customHeight="1" x14ac:dyDescent="0.25">
      <c r="B169" s="348"/>
      <c r="C169" s="388"/>
      <c r="D169" s="105" t="s">
        <v>48</v>
      </c>
      <c r="E169" s="105" t="s">
        <v>189</v>
      </c>
      <c r="F169" s="346"/>
      <c r="G169" s="105" t="s">
        <v>51</v>
      </c>
      <c r="H169" s="105" t="s">
        <v>51</v>
      </c>
      <c r="I169" s="105" t="s">
        <v>52</v>
      </c>
      <c r="J169" s="105" t="s">
        <v>214</v>
      </c>
      <c r="K169" s="347"/>
      <c r="L169" s="106" t="s">
        <v>193</v>
      </c>
      <c r="M169" s="107" t="s">
        <v>782</v>
      </c>
      <c r="N169" s="108" t="s">
        <v>783</v>
      </c>
      <c r="O169" s="150">
        <v>0.4</v>
      </c>
      <c r="P169" s="109">
        <v>44378</v>
      </c>
      <c r="Q169" s="109">
        <v>44560</v>
      </c>
      <c r="R169" s="151">
        <v>0</v>
      </c>
      <c r="S169" s="152">
        <v>0.5</v>
      </c>
      <c r="T169" s="151">
        <v>1</v>
      </c>
      <c r="U169" s="151">
        <v>1</v>
      </c>
      <c r="V169" s="116">
        <v>0</v>
      </c>
      <c r="W169" s="113" t="s">
        <v>61</v>
      </c>
      <c r="X169" s="101" t="str">
        <f t="shared" si="8"/>
        <v>Sin iniciar</v>
      </c>
      <c r="Y169" s="101" t="str">
        <f t="shared" si="9"/>
        <v>Sin iniciar</v>
      </c>
      <c r="Z169" s="342"/>
      <c r="AA169" s="381"/>
      <c r="AB169" s="380"/>
      <c r="AC169" s="333"/>
      <c r="AD169" s="333"/>
      <c r="AE169" s="113"/>
      <c r="AF169" s="156">
        <v>0.5</v>
      </c>
      <c r="AG169" s="111" t="s">
        <v>965</v>
      </c>
      <c r="AH169" s="101" t="str">
        <f t="shared" si="10"/>
        <v>En gestión</v>
      </c>
      <c r="AI169" s="101" t="str">
        <f t="shared" si="11"/>
        <v>En gestión</v>
      </c>
      <c r="AJ169" s="342"/>
      <c r="AK169" s="383"/>
      <c r="AL169" s="384"/>
      <c r="AM169" s="333"/>
      <c r="AN169" s="333"/>
      <c r="AO169" s="113"/>
      <c r="AP169" s="314"/>
      <c r="AQ169" s="420"/>
      <c r="AR169" s="258" t="s">
        <v>3482</v>
      </c>
      <c r="AS169" s="422"/>
    </row>
    <row r="170" spans="2:45" ht="38.25" customHeight="1" x14ac:dyDescent="0.25">
      <c r="B170" s="348"/>
      <c r="C170" s="388"/>
      <c r="D170" s="105" t="s">
        <v>48</v>
      </c>
      <c r="E170" s="105" t="s">
        <v>189</v>
      </c>
      <c r="F170" s="346"/>
      <c r="G170" s="105" t="s">
        <v>51</v>
      </c>
      <c r="H170" s="105" t="s">
        <v>51</v>
      </c>
      <c r="I170" s="105" t="s">
        <v>52</v>
      </c>
      <c r="J170" s="105" t="s">
        <v>214</v>
      </c>
      <c r="K170" s="347"/>
      <c r="L170" s="106" t="s">
        <v>193</v>
      </c>
      <c r="M170" s="107" t="s">
        <v>784</v>
      </c>
      <c r="N170" s="108" t="s">
        <v>785</v>
      </c>
      <c r="O170" s="150">
        <v>0.1</v>
      </c>
      <c r="P170" s="109">
        <v>44378</v>
      </c>
      <c r="Q170" s="109">
        <v>44469</v>
      </c>
      <c r="R170" s="151">
        <v>0</v>
      </c>
      <c r="S170" s="152">
        <v>0</v>
      </c>
      <c r="T170" s="151">
        <v>1</v>
      </c>
      <c r="U170" s="151">
        <v>1</v>
      </c>
      <c r="V170" s="116">
        <v>0</v>
      </c>
      <c r="W170" s="113"/>
      <c r="X170" s="101" t="str">
        <f t="shared" si="8"/>
        <v>Sin iniciar</v>
      </c>
      <c r="Y170" s="101" t="str">
        <f t="shared" si="9"/>
        <v>Sin iniciar</v>
      </c>
      <c r="Z170" s="342"/>
      <c r="AA170" s="381"/>
      <c r="AB170" s="380"/>
      <c r="AC170" s="333"/>
      <c r="AD170" s="333"/>
      <c r="AE170" s="113"/>
      <c r="AF170" s="156">
        <v>0</v>
      </c>
      <c r="AG170" s="113" t="s">
        <v>3112</v>
      </c>
      <c r="AH170" s="101" t="str">
        <f t="shared" si="10"/>
        <v>Sin iniciar</v>
      </c>
      <c r="AI170" s="101" t="str">
        <f t="shared" si="11"/>
        <v>Sin iniciar</v>
      </c>
      <c r="AJ170" s="342"/>
      <c r="AK170" s="383"/>
      <c r="AL170" s="384"/>
      <c r="AM170" s="333"/>
      <c r="AN170" s="333"/>
      <c r="AO170" s="113"/>
      <c r="AP170" s="314"/>
      <c r="AQ170" s="420"/>
      <c r="AR170" s="258" t="s">
        <v>3479</v>
      </c>
      <c r="AS170" s="422"/>
    </row>
    <row r="171" spans="2:45" ht="87.75" customHeight="1" x14ac:dyDescent="0.25">
      <c r="B171" s="348"/>
      <c r="C171" s="388"/>
      <c r="D171" s="105" t="s">
        <v>48</v>
      </c>
      <c r="E171" s="105" t="s">
        <v>189</v>
      </c>
      <c r="F171" s="346"/>
      <c r="G171" s="105" t="s">
        <v>51</v>
      </c>
      <c r="H171" s="105" t="s">
        <v>51</v>
      </c>
      <c r="I171" s="105" t="s">
        <v>52</v>
      </c>
      <c r="J171" s="105" t="s">
        <v>214</v>
      </c>
      <c r="K171" s="347"/>
      <c r="L171" s="106" t="s">
        <v>193</v>
      </c>
      <c r="M171" s="107" t="s">
        <v>786</v>
      </c>
      <c r="N171" s="108" t="s">
        <v>787</v>
      </c>
      <c r="O171" s="150">
        <v>0.1</v>
      </c>
      <c r="P171" s="109">
        <v>44348</v>
      </c>
      <c r="Q171" s="109">
        <v>44561</v>
      </c>
      <c r="R171" s="151">
        <v>0</v>
      </c>
      <c r="S171" s="152">
        <v>0.2</v>
      </c>
      <c r="T171" s="151">
        <v>0.8</v>
      </c>
      <c r="U171" s="151">
        <v>1</v>
      </c>
      <c r="V171" s="116">
        <v>0</v>
      </c>
      <c r="W171" s="113"/>
      <c r="X171" s="101" t="str">
        <f t="shared" si="8"/>
        <v>Sin iniciar</v>
      </c>
      <c r="Y171" s="101" t="str">
        <f t="shared" si="9"/>
        <v>Sin iniciar</v>
      </c>
      <c r="Z171" s="342"/>
      <c r="AA171" s="381"/>
      <c r="AB171" s="380"/>
      <c r="AC171" s="333"/>
      <c r="AD171" s="333"/>
      <c r="AE171" s="113"/>
      <c r="AF171" s="156">
        <v>0.2</v>
      </c>
      <c r="AG171" s="111" t="s">
        <v>966</v>
      </c>
      <c r="AH171" s="101" t="str">
        <f t="shared" si="10"/>
        <v>En gestión</v>
      </c>
      <c r="AI171" s="101" t="str">
        <f t="shared" si="11"/>
        <v>En gestión</v>
      </c>
      <c r="AJ171" s="342"/>
      <c r="AK171" s="383"/>
      <c r="AL171" s="384"/>
      <c r="AM171" s="333"/>
      <c r="AN171" s="333"/>
      <c r="AO171" s="113"/>
      <c r="AP171" s="314"/>
      <c r="AQ171" s="420"/>
      <c r="AR171" s="258" t="s">
        <v>3667</v>
      </c>
      <c r="AS171" s="422"/>
    </row>
    <row r="172" spans="2:45" ht="87.75" customHeight="1" x14ac:dyDescent="0.25">
      <c r="B172" s="348"/>
      <c r="C172" s="388" t="s">
        <v>788</v>
      </c>
      <c r="D172" s="105" t="s">
        <v>48</v>
      </c>
      <c r="E172" s="105" t="s">
        <v>189</v>
      </c>
      <c r="F172" s="346" t="s">
        <v>789</v>
      </c>
      <c r="G172" s="105" t="s">
        <v>51</v>
      </c>
      <c r="H172" s="105" t="s">
        <v>51</v>
      </c>
      <c r="I172" s="105" t="s">
        <v>191</v>
      </c>
      <c r="J172" s="105" t="s">
        <v>214</v>
      </c>
      <c r="K172" s="347" t="s">
        <v>790</v>
      </c>
      <c r="L172" s="106" t="s">
        <v>193</v>
      </c>
      <c r="M172" s="107" t="s">
        <v>791</v>
      </c>
      <c r="N172" s="108" t="s">
        <v>792</v>
      </c>
      <c r="O172" s="150">
        <v>0.5</v>
      </c>
      <c r="P172" s="109">
        <v>44200</v>
      </c>
      <c r="Q172" s="109">
        <v>44377</v>
      </c>
      <c r="R172" s="151">
        <v>0.5</v>
      </c>
      <c r="S172" s="152">
        <v>1</v>
      </c>
      <c r="T172" s="151">
        <v>1</v>
      </c>
      <c r="U172" s="151">
        <v>1</v>
      </c>
      <c r="V172" s="159">
        <v>0.5</v>
      </c>
      <c r="W172" s="111" t="s">
        <v>793</v>
      </c>
      <c r="X172" s="101" t="str">
        <f t="shared" si="8"/>
        <v>En gestión</v>
      </c>
      <c r="Y172" s="101" t="str">
        <f t="shared" si="9"/>
        <v>En gestión</v>
      </c>
      <c r="Z172" s="342" t="s">
        <v>953</v>
      </c>
      <c r="AA172" s="341">
        <f>SUMPRODUCT(O172:O173,V172:V173)</f>
        <v>0.25</v>
      </c>
      <c r="AB172" s="335">
        <f>SUMPRODUCT(O172:O173,R172:R173)</f>
        <v>0.25</v>
      </c>
      <c r="AC172" s="343" t="str">
        <f>IF(AB172&lt;1%,"Sin iniciar",IF(AB172=100%,"Terminado","En gestión"))</f>
        <v>En gestión</v>
      </c>
      <c r="AD172" s="343" t="str">
        <f>IF(AA172&lt;1%,"Sin iniciar",IF(AA172=100%,"Terminado","En gestión"))</f>
        <v>En gestión</v>
      </c>
      <c r="AE172" s="113"/>
      <c r="AF172" s="238">
        <v>1</v>
      </c>
      <c r="AG172" s="111" t="s">
        <v>967</v>
      </c>
      <c r="AH172" s="101" t="str">
        <f t="shared" si="10"/>
        <v>Terminado</v>
      </c>
      <c r="AI172" s="101" t="str">
        <f t="shared" si="11"/>
        <v>Terminado</v>
      </c>
      <c r="AJ172" s="342" t="s">
        <v>997</v>
      </c>
      <c r="AK172" s="337">
        <f>SUMPRODUCT(O172:O173,AF172:AF173)</f>
        <v>0.5</v>
      </c>
      <c r="AL172" s="332">
        <f>SUMPRODUCT(S172:S173,O172:O173)</f>
        <v>0.75</v>
      </c>
      <c r="AM172" s="343" t="str">
        <f>IF(AL172&lt;1%,"Sin iniciar",IF(AL172=100%,"Terminado","En gestión"))</f>
        <v>En gestión</v>
      </c>
      <c r="AN172" s="343" t="str">
        <f>IF(AK172&lt;1%,"Sin iniciar",IF(AK172=100%,"Terminado","En gestión"))</f>
        <v>En gestión</v>
      </c>
      <c r="AO172" s="113"/>
      <c r="AP172" s="314"/>
      <c r="AQ172" s="420" t="s">
        <v>3478</v>
      </c>
      <c r="AR172" s="258" t="s">
        <v>3668</v>
      </c>
      <c r="AS172" s="421" t="s">
        <v>3669</v>
      </c>
    </row>
    <row r="173" spans="2:45" ht="38.25" customHeight="1" x14ac:dyDescent="0.25">
      <c r="B173" s="348"/>
      <c r="C173" s="388"/>
      <c r="D173" s="105" t="s">
        <v>48</v>
      </c>
      <c r="E173" s="105" t="s">
        <v>189</v>
      </c>
      <c r="F173" s="346"/>
      <c r="G173" s="105" t="s">
        <v>51</v>
      </c>
      <c r="H173" s="105" t="s">
        <v>51</v>
      </c>
      <c r="I173" s="105" t="s">
        <v>191</v>
      </c>
      <c r="J173" s="105" t="s">
        <v>214</v>
      </c>
      <c r="K173" s="347"/>
      <c r="L173" s="106" t="s">
        <v>193</v>
      </c>
      <c r="M173" s="107" t="s">
        <v>794</v>
      </c>
      <c r="N173" s="108" t="s">
        <v>795</v>
      </c>
      <c r="O173" s="150">
        <v>0.5</v>
      </c>
      <c r="P173" s="109">
        <v>44378</v>
      </c>
      <c r="Q173" s="109">
        <v>44469</v>
      </c>
      <c r="R173" s="151">
        <v>0</v>
      </c>
      <c r="S173" s="152">
        <v>0.5</v>
      </c>
      <c r="T173" s="151">
        <v>1</v>
      </c>
      <c r="U173" s="151">
        <v>1</v>
      </c>
      <c r="V173" s="116">
        <v>0</v>
      </c>
      <c r="W173" s="113" t="s">
        <v>61</v>
      </c>
      <c r="X173" s="101" t="str">
        <f t="shared" si="8"/>
        <v>Sin iniciar</v>
      </c>
      <c r="Y173" s="101" t="str">
        <f t="shared" si="9"/>
        <v>Sin iniciar</v>
      </c>
      <c r="Z173" s="342"/>
      <c r="AA173" s="341"/>
      <c r="AB173" s="335"/>
      <c r="AC173" s="343"/>
      <c r="AD173" s="343"/>
      <c r="AE173" s="113"/>
      <c r="AF173" s="156">
        <v>0</v>
      </c>
      <c r="AG173" s="112" t="s">
        <v>3125</v>
      </c>
      <c r="AH173" s="101" t="str">
        <f t="shared" si="10"/>
        <v>En gestión</v>
      </c>
      <c r="AI173" s="101" t="str">
        <f t="shared" si="11"/>
        <v>Sin iniciar</v>
      </c>
      <c r="AJ173" s="342"/>
      <c r="AK173" s="337"/>
      <c r="AL173" s="332"/>
      <c r="AM173" s="343"/>
      <c r="AN173" s="343"/>
      <c r="AO173" s="111" t="s">
        <v>998</v>
      </c>
      <c r="AP173" s="314"/>
      <c r="AQ173" s="420"/>
      <c r="AR173" s="258" t="s">
        <v>3483</v>
      </c>
      <c r="AS173" s="422"/>
    </row>
    <row r="174" spans="2:45" ht="38.25" customHeight="1" x14ac:dyDescent="0.25">
      <c r="B174" s="348"/>
      <c r="C174" s="388" t="s">
        <v>796</v>
      </c>
      <c r="D174" s="105" t="s">
        <v>48</v>
      </c>
      <c r="E174" s="105" t="s">
        <v>189</v>
      </c>
      <c r="F174" s="346" t="s">
        <v>797</v>
      </c>
      <c r="G174" s="105" t="s">
        <v>51</v>
      </c>
      <c r="H174" s="105" t="s">
        <v>51</v>
      </c>
      <c r="I174" s="105" t="s">
        <v>52</v>
      </c>
      <c r="J174" s="105" t="s">
        <v>214</v>
      </c>
      <c r="K174" s="347" t="s">
        <v>798</v>
      </c>
      <c r="L174" s="106" t="s">
        <v>799</v>
      </c>
      <c r="M174" s="107" t="s">
        <v>800</v>
      </c>
      <c r="N174" s="108" t="s">
        <v>801</v>
      </c>
      <c r="O174" s="150">
        <v>0.1</v>
      </c>
      <c r="P174" s="109">
        <v>44200</v>
      </c>
      <c r="Q174" s="109">
        <v>44255</v>
      </c>
      <c r="R174" s="151">
        <v>1</v>
      </c>
      <c r="S174" s="152">
        <v>1</v>
      </c>
      <c r="T174" s="151">
        <v>1</v>
      </c>
      <c r="U174" s="151">
        <v>1</v>
      </c>
      <c r="V174" s="159">
        <v>1</v>
      </c>
      <c r="W174" s="111" t="s">
        <v>802</v>
      </c>
      <c r="X174" s="101" t="str">
        <f t="shared" si="8"/>
        <v>Terminado</v>
      </c>
      <c r="Y174" s="101" t="str">
        <f t="shared" si="9"/>
        <v>Terminado</v>
      </c>
      <c r="Z174" s="342" t="s">
        <v>954</v>
      </c>
      <c r="AA174" s="341">
        <f>SUMPRODUCT(O174:O176,V174:V176)</f>
        <v>0.95000000000000007</v>
      </c>
      <c r="AB174" s="335">
        <f>SUMPRODUCT(O174:O176,R174:R176)</f>
        <v>0.95000000000000007</v>
      </c>
      <c r="AC174" s="333" t="str">
        <f>IF(AB174&lt;1%,"Sin iniciar",IF(AB174=100%,"Terminado","En gestión"))</f>
        <v>En gestión</v>
      </c>
      <c r="AD174" s="333" t="str">
        <f>IF(AA174&lt;1%,"Sin iniciar",IF(AA174=100%,"Terminado","En gestión"))</f>
        <v>En gestión</v>
      </c>
      <c r="AE174" s="113"/>
      <c r="AF174" s="238">
        <v>1</v>
      </c>
      <c r="AG174" s="111" t="s">
        <v>3109</v>
      </c>
      <c r="AH174" s="101" t="str">
        <f t="shared" si="10"/>
        <v>Terminado</v>
      </c>
      <c r="AI174" s="101" t="str">
        <f t="shared" si="11"/>
        <v>Terminado</v>
      </c>
      <c r="AJ174" s="342" t="s">
        <v>999</v>
      </c>
      <c r="AK174" s="337">
        <f>SUMPRODUCT(O174:O176,AF174:AF176)</f>
        <v>1</v>
      </c>
      <c r="AL174" s="332">
        <f>SUMPRODUCT(S174:S176,O174:O176)</f>
        <v>1</v>
      </c>
      <c r="AM174" s="333" t="str">
        <f>IF(AL174&lt;1%,"Sin iniciar",IF(AL174=100%,"Terminado","En gestión"))</f>
        <v>Terminado</v>
      </c>
      <c r="AN174" s="333" t="str">
        <f>IF(AK174&lt;1%,"Sin iniciar",IF(AK174=100%,"Terminado","En gestión"))</f>
        <v>Terminado</v>
      </c>
      <c r="AO174" s="113"/>
      <c r="AP174" s="314"/>
      <c r="AQ174" s="420" t="s">
        <v>3478</v>
      </c>
      <c r="AR174" s="284" t="s">
        <v>3670</v>
      </c>
      <c r="AS174" s="421" t="s">
        <v>3671</v>
      </c>
    </row>
    <row r="175" spans="2:45" ht="38.25" customHeight="1" x14ac:dyDescent="0.25">
      <c r="B175" s="348"/>
      <c r="C175" s="388"/>
      <c r="D175" s="105" t="s">
        <v>48</v>
      </c>
      <c r="E175" s="105" t="s">
        <v>189</v>
      </c>
      <c r="F175" s="346"/>
      <c r="G175" s="105" t="s">
        <v>51</v>
      </c>
      <c r="H175" s="105" t="s">
        <v>51</v>
      </c>
      <c r="I175" s="105" t="s">
        <v>52</v>
      </c>
      <c r="J175" s="105" t="s">
        <v>214</v>
      </c>
      <c r="K175" s="347"/>
      <c r="L175" s="106" t="s">
        <v>799</v>
      </c>
      <c r="M175" s="107" t="s">
        <v>803</v>
      </c>
      <c r="N175" s="108" t="s">
        <v>804</v>
      </c>
      <c r="O175" s="150">
        <v>0.8</v>
      </c>
      <c r="P175" s="109">
        <v>44207</v>
      </c>
      <c r="Q175" s="109">
        <v>44285</v>
      </c>
      <c r="R175" s="151">
        <v>1</v>
      </c>
      <c r="S175" s="152">
        <v>1</v>
      </c>
      <c r="T175" s="151">
        <v>1</v>
      </c>
      <c r="U175" s="151">
        <v>1</v>
      </c>
      <c r="V175" s="159">
        <v>1</v>
      </c>
      <c r="W175" s="111" t="s">
        <v>805</v>
      </c>
      <c r="X175" s="101" t="str">
        <f t="shared" si="8"/>
        <v>Terminado</v>
      </c>
      <c r="Y175" s="101" t="str">
        <f t="shared" si="9"/>
        <v>Terminado</v>
      </c>
      <c r="Z175" s="342"/>
      <c r="AA175" s="341"/>
      <c r="AB175" s="335"/>
      <c r="AC175" s="333"/>
      <c r="AD175" s="333"/>
      <c r="AE175" s="113"/>
      <c r="AF175" s="238">
        <v>1</v>
      </c>
      <c r="AG175" s="111" t="s">
        <v>3109</v>
      </c>
      <c r="AH175" s="101" t="str">
        <f t="shared" si="10"/>
        <v>Terminado</v>
      </c>
      <c r="AI175" s="101" t="str">
        <f t="shared" si="11"/>
        <v>Terminado</v>
      </c>
      <c r="AJ175" s="342"/>
      <c r="AK175" s="337"/>
      <c r="AL175" s="332"/>
      <c r="AM175" s="333"/>
      <c r="AN175" s="333"/>
      <c r="AO175" s="113"/>
      <c r="AP175" s="314"/>
      <c r="AQ175" s="420"/>
      <c r="AR175" s="284" t="s">
        <v>3672</v>
      </c>
      <c r="AS175" s="421"/>
    </row>
    <row r="176" spans="2:45" ht="38.25" customHeight="1" x14ac:dyDescent="0.25">
      <c r="B176" s="348"/>
      <c r="C176" s="388"/>
      <c r="D176" s="105" t="s">
        <v>48</v>
      </c>
      <c r="E176" s="105" t="s">
        <v>189</v>
      </c>
      <c r="F176" s="346"/>
      <c r="G176" s="105" t="s">
        <v>51</v>
      </c>
      <c r="H176" s="105" t="s">
        <v>51</v>
      </c>
      <c r="I176" s="105" t="s">
        <v>52</v>
      </c>
      <c r="J176" s="105" t="s">
        <v>214</v>
      </c>
      <c r="K176" s="347"/>
      <c r="L176" s="106" t="s">
        <v>799</v>
      </c>
      <c r="M176" s="107" t="s">
        <v>806</v>
      </c>
      <c r="N176" s="108" t="s">
        <v>807</v>
      </c>
      <c r="O176" s="150">
        <v>0.1</v>
      </c>
      <c r="P176" s="109">
        <v>44263</v>
      </c>
      <c r="Q176" s="109">
        <v>44346</v>
      </c>
      <c r="R176" s="151">
        <v>0.5</v>
      </c>
      <c r="S176" s="163">
        <v>1</v>
      </c>
      <c r="T176" s="151">
        <v>1</v>
      </c>
      <c r="U176" s="151">
        <v>1</v>
      </c>
      <c r="V176" s="159">
        <v>0.5</v>
      </c>
      <c r="W176" s="111" t="s">
        <v>808</v>
      </c>
      <c r="X176" s="101" t="str">
        <f t="shared" si="8"/>
        <v>En gestión</v>
      </c>
      <c r="Y176" s="101" t="str">
        <f t="shared" si="9"/>
        <v>En gestión</v>
      </c>
      <c r="Z176" s="342"/>
      <c r="AA176" s="341"/>
      <c r="AB176" s="335"/>
      <c r="AC176" s="333"/>
      <c r="AD176" s="333"/>
      <c r="AE176" s="113"/>
      <c r="AF176" s="238">
        <v>1</v>
      </c>
      <c r="AG176" s="111" t="s">
        <v>968</v>
      </c>
      <c r="AH176" s="101" t="str">
        <f t="shared" si="10"/>
        <v>Terminado</v>
      </c>
      <c r="AI176" s="101" t="str">
        <f t="shared" si="11"/>
        <v>Terminado</v>
      </c>
      <c r="AJ176" s="342"/>
      <c r="AK176" s="337"/>
      <c r="AL176" s="332"/>
      <c r="AM176" s="333"/>
      <c r="AN176" s="333"/>
      <c r="AO176" s="113"/>
      <c r="AP176" s="314"/>
      <c r="AQ176" s="420"/>
      <c r="AR176" s="284" t="s">
        <v>3673</v>
      </c>
      <c r="AS176" s="421"/>
    </row>
    <row r="177" spans="2:45" ht="38.25" customHeight="1" x14ac:dyDescent="0.25">
      <c r="B177" s="348"/>
      <c r="C177" s="388" t="s">
        <v>809</v>
      </c>
      <c r="D177" s="105" t="s">
        <v>48</v>
      </c>
      <c r="E177" s="105" t="s">
        <v>49</v>
      </c>
      <c r="F177" s="346" t="s">
        <v>810</v>
      </c>
      <c r="G177" s="105" t="s">
        <v>51</v>
      </c>
      <c r="H177" s="105" t="s">
        <v>51</v>
      </c>
      <c r="I177" s="105" t="s">
        <v>52</v>
      </c>
      <c r="J177" s="105" t="s">
        <v>214</v>
      </c>
      <c r="K177" s="347" t="s">
        <v>811</v>
      </c>
      <c r="L177" s="106" t="s">
        <v>193</v>
      </c>
      <c r="M177" s="107" t="s">
        <v>812</v>
      </c>
      <c r="N177" s="108" t="s">
        <v>813</v>
      </c>
      <c r="O177" s="150">
        <v>0.5</v>
      </c>
      <c r="P177" s="160">
        <v>44200</v>
      </c>
      <c r="Q177" s="160">
        <v>44255</v>
      </c>
      <c r="R177" s="164">
        <v>1</v>
      </c>
      <c r="S177" s="163">
        <v>1</v>
      </c>
      <c r="T177" s="164">
        <v>1</v>
      </c>
      <c r="U177" s="164">
        <v>1</v>
      </c>
      <c r="V177" s="159">
        <v>1</v>
      </c>
      <c r="W177" s="111" t="s">
        <v>814</v>
      </c>
      <c r="X177" s="101" t="str">
        <f t="shared" si="8"/>
        <v>Terminado</v>
      </c>
      <c r="Y177" s="101" t="str">
        <f t="shared" si="9"/>
        <v>Terminado</v>
      </c>
      <c r="Z177" s="342" t="s">
        <v>955</v>
      </c>
      <c r="AA177" s="341">
        <f>SUMPRODUCT(O177:O179,V177:V179)</f>
        <v>0.72499999999999998</v>
      </c>
      <c r="AB177" s="335">
        <f>SUMPRODUCT(O177:O179,R177:R179)</f>
        <v>0.72499999999999998</v>
      </c>
      <c r="AC177" s="343" t="str">
        <f>IF(AB177&lt;1%,"Sin iniciar",IF(AB177=100%,"Terminado","En gestión"))</f>
        <v>En gestión</v>
      </c>
      <c r="AD177" s="343" t="str">
        <f>IF(AA177&lt;1%,"Sin iniciar",IF(AA177=100%,"Terminado","En gestión"))</f>
        <v>En gestión</v>
      </c>
      <c r="AE177" s="113"/>
      <c r="AF177" s="238">
        <v>1</v>
      </c>
      <c r="AG177" s="111" t="s">
        <v>3109</v>
      </c>
      <c r="AH177" s="101" t="str">
        <f t="shared" si="10"/>
        <v>Terminado</v>
      </c>
      <c r="AI177" s="101" t="str">
        <f t="shared" si="11"/>
        <v>Terminado</v>
      </c>
      <c r="AJ177" s="342" t="s">
        <v>1000</v>
      </c>
      <c r="AK177" s="337">
        <f>SUMPRODUCT(O177:O179,AF177:AF179)</f>
        <v>0.755</v>
      </c>
      <c r="AL177" s="332">
        <f>SUMPRODUCT(S177:S179,O177:O179)</f>
        <v>0.9</v>
      </c>
      <c r="AM177" s="343" t="str">
        <f>IF(AL177&lt;1%,"Sin iniciar",IF(AL177=100%,"Terminado","En gestión"))</f>
        <v>En gestión</v>
      </c>
      <c r="AN177" s="343" t="str">
        <f>IF(AK177&lt;1%,"Sin iniciar",IF(AK177=100%,"Terminado","En gestión"))</f>
        <v>En gestión</v>
      </c>
      <c r="AO177" s="113"/>
      <c r="AP177" s="314"/>
      <c r="AQ177" s="420" t="s">
        <v>3478</v>
      </c>
      <c r="AR177" s="258" t="s">
        <v>3674</v>
      </c>
      <c r="AS177" s="421" t="s">
        <v>3484</v>
      </c>
    </row>
    <row r="178" spans="2:45" ht="38.25" customHeight="1" x14ac:dyDescent="0.25">
      <c r="B178" s="348"/>
      <c r="C178" s="388"/>
      <c r="D178" s="105" t="s">
        <v>48</v>
      </c>
      <c r="E178" s="105" t="s">
        <v>49</v>
      </c>
      <c r="F178" s="346"/>
      <c r="G178" s="105" t="s">
        <v>51</v>
      </c>
      <c r="H178" s="105" t="s">
        <v>51</v>
      </c>
      <c r="I178" s="105" t="s">
        <v>52</v>
      </c>
      <c r="J178" s="105" t="s">
        <v>214</v>
      </c>
      <c r="K178" s="347"/>
      <c r="L178" s="106" t="s">
        <v>193</v>
      </c>
      <c r="M178" s="107" t="s">
        <v>815</v>
      </c>
      <c r="N178" s="108" t="s">
        <v>816</v>
      </c>
      <c r="O178" s="150">
        <v>0.3</v>
      </c>
      <c r="P178" s="160">
        <v>44211</v>
      </c>
      <c r="Q178" s="160">
        <v>44316</v>
      </c>
      <c r="R178" s="164">
        <v>0.75</v>
      </c>
      <c r="S178" s="163">
        <v>1</v>
      </c>
      <c r="T178" s="164">
        <v>1</v>
      </c>
      <c r="U178" s="164">
        <v>1</v>
      </c>
      <c r="V178" s="159">
        <v>0.75</v>
      </c>
      <c r="W178" s="111" t="s">
        <v>817</v>
      </c>
      <c r="X178" s="101" t="str">
        <f t="shared" si="8"/>
        <v>En gestión</v>
      </c>
      <c r="Y178" s="101" t="str">
        <f t="shared" si="9"/>
        <v>En gestión</v>
      </c>
      <c r="Z178" s="342"/>
      <c r="AA178" s="341"/>
      <c r="AB178" s="335"/>
      <c r="AC178" s="343"/>
      <c r="AD178" s="343"/>
      <c r="AE178" s="113"/>
      <c r="AF178" s="238">
        <v>0.85</v>
      </c>
      <c r="AG178" s="111" t="s">
        <v>969</v>
      </c>
      <c r="AH178" s="101" t="str">
        <f t="shared" si="10"/>
        <v>Terminado</v>
      </c>
      <c r="AI178" s="101" t="str">
        <f t="shared" si="11"/>
        <v>En gestión</v>
      </c>
      <c r="AJ178" s="342"/>
      <c r="AK178" s="337"/>
      <c r="AL178" s="332"/>
      <c r="AM178" s="343"/>
      <c r="AN178" s="343"/>
      <c r="AO178" s="111" t="s">
        <v>1001</v>
      </c>
      <c r="AP178" s="314"/>
      <c r="AQ178" s="420"/>
      <c r="AR178" s="258" t="s">
        <v>3675</v>
      </c>
      <c r="AS178" s="421"/>
    </row>
    <row r="179" spans="2:45" ht="38.25" customHeight="1" x14ac:dyDescent="0.25">
      <c r="B179" s="348"/>
      <c r="C179" s="388"/>
      <c r="D179" s="105" t="s">
        <v>48</v>
      </c>
      <c r="E179" s="105" t="s">
        <v>49</v>
      </c>
      <c r="F179" s="346"/>
      <c r="G179" s="105" t="s">
        <v>51</v>
      </c>
      <c r="H179" s="105" t="s">
        <v>51</v>
      </c>
      <c r="I179" s="105" t="s">
        <v>52</v>
      </c>
      <c r="J179" s="105" t="s">
        <v>214</v>
      </c>
      <c r="K179" s="347"/>
      <c r="L179" s="106" t="s">
        <v>193</v>
      </c>
      <c r="M179" s="107" t="s">
        <v>818</v>
      </c>
      <c r="N179" s="108" t="s">
        <v>819</v>
      </c>
      <c r="O179" s="150">
        <v>0.2</v>
      </c>
      <c r="P179" s="160">
        <v>44287</v>
      </c>
      <c r="Q179" s="160">
        <v>44500</v>
      </c>
      <c r="R179" s="164">
        <v>0</v>
      </c>
      <c r="S179" s="163">
        <v>0.5</v>
      </c>
      <c r="T179" s="164">
        <v>1</v>
      </c>
      <c r="U179" s="164">
        <v>1</v>
      </c>
      <c r="V179" s="116">
        <v>0</v>
      </c>
      <c r="W179" s="113" t="s">
        <v>61</v>
      </c>
      <c r="X179" s="101" t="str">
        <f t="shared" si="8"/>
        <v>Sin iniciar</v>
      </c>
      <c r="Y179" s="101" t="str">
        <f t="shared" si="9"/>
        <v>Sin iniciar</v>
      </c>
      <c r="Z179" s="342"/>
      <c r="AA179" s="341"/>
      <c r="AB179" s="335"/>
      <c r="AC179" s="343"/>
      <c r="AD179" s="343"/>
      <c r="AE179" s="113"/>
      <c r="AF179" s="156">
        <v>0</v>
      </c>
      <c r="AG179" s="112" t="s">
        <v>3125</v>
      </c>
      <c r="AH179" s="101" t="str">
        <f t="shared" si="10"/>
        <v>En gestión</v>
      </c>
      <c r="AI179" s="101" t="str">
        <f t="shared" si="11"/>
        <v>Sin iniciar</v>
      </c>
      <c r="AJ179" s="342"/>
      <c r="AK179" s="337"/>
      <c r="AL179" s="332"/>
      <c r="AM179" s="343"/>
      <c r="AN179" s="343"/>
      <c r="AO179" s="111" t="s">
        <v>1002</v>
      </c>
      <c r="AP179" s="314"/>
      <c r="AQ179" s="420"/>
      <c r="AR179" s="258" t="s">
        <v>3676</v>
      </c>
      <c r="AS179" s="421"/>
    </row>
    <row r="180" spans="2:45" ht="38.25" customHeight="1" x14ac:dyDescent="0.25">
      <c r="B180" s="348"/>
      <c r="C180" s="388" t="s">
        <v>820</v>
      </c>
      <c r="D180" s="105" t="s">
        <v>48</v>
      </c>
      <c r="E180" s="105" t="s">
        <v>49</v>
      </c>
      <c r="F180" s="346" t="s">
        <v>821</v>
      </c>
      <c r="G180" s="105" t="s">
        <v>51</v>
      </c>
      <c r="H180" s="105" t="s">
        <v>51</v>
      </c>
      <c r="I180" s="105" t="s">
        <v>191</v>
      </c>
      <c r="J180" s="105" t="s">
        <v>214</v>
      </c>
      <c r="K180" s="342" t="s">
        <v>822</v>
      </c>
      <c r="L180" s="106" t="s">
        <v>74</v>
      </c>
      <c r="M180" s="107" t="s">
        <v>823</v>
      </c>
      <c r="N180" s="111" t="s">
        <v>824</v>
      </c>
      <c r="O180" s="150">
        <v>0.2</v>
      </c>
      <c r="P180" s="160">
        <v>44235</v>
      </c>
      <c r="Q180" s="160">
        <v>44286</v>
      </c>
      <c r="R180" s="164">
        <v>1</v>
      </c>
      <c r="S180" s="115">
        <v>1</v>
      </c>
      <c r="T180" s="164">
        <v>1</v>
      </c>
      <c r="U180" s="164">
        <v>1</v>
      </c>
      <c r="V180" s="159">
        <v>1</v>
      </c>
      <c r="W180" s="111" t="s">
        <v>825</v>
      </c>
      <c r="X180" s="101" t="str">
        <f t="shared" si="8"/>
        <v>Terminado</v>
      </c>
      <c r="Y180" s="101" t="str">
        <f t="shared" si="9"/>
        <v>Terminado</v>
      </c>
      <c r="Z180" s="342" t="s">
        <v>956</v>
      </c>
      <c r="AA180" s="381">
        <f>SUMPRODUCT(O180:O183,V180:V183)</f>
        <v>0.2</v>
      </c>
      <c r="AB180" s="380">
        <f>SUMPRODUCT(O180:O183,R180:R183)</f>
        <v>0.2</v>
      </c>
      <c r="AC180" s="333" t="str">
        <f>IF(AB180&lt;1%,"Sin iniciar",IF(AB180=100%,"Terminado","En gestión"))</f>
        <v>En gestión</v>
      </c>
      <c r="AD180" s="333" t="str">
        <f>IF(AA180&lt;1%,"Sin iniciar",IF(AA180=100%,"Terminado","En gestión"))</f>
        <v>En gestión</v>
      </c>
      <c r="AE180" s="113"/>
      <c r="AF180" s="238">
        <v>1</v>
      </c>
      <c r="AG180" s="111" t="s">
        <v>3109</v>
      </c>
      <c r="AH180" s="101" t="str">
        <f t="shared" si="10"/>
        <v>Terminado</v>
      </c>
      <c r="AI180" s="101" t="str">
        <f t="shared" si="11"/>
        <v>Terminado</v>
      </c>
      <c r="AJ180" s="342" t="s">
        <v>1003</v>
      </c>
      <c r="AK180" s="383">
        <f>SUMPRODUCT(O180:O183,AF180:AF183)</f>
        <v>0.33999999999999997</v>
      </c>
      <c r="AL180" s="384">
        <f>SUMPRODUCT(S180:S183,O180:O183)</f>
        <v>0.32</v>
      </c>
      <c r="AM180" s="333" t="str">
        <f>IF(AL180&lt;1%,"Sin iniciar",IF(AL180=100%,"Terminado","En gestión"))</f>
        <v>En gestión</v>
      </c>
      <c r="AN180" s="333" t="str">
        <f>IF(AK180&lt;1%,"Sin iniciar",IF(AK180=100%,"Terminado","En gestión"))</f>
        <v>En gestión</v>
      </c>
      <c r="AO180" s="113"/>
      <c r="AP180" s="314"/>
      <c r="AQ180" s="420" t="s">
        <v>3478</v>
      </c>
      <c r="AR180" s="258" t="s">
        <v>3677</v>
      </c>
      <c r="AS180" s="421" t="s">
        <v>3678</v>
      </c>
    </row>
    <row r="181" spans="2:45" ht="105.75" customHeight="1" x14ac:dyDescent="0.25">
      <c r="B181" s="348"/>
      <c r="C181" s="388"/>
      <c r="D181" s="105" t="s">
        <v>48</v>
      </c>
      <c r="E181" s="105" t="s">
        <v>49</v>
      </c>
      <c r="F181" s="346"/>
      <c r="G181" s="105" t="s">
        <v>51</v>
      </c>
      <c r="H181" s="105" t="s">
        <v>51</v>
      </c>
      <c r="I181" s="105" t="s">
        <v>191</v>
      </c>
      <c r="J181" s="105" t="s">
        <v>214</v>
      </c>
      <c r="K181" s="342"/>
      <c r="L181" s="106" t="s">
        <v>74</v>
      </c>
      <c r="M181" s="107" t="s">
        <v>826</v>
      </c>
      <c r="N181" s="111" t="s">
        <v>827</v>
      </c>
      <c r="O181" s="164">
        <v>0.2</v>
      </c>
      <c r="P181" s="160">
        <v>44287</v>
      </c>
      <c r="Q181" s="160">
        <v>44469</v>
      </c>
      <c r="R181" s="164">
        <v>0</v>
      </c>
      <c r="S181" s="115">
        <v>0.6</v>
      </c>
      <c r="T181" s="164">
        <v>1</v>
      </c>
      <c r="U181" s="164">
        <v>1</v>
      </c>
      <c r="V181" s="116">
        <v>0</v>
      </c>
      <c r="W181" s="113" t="s">
        <v>61</v>
      </c>
      <c r="X181" s="101" t="str">
        <f t="shared" si="8"/>
        <v>Sin iniciar</v>
      </c>
      <c r="Y181" s="101" t="str">
        <f t="shared" si="9"/>
        <v>Sin iniciar</v>
      </c>
      <c r="Z181" s="342"/>
      <c r="AA181" s="381"/>
      <c r="AB181" s="380"/>
      <c r="AC181" s="333"/>
      <c r="AD181" s="333"/>
      <c r="AE181" s="113"/>
      <c r="AF181" s="156">
        <v>0.7</v>
      </c>
      <c r="AG181" s="111" t="s">
        <v>970</v>
      </c>
      <c r="AH181" s="101" t="str">
        <f t="shared" si="10"/>
        <v>En gestión</v>
      </c>
      <c r="AI181" s="101" t="str">
        <f t="shared" si="11"/>
        <v>En gestión</v>
      </c>
      <c r="AJ181" s="342"/>
      <c r="AK181" s="383"/>
      <c r="AL181" s="384"/>
      <c r="AM181" s="333"/>
      <c r="AN181" s="333"/>
      <c r="AO181" s="113"/>
      <c r="AP181" s="314"/>
      <c r="AQ181" s="420"/>
      <c r="AR181" s="258" t="s">
        <v>3679</v>
      </c>
      <c r="AS181" s="421"/>
    </row>
    <row r="182" spans="2:45" ht="38.25" customHeight="1" x14ac:dyDescent="0.25">
      <c r="B182" s="348"/>
      <c r="C182" s="388"/>
      <c r="D182" s="105" t="s">
        <v>48</v>
      </c>
      <c r="E182" s="105" t="s">
        <v>49</v>
      </c>
      <c r="F182" s="346"/>
      <c r="G182" s="105" t="s">
        <v>51</v>
      </c>
      <c r="H182" s="105" t="s">
        <v>51</v>
      </c>
      <c r="I182" s="105" t="s">
        <v>191</v>
      </c>
      <c r="J182" s="105" t="s">
        <v>214</v>
      </c>
      <c r="K182" s="342"/>
      <c r="L182" s="106" t="s">
        <v>74</v>
      </c>
      <c r="M182" s="107" t="s">
        <v>828</v>
      </c>
      <c r="N182" s="111" t="s">
        <v>829</v>
      </c>
      <c r="O182" s="164">
        <v>0.2</v>
      </c>
      <c r="P182" s="160">
        <v>44378</v>
      </c>
      <c r="Q182" s="160">
        <v>44561</v>
      </c>
      <c r="R182" s="164">
        <v>0</v>
      </c>
      <c r="S182" s="115">
        <v>0</v>
      </c>
      <c r="T182" s="164">
        <v>0.8</v>
      </c>
      <c r="U182" s="164">
        <v>1</v>
      </c>
      <c r="V182" s="116">
        <v>0</v>
      </c>
      <c r="W182" s="113" t="s">
        <v>61</v>
      </c>
      <c r="X182" s="101" t="str">
        <f t="shared" si="8"/>
        <v>Sin iniciar</v>
      </c>
      <c r="Y182" s="101" t="str">
        <f t="shared" si="9"/>
        <v>Sin iniciar</v>
      </c>
      <c r="Z182" s="342"/>
      <c r="AA182" s="381"/>
      <c r="AB182" s="380"/>
      <c r="AC182" s="333"/>
      <c r="AD182" s="333"/>
      <c r="AE182" s="113"/>
      <c r="AF182" s="156">
        <v>0</v>
      </c>
      <c r="AG182" s="113" t="s">
        <v>3112</v>
      </c>
      <c r="AH182" s="101" t="str">
        <f t="shared" si="10"/>
        <v>Sin iniciar</v>
      </c>
      <c r="AI182" s="101" t="str">
        <f t="shared" si="11"/>
        <v>Sin iniciar</v>
      </c>
      <c r="AJ182" s="342"/>
      <c r="AK182" s="383"/>
      <c r="AL182" s="384"/>
      <c r="AM182" s="333"/>
      <c r="AN182" s="333"/>
      <c r="AO182" s="113"/>
      <c r="AP182" s="314"/>
      <c r="AQ182" s="420"/>
      <c r="AR182" s="258" t="s">
        <v>3479</v>
      </c>
      <c r="AS182" s="421"/>
    </row>
    <row r="183" spans="2:45" ht="38.25" customHeight="1" x14ac:dyDescent="0.25">
      <c r="B183" s="348"/>
      <c r="C183" s="388"/>
      <c r="D183" s="105" t="s">
        <v>48</v>
      </c>
      <c r="E183" s="105" t="s">
        <v>49</v>
      </c>
      <c r="F183" s="346"/>
      <c r="G183" s="105" t="s">
        <v>51</v>
      </c>
      <c r="H183" s="105" t="s">
        <v>51</v>
      </c>
      <c r="I183" s="105" t="s">
        <v>191</v>
      </c>
      <c r="J183" s="105" t="s">
        <v>214</v>
      </c>
      <c r="K183" s="342"/>
      <c r="L183" s="106" t="s">
        <v>74</v>
      </c>
      <c r="M183" s="107" t="s">
        <v>830</v>
      </c>
      <c r="N183" s="111" t="s">
        <v>831</v>
      </c>
      <c r="O183" s="164">
        <v>0.4</v>
      </c>
      <c r="P183" s="160">
        <v>44409</v>
      </c>
      <c r="Q183" s="160">
        <v>44561</v>
      </c>
      <c r="R183" s="164">
        <v>0</v>
      </c>
      <c r="S183" s="115">
        <v>0</v>
      </c>
      <c r="T183" s="164">
        <v>0.1</v>
      </c>
      <c r="U183" s="164">
        <v>1</v>
      </c>
      <c r="V183" s="116">
        <v>0</v>
      </c>
      <c r="W183" s="113" t="s">
        <v>61</v>
      </c>
      <c r="X183" s="101" t="str">
        <f t="shared" si="8"/>
        <v>Sin iniciar</v>
      </c>
      <c r="Y183" s="101" t="str">
        <f t="shared" si="9"/>
        <v>Sin iniciar</v>
      </c>
      <c r="Z183" s="342"/>
      <c r="AA183" s="381"/>
      <c r="AB183" s="380"/>
      <c r="AC183" s="333"/>
      <c r="AD183" s="333"/>
      <c r="AE183" s="113"/>
      <c r="AF183" s="156">
        <v>0</v>
      </c>
      <c r="AG183" s="113" t="s">
        <v>3112</v>
      </c>
      <c r="AH183" s="101" t="str">
        <f t="shared" si="10"/>
        <v>Sin iniciar</v>
      </c>
      <c r="AI183" s="101" t="str">
        <f t="shared" si="11"/>
        <v>Sin iniciar</v>
      </c>
      <c r="AJ183" s="342"/>
      <c r="AK183" s="383"/>
      <c r="AL183" s="384"/>
      <c r="AM183" s="333"/>
      <c r="AN183" s="333"/>
      <c r="AO183" s="113"/>
      <c r="AP183" s="314"/>
      <c r="AQ183" s="420"/>
      <c r="AR183" s="258" t="s">
        <v>3479</v>
      </c>
      <c r="AS183" s="421"/>
    </row>
    <row r="184" spans="2:45" ht="69.75" customHeight="1" x14ac:dyDescent="0.25">
      <c r="B184" s="348"/>
      <c r="C184" s="388" t="s">
        <v>832</v>
      </c>
      <c r="D184" s="105" t="s">
        <v>48</v>
      </c>
      <c r="E184" s="105" t="s">
        <v>49</v>
      </c>
      <c r="F184" s="346" t="s">
        <v>833</v>
      </c>
      <c r="G184" s="105" t="s">
        <v>51</v>
      </c>
      <c r="H184" s="105" t="s">
        <v>51</v>
      </c>
      <c r="I184" s="105" t="s">
        <v>52</v>
      </c>
      <c r="J184" s="105" t="s">
        <v>214</v>
      </c>
      <c r="K184" s="347" t="s">
        <v>834</v>
      </c>
      <c r="L184" s="106" t="s">
        <v>74</v>
      </c>
      <c r="M184" s="107" t="s">
        <v>835</v>
      </c>
      <c r="N184" s="108" t="s">
        <v>836</v>
      </c>
      <c r="O184" s="150">
        <v>0.35</v>
      </c>
      <c r="P184" s="160">
        <v>44197</v>
      </c>
      <c r="Q184" s="160">
        <v>44469</v>
      </c>
      <c r="R184" s="164">
        <v>0.2</v>
      </c>
      <c r="S184" s="163">
        <v>0.6</v>
      </c>
      <c r="T184" s="164">
        <v>1</v>
      </c>
      <c r="U184" s="164">
        <v>1</v>
      </c>
      <c r="V184" s="159">
        <v>0.5</v>
      </c>
      <c r="W184" s="111" t="s">
        <v>837</v>
      </c>
      <c r="X184" s="101" t="str">
        <f t="shared" si="8"/>
        <v>En gestión</v>
      </c>
      <c r="Y184" s="101" t="str">
        <f t="shared" si="9"/>
        <v>En gestión</v>
      </c>
      <c r="Z184" s="342" t="s">
        <v>957</v>
      </c>
      <c r="AA184" s="341">
        <f>SUMPRODUCT(O184:O186,V184:V186)</f>
        <v>0.17499999999999999</v>
      </c>
      <c r="AB184" s="335">
        <f>SUMPRODUCT(O184:O186,R184:R186)</f>
        <v>6.9999999999999993E-2</v>
      </c>
      <c r="AC184" s="343" t="str">
        <f>IF(AB184&lt;1%,"Sin iniciar",IF(AB184=100%,"Terminado","En gestión"))</f>
        <v>En gestión</v>
      </c>
      <c r="AD184" s="343" t="str">
        <f>IF(AA184&lt;1%,"Sin iniciar",IF(AA184=100%,"Terminado","En gestión"))</f>
        <v>En gestión</v>
      </c>
      <c r="AE184" s="113"/>
      <c r="AF184" s="238">
        <v>0.6</v>
      </c>
      <c r="AG184" s="111" t="s">
        <v>971</v>
      </c>
      <c r="AH184" s="101" t="str">
        <f t="shared" si="10"/>
        <v>En gestión</v>
      </c>
      <c r="AI184" s="101" t="str">
        <f t="shared" si="11"/>
        <v>En gestión</v>
      </c>
      <c r="AJ184" s="342" t="s">
        <v>1004</v>
      </c>
      <c r="AK184" s="337">
        <f>SUMPRODUCT(O184:O186,AF184:AF186)</f>
        <v>0.55700000000000005</v>
      </c>
      <c r="AL184" s="332">
        <f>SUMPRODUCT(S184:S186,O184:O186)</f>
        <v>0.55700000000000005</v>
      </c>
      <c r="AM184" s="343" t="str">
        <f>IF(AL184&lt;1%,"Sin iniciar",IF(AL184=100%,"Terminado","En gestión"))</f>
        <v>En gestión</v>
      </c>
      <c r="AN184" s="343" t="str">
        <f>IF(AK184&lt;1%,"Sin iniciar",IF(AK184=100%,"Terminado","En gestión"))</f>
        <v>En gestión</v>
      </c>
      <c r="AO184" s="113"/>
      <c r="AP184" s="314"/>
      <c r="AQ184" s="420" t="s">
        <v>3478</v>
      </c>
      <c r="AR184" s="258" t="s">
        <v>3680</v>
      </c>
      <c r="AS184" s="421" t="s">
        <v>3681</v>
      </c>
    </row>
    <row r="185" spans="2:45" ht="69.75" customHeight="1" x14ac:dyDescent="0.25">
      <c r="B185" s="348"/>
      <c r="C185" s="388"/>
      <c r="D185" s="105" t="s">
        <v>48</v>
      </c>
      <c r="E185" s="105" t="s">
        <v>49</v>
      </c>
      <c r="F185" s="346"/>
      <c r="G185" s="105" t="s">
        <v>51</v>
      </c>
      <c r="H185" s="105" t="s">
        <v>51</v>
      </c>
      <c r="I185" s="105" t="s">
        <v>52</v>
      </c>
      <c r="J185" s="105" t="s">
        <v>214</v>
      </c>
      <c r="K185" s="347"/>
      <c r="L185" s="106" t="s">
        <v>74</v>
      </c>
      <c r="M185" s="107" t="s">
        <v>838</v>
      </c>
      <c r="N185" s="108" t="s">
        <v>839</v>
      </c>
      <c r="O185" s="150">
        <v>0.35</v>
      </c>
      <c r="P185" s="160">
        <v>44287</v>
      </c>
      <c r="Q185" s="160">
        <v>44561</v>
      </c>
      <c r="R185" s="164">
        <v>0</v>
      </c>
      <c r="S185" s="163">
        <v>0.52</v>
      </c>
      <c r="T185" s="164">
        <v>0.8</v>
      </c>
      <c r="U185" s="164">
        <v>1</v>
      </c>
      <c r="V185" s="116">
        <v>0</v>
      </c>
      <c r="W185" s="113" t="s">
        <v>840</v>
      </c>
      <c r="X185" s="101" t="str">
        <f t="shared" si="8"/>
        <v>Sin iniciar</v>
      </c>
      <c r="Y185" s="101" t="str">
        <f t="shared" si="9"/>
        <v>Sin iniciar</v>
      </c>
      <c r="Z185" s="342"/>
      <c r="AA185" s="341"/>
      <c r="AB185" s="335"/>
      <c r="AC185" s="343"/>
      <c r="AD185" s="343"/>
      <c r="AE185" s="343" t="s">
        <v>958</v>
      </c>
      <c r="AF185" s="156">
        <v>0.52</v>
      </c>
      <c r="AG185" s="111" t="s">
        <v>972</v>
      </c>
      <c r="AH185" s="101" t="str">
        <f t="shared" si="10"/>
        <v>En gestión</v>
      </c>
      <c r="AI185" s="101" t="str">
        <f t="shared" si="11"/>
        <v>En gestión</v>
      </c>
      <c r="AJ185" s="342"/>
      <c r="AK185" s="337"/>
      <c r="AL185" s="332"/>
      <c r="AM185" s="343"/>
      <c r="AN185" s="343"/>
      <c r="AO185" s="343"/>
      <c r="AP185" s="314"/>
      <c r="AQ185" s="420"/>
      <c r="AR185" s="258" t="s">
        <v>3682</v>
      </c>
      <c r="AS185" s="421"/>
    </row>
    <row r="186" spans="2:45" ht="69.75" customHeight="1" x14ac:dyDescent="0.25">
      <c r="B186" s="348"/>
      <c r="C186" s="388"/>
      <c r="D186" s="105" t="s">
        <v>48</v>
      </c>
      <c r="E186" s="105" t="s">
        <v>49</v>
      </c>
      <c r="F186" s="346"/>
      <c r="G186" s="105" t="s">
        <v>51</v>
      </c>
      <c r="H186" s="105" t="s">
        <v>51</v>
      </c>
      <c r="I186" s="105" t="s">
        <v>52</v>
      </c>
      <c r="J186" s="105" t="s">
        <v>214</v>
      </c>
      <c r="K186" s="347"/>
      <c r="L186" s="106" t="s">
        <v>74</v>
      </c>
      <c r="M186" s="107" t="s">
        <v>841</v>
      </c>
      <c r="N186" s="108" t="s">
        <v>842</v>
      </c>
      <c r="O186" s="150">
        <v>0.3</v>
      </c>
      <c r="P186" s="160">
        <v>44287</v>
      </c>
      <c r="Q186" s="160">
        <v>44561</v>
      </c>
      <c r="R186" s="164">
        <v>0</v>
      </c>
      <c r="S186" s="163">
        <v>0.55000000000000004</v>
      </c>
      <c r="T186" s="164">
        <v>0.8</v>
      </c>
      <c r="U186" s="164">
        <v>1</v>
      </c>
      <c r="V186" s="116">
        <v>0</v>
      </c>
      <c r="W186" s="113"/>
      <c r="X186" s="101" t="str">
        <f t="shared" si="8"/>
        <v>Sin iniciar</v>
      </c>
      <c r="Y186" s="101" t="str">
        <f t="shared" si="9"/>
        <v>Sin iniciar</v>
      </c>
      <c r="Z186" s="342"/>
      <c r="AA186" s="341"/>
      <c r="AB186" s="335"/>
      <c r="AC186" s="343"/>
      <c r="AD186" s="343"/>
      <c r="AE186" s="343"/>
      <c r="AF186" s="156">
        <v>0.55000000000000004</v>
      </c>
      <c r="AG186" s="111" t="s">
        <v>973</v>
      </c>
      <c r="AH186" s="101" t="str">
        <f t="shared" si="10"/>
        <v>En gestión</v>
      </c>
      <c r="AI186" s="101" t="str">
        <f t="shared" si="11"/>
        <v>En gestión</v>
      </c>
      <c r="AJ186" s="342"/>
      <c r="AK186" s="337"/>
      <c r="AL186" s="332"/>
      <c r="AM186" s="343"/>
      <c r="AN186" s="343"/>
      <c r="AO186" s="343"/>
      <c r="AP186" s="314"/>
      <c r="AQ186" s="420"/>
      <c r="AR186" s="258" t="s">
        <v>3683</v>
      </c>
      <c r="AS186" s="421"/>
    </row>
    <row r="187" spans="2:45" ht="69.75" customHeight="1" x14ac:dyDescent="0.25">
      <c r="B187" s="348"/>
      <c r="C187" s="388" t="s">
        <v>843</v>
      </c>
      <c r="D187" s="105" t="s">
        <v>48</v>
      </c>
      <c r="E187" s="105" t="s">
        <v>189</v>
      </c>
      <c r="F187" s="386" t="s">
        <v>844</v>
      </c>
      <c r="G187" s="105" t="s">
        <v>51</v>
      </c>
      <c r="H187" s="105" t="s">
        <v>51</v>
      </c>
      <c r="I187" s="105" t="s">
        <v>52</v>
      </c>
      <c r="J187" s="105" t="s">
        <v>214</v>
      </c>
      <c r="K187" s="342" t="s">
        <v>845</v>
      </c>
      <c r="L187" s="106" t="s">
        <v>193</v>
      </c>
      <c r="M187" s="107" t="s">
        <v>846</v>
      </c>
      <c r="N187" s="111" t="s">
        <v>847</v>
      </c>
      <c r="O187" s="150">
        <v>0.25</v>
      </c>
      <c r="P187" s="160">
        <v>44378</v>
      </c>
      <c r="Q187" s="160">
        <v>44561</v>
      </c>
      <c r="R187" s="164">
        <v>0</v>
      </c>
      <c r="S187" s="115">
        <v>0.5</v>
      </c>
      <c r="T187" s="164">
        <v>0.7</v>
      </c>
      <c r="U187" s="164">
        <v>1</v>
      </c>
      <c r="V187" s="165">
        <v>0</v>
      </c>
      <c r="W187" s="113"/>
      <c r="X187" s="101" t="str">
        <f t="shared" ref="X187:X250" si="12">IF(R187&lt;1%,"Sin iniciar",IF(R187=100%,"Terminado","En gestión"))</f>
        <v>Sin iniciar</v>
      </c>
      <c r="Y187" s="101" t="str">
        <f t="shared" si="9"/>
        <v>Sin iniciar</v>
      </c>
      <c r="Z187" s="113"/>
      <c r="AA187" s="381">
        <f>SUMPRODUCT(O187:O190,V187:V190)</f>
        <v>0</v>
      </c>
      <c r="AB187" s="380">
        <f>SUMPRODUCT(O187:O190,R187:R190)</f>
        <v>0</v>
      </c>
      <c r="AC187" s="333" t="str">
        <f>IF(AB187&lt;1%,"Sin iniciar",IF(AB187=100%,"Terminado","En gestión"))</f>
        <v>Sin iniciar</v>
      </c>
      <c r="AD187" s="333" t="str">
        <f>IF(AA187&lt;1%,"Sin iniciar",IF(AA187=100%,"Terminado","En gestión"))</f>
        <v>Sin iniciar</v>
      </c>
      <c r="AE187" s="113"/>
      <c r="AF187" s="156">
        <v>0.5</v>
      </c>
      <c r="AG187" s="111" t="s">
        <v>974</v>
      </c>
      <c r="AH187" s="101" t="str">
        <f t="shared" si="10"/>
        <v>En gestión</v>
      </c>
      <c r="AI187" s="101" t="str">
        <f t="shared" si="11"/>
        <v>En gestión</v>
      </c>
      <c r="AJ187" s="342" t="s">
        <v>1005</v>
      </c>
      <c r="AK187" s="383">
        <f>SUMPRODUCT(O187:O190,AF187:AF190)</f>
        <v>0.52500000000000002</v>
      </c>
      <c r="AL187" s="384">
        <f>SUMPRODUCT(S187:S190,O187:O190)</f>
        <v>0.52500000000000002</v>
      </c>
      <c r="AM187" s="333" t="str">
        <f>IF(AL187&lt;1%,"Sin iniciar",IF(AL187=100%,"Terminado","En gestión"))</f>
        <v>En gestión</v>
      </c>
      <c r="AN187" s="333" t="str">
        <f>IF(AK187&lt;1%,"Sin iniciar",IF(AK187=100%,"Terminado","En gestión"))</f>
        <v>En gestión</v>
      </c>
      <c r="AO187" s="113"/>
      <c r="AP187" s="314"/>
      <c r="AQ187" s="420" t="s">
        <v>3478</v>
      </c>
      <c r="AR187" s="258" t="s">
        <v>3485</v>
      </c>
      <c r="AS187" s="421" t="s">
        <v>3486</v>
      </c>
    </row>
    <row r="188" spans="2:45" ht="69.75" customHeight="1" x14ac:dyDescent="0.25">
      <c r="B188" s="348"/>
      <c r="C188" s="388"/>
      <c r="D188" s="105" t="s">
        <v>48</v>
      </c>
      <c r="E188" s="105" t="s">
        <v>189</v>
      </c>
      <c r="F188" s="386"/>
      <c r="G188" s="105" t="s">
        <v>51</v>
      </c>
      <c r="H188" s="105" t="s">
        <v>51</v>
      </c>
      <c r="I188" s="105" t="s">
        <v>52</v>
      </c>
      <c r="J188" s="105" t="s">
        <v>214</v>
      </c>
      <c r="K188" s="342"/>
      <c r="L188" s="106" t="s">
        <v>193</v>
      </c>
      <c r="M188" s="107" t="s">
        <v>848</v>
      </c>
      <c r="N188" s="111" t="s">
        <v>849</v>
      </c>
      <c r="O188" s="164">
        <v>0.25</v>
      </c>
      <c r="P188" s="160">
        <v>44287</v>
      </c>
      <c r="Q188" s="160">
        <v>44561</v>
      </c>
      <c r="R188" s="164">
        <v>0</v>
      </c>
      <c r="S188" s="115">
        <v>0.4</v>
      </c>
      <c r="T188" s="164">
        <v>0.7</v>
      </c>
      <c r="U188" s="164">
        <v>1</v>
      </c>
      <c r="V188" s="165">
        <v>0</v>
      </c>
      <c r="W188" s="113"/>
      <c r="X188" s="101" t="str">
        <f t="shared" si="12"/>
        <v>Sin iniciar</v>
      </c>
      <c r="Y188" s="101" t="str">
        <f t="shared" si="9"/>
        <v>Sin iniciar</v>
      </c>
      <c r="Z188" s="113"/>
      <c r="AA188" s="381"/>
      <c r="AB188" s="380"/>
      <c r="AC188" s="333"/>
      <c r="AD188" s="333"/>
      <c r="AE188" s="113"/>
      <c r="AF188" s="156">
        <v>0.4</v>
      </c>
      <c r="AG188" s="111" t="s">
        <v>975</v>
      </c>
      <c r="AH188" s="101" t="str">
        <f t="shared" si="10"/>
        <v>En gestión</v>
      </c>
      <c r="AI188" s="101" t="str">
        <f t="shared" si="11"/>
        <v>En gestión</v>
      </c>
      <c r="AJ188" s="342"/>
      <c r="AK188" s="383"/>
      <c r="AL188" s="384"/>
      <c r="AM188" s="333"/>
      <c r="AN188" s="333"/>
      <c r="AO188" s="113"/>
      <c r="AP188" s="314"/>
      <c r="AQ188" s="420"/>
      <c r="AR188" s="258" t="s">
        <v>3684</v>
      </c>
      <c r="AS188" s="421"/>
    </row>
    <row r="189" spans="2:45" ht="69.75" customHeight="1" x14ac:dyDescent="0.25">
      <c r="B189" s="348"/>
      <c r="C189" s="388"/>
      <c r="D189" s="105" t="s">
        <v>48</v>
      </c>
      <c r="E189" s="105" t="s">
        <v>189</v>
      </c>
      <c r="F189" s="386"/>
      <c r="G189" s="105" t="s">
        <v>51</v>
      </c>
      <c r="H189" s="105" t="s">
        <v>51</v>
      </c>
      <c r="I189" s="105" t="s">
        <v>52</v>
      </c>
      <c r="J189" s="105" t="s">
        <v>214</v>
      </c>
      <c r="K189" s="342"/>
      <c r="L189" s="106" t="s">
        <v>193</v>
      </c>
      <c r="M189" s="107" t="s">
        <v>850</v>
      </c>
      <c r="N189" s="111" t="s">
        <v>851</v>
      </c>
      <c r="O189" s="164">
        <v>0.25</v>
      </c>
      <c r="P189" s="160">
        <v>44287</v>
      </c>
      <c r="Q189" s="160">
        <v>44469</v>
      </c>
      <c r="R189" s="164">
        <v>0</v>
      </c>
      <c r="S189" s="115">
        <v>0.6</v>
      </c>
      <c r="T189" s="164">
        <v>1</v>
      </c>
      <c r="U189" s="164">
        <v>1</v>
      </c>
      <c r="V189" s="165">
        <v>0</v>
      </c>
      <c r="W189" s="113"/>
      <c r="X189" s="101" t="str">
        <f t="shared" si="12"/>
        <v>Sin iniciar</v>
      </c>
      <c r="Y189" s="101" t="str">
        <f t="shared" si="9"/>
        <v>Sin iniciar</v>
      </c>
      <c r="Z189" s="113"/>
      <c r="AA189" s="381"/>
      <c r="AB189" s="380"/>
      <c r="AC189" s="333"/>
      <c r="AD189" s="333"/>
      <c r="AE189" s="113"/>
      <c r="AF189" s="156">
        <v>0.6</v>
      </c>
      <c r="AG189" s="111" t="s">
        <v>976</v>
      </c>
      <c r="AH189" s="101" t="str">
        <f t="shared" si="10"/>
        <v>En gestión</v>
      </c>
      <c r="AI189" s="101" t="str">
        <f t="shared" si="11"/>
        <v>En gestión</v>
      </c>
      <c r="AJ189" s="342"/>
      <c r="AK189" s="383"/>
      <c r="AL189" s="384"/>
      <c r="AM189" s="333"/>
      <c r="AN189" s="333"/>
      <c r="AO189" s="113"/>
      <c r="AP189" s="314"/>
      <c r="AQ189" s="420"/>
      <c r="AR189" s="258" t="s">
        <v>3685</v>
      </c>
      <c r="AS189" s="421"/>
    </row>
    <row r="190" spans="2:45" ht="69.75" customHeight="1" x14ac:dyDescent="0.25">
      <c r="B190" s="348"/>
      <c r="C190" s="388"/>
      <c r="D190" s="105" t="s">
        <v>48</v>
      </c>
      <c r="E190" s="105" t="s">
        <v>189</v>
      </c>
      <c r="F190" s="386"/>
      <c r="G190" s="105" t="s">
        <v>51</v>
      </c>
      <c r="H190" s="105" t="s">
        <v>51</v>
      </c>
      <c r="I190" s="105" t="s">
        <v>52</v>
      </c>
      <c r="J190" s="105" t="s">
        <v>214</v>
      </c>
      <c r="K190" s="342"/>
      <c r="L190" s="106" t="s">
        <v>193</v>
      </c>
      <c r="M190" s="107" t="s">
        <v>852</v>
      </c>
      <c r="N190" s="111" t="s">
        <v>853</v>
      </c>
      <c r="O190" s="164">
        <v>0.25</v>
      </c>
      <c r="P190" s="160">
        <v>44287</v>
      </c>
      <c r="Q190" s="160">
        <v>44469</v>
      </c>
      <c r="R190" s="164">
        <v>0</v>
      </c>
      <c r="S190" s="115">
        <v>0.6</v>
      </c>
      <c r="T190" s="164">
        <v>1</v>
      </c>
      <c r="U190" s="164">
        <v>1</v>
      </c>
      <c r="V190" s="165">
        <v>0</v>
      </c>
      <c r="W190" s="113"/>
      <c r="X190" s="101" t="str">
        <f t="shared" si="12"/>
        <v>Sin iniciar</v>
      </c>
      <c r="Y190" s="101" t="str">
        <f t="shared" si="9"/>
        <v>Sin iniciar</v>
      </c>
      <c r="Z190" s="113"/>
      <c r="AA190" s="381"/>
      <c r="AB190" s="380"/>
      <c r="AC190" s="333"/>
      <c r="AD190" s="333"/>
      <c r="AE190" s="113"/>
      <c r="AF190" s="156">
        <v>0.6</v>
      </c>
      <c r="AG190" s="111" t="s">
        <v>977</v>
      </c>
      <c r="AH190" s="101" t="str">
        <f t="shared" si="10"/>
        <v>En gestión</v>
      </c>
      <c r="AI190" s="101" t="str">
        <f t="shared" si="11"/>
        <v>En gestión</v>
      </c>
      <c r="AJ190" s="342"/>
      <c r="AK190" s="383"/>
      <c r="AL190" s="384"/>
      <c r="AM190" s="333"/>
      <c r="AN190" s="333"/>
      <c r="AO190" s="113"/>
      <c r="AP190" s="314"/>
      <c r="AQ190" s="420"/>
      <c r="AR190" s="258" t="s">
        <v>3686</v>
      </c>
      <c r="AS190" s="421"/>
    </row>
    <row r="191" spans="2:45" ht="69.75" customHeight="1" x14ac:dyDescent="0.25">
      <c r="B191" s="348"/>
      <c r="C191" s="385" t="s">
        <v>854</v>
      </c>
      <c r="D191" s="166" t="s">
        <v>48</v>
      </c>
      <c r="E191" s="166" t="s">
        <v>189</v>
      </c>
      <c r="F191" s="386" t="s">
        <v>855</v>
      </c>
      <c r="G191" s="166" t="s">
        <v>51</v>
      </c>
      <c r="H191" s="166" t="s">
        <v>51</v>
      </c>
      <c r="I191" s="166" t="s">
        <v>52</v>
      </c>
      <c r="J191" s="166" t="s">
        <v>214</v>
      </c>
      <c r="K191" s="387" t="s">
        <v>856</v>
      </c>
      <c r="L191" s="167" t="s">
        <v>193</v>
      </c>
      <c r="M191" s="168" t="s">
        <v>857</v>
      </c>
      <c r="N191" s="169" t="s">
        <v>858</v>
      </c>
      <c r="O191" s="170">
        <v>0.3</v>
      </c>
      <c r="P191" s="171">
        <v>44287</v>
      </c>
      <c r="Q191" s="171">
        <v>44377</v>
      </c>
      <c r="R191" s="172">
        <v>0</v>
      </c>
      <c r="S191" s="173">
        <v>1</v>
      </c>
      <c r="T191" s="174">
        <v>1</v>
      </c>
      <c r="U191" s="174">
        <v>1</v>
      </c>
      <c r="V191" s="165">
        <v>0</v>
      </c>
      <c r="W191" s="113"/>
      <c r="X191" s="101" t="str">
        <f t="shared" si="12"/>
        <v>Sin iniciar</v>
      </c>
      <c r="Y191" s="101" t="str">
        <f t="shared" si="9"/>
        <v>Sin iniciar</v>
      </c>
      <c r="Z191" s="113"/>
      <c r="AA191" s="341">
        <f>SUMPRODUCT(O191:O192,V191:V192)</f>
        <v>0</v>
      </c>
      <c r="AB191" s="335">
        <f>SUMPRODUCT(O191:O192,R191:R192)</f>
        <v>0</v>
      </c>
      <c r="AC191" s="343" t="str">
        <f>IF(AB191&lt;1%,"Sin iniciar",IF(AB191=100%,"Terminado","En gestión"))</f>
        <v>Sin iniciar</v>
      </c>
      <c r="AD191" s="343" t="str">
        <f>IF(AA191&lt;1%,"Sin iniciar",IF(AA191=100%,"Terminado","En gestión"))</f>
        <v>Sin iniciar</v>
      </c>
      <c r="AE191" s="113"/>
      <c r="AF191" s="156">
        <v>1</v>
      </c>
      <c r="AG191" s="111" t="s">
        <v>978</v>
      </c>
      <c r="AH191" s="101" t="str">
        <f t="shared" si="10"/>
        <v>Terminado</v>
      </c>
      <c r="AI191" s="101" t="str">
        <f t="shared" si="11"/>
        <v>Terminado</v>
      </c>
      <c r="AJ191" s="342" t="s">
        <v>1006</v>
      </c>
      <c r="AK191" s="337">
        <f>SUMPRODUCT(O191:O192,AF191:AF192)</f>
        <v>0.3</v>
      </c>
      <c r="AL191" s="332">
        <f>SUMPRODUCT(S191:S192,O191:O192)</f>
        <v>0.3</v>
      </c>
      <c r="AM191" s="343" t="str">
        <f>IF(AL191&lt;1%,"Sin iniciar",IF(AL191=100%,"Terminado","En gestión"))</f>
        <v>En gestión</v>
      </c>
      <c r="AN191" s="343" t="str">
        <f>IF(AK191&lt;1%,"Sin iniciar",IF(AK191=100%,"Terminado","En gestión"))</f>
        <v>En gestión</v>
      </c>
      <c r="AO191" s="113"/>
      <c r="AP191" s="314"/>
      <c r="AQ191" s="420" t="s">
        <v>3478</v>
      </c>
      <c r="AR191" s="258" t="s">
        <v>3687</v>
      </c>
      <c r="AS191" s="421" t="s">
        <v>3688</v>
      </c>
    </row>
    <row r="192" spans="2:45" ht="69.75" customHeight="1" x14ac:dyDescent="0.25">
      <c r="B192" s="348"/>
      <c r="C192" s="385"/>
      <c r="D192" s="166" t="s">
        <v>48</v>
      </c>
      <c r="E192" s="166" t="s">
        <v>189</v>
      </c>
      <c r="F192" s="386"/>
      <c r="G192" s="166" t="s">
        <v>51</v>
      </c>
      <c r="H192" s="166" t="s">
        <v>51</v>
      </c>
      <c r="I192" s="166" t="s">
        <v>52</v>
      </c>
      <c r="J192" s="166" t="s">
        <v>214</v>
      </c>
      <c r="K192" s="387"/>
      <c r="L192" s="167" t="s">
        <v>193</v>
      </c>
      <c r="M192" s="168" t="s">
        <v>859</v>
      </c>
      <c r="N192" s="169" t="s">
        <v>860</v>
      </c>
      <c r="O192" s="170">
        <v>0.7</v>
      </c>
      <c r="P192" s="171">
        <v>44378</v>
      </c>
      <c r="Q192" s="171">
        <v>44561</v>
      </c>
      <c r="R192" s="172">
        <v>0</v>
      </c>
      <c r="S192" s="173">
        <v>0</v>
      </c>
      <c r="T192" s="174">
        <v>0.5</v>
      </c>
      <c r="U192" s="174">
        <v>1</v>
      </c>
      <c r="V192" s="165">
        <v>0</v>
      </c>
      <c r="W192" s="113"/>
      <c r="X192" s="101" t="str">
        <f t="shared" si="12"/>
        <v>Sin iniciar</v>
      </c>
      <c r="Y192" s="101" t="str">
        <f t="shared" si="9"/>
        <v>Sin iniciar</v>
      </c>
      <c r="Z192" s="113"/>
      <c r="AA192" s="341"/>
      <c r="AB192" s="335"/>
      <c r="AC192" s="343"/>
      <c r="AD192" s="343"/>
      <c r="AE192" s="113"/>
      <c r="AF192" s="156">
        <v>0</v>
      </c>
      <c r="AG192" s="113" t="s">
        <v>3112</v>
      </c>
      <c r="AH192" s="101" t="str">
        <f t="shared" si="10"/>
        <v>Sin iniciar</v>
      </c>
      <c r="AI192" s="101" t="str">
        <f t="shared" si="11"/>
        <v>Sin iniciar</v>
      </c>
      <c r="AJ192" s="342"/>
      <c r="AK192" s="337"/>
      <c r="AL192" s="332"/>
      <c r="AM192" s="343"/>
      <c r="AN192" s="343"/>
      <c r="AO192" s="113"/>
      <c r="AP192" s="314"/>
      <c r="AQ192" s="420"/>
      <c r="AR192" s="258" t="s">
        <v>3485</v>
      </c>
      <c r="AS192" s="421"/>
    </row>
    <row r="193" spans="2:45" ht="69.75" customHeight="1" x14ac:dyDescent="0.25">
      <c r="B193" s="348"/>
      <c r="C193" s="385" t="s">
        <v>861</v>
      </c>
      <c r="D193" s="166" t="s">
        <v>48</v>
      </c>
      <c r="E193" s="166" t="s">
        <v>189</v>
      </c>
      <c r="F193" s="386" t="s">
        <v>862</v>
      </c>
      <c r="G193" s="166" t="s">
        <v>51</v>
      </c>
      <c r="H193" s="166" t="s">
        <v>51</v>
      </c>
      <c r="I193" s="166" t="s">
        <v>52</v>
      </c>
      <c r="J193" s="166" t="s">
        <v>214</v>
      </c>
      <c r="K193" s="387" t="s">
        <v>863</v>
      </c>
      <c r="L193" s="167" t="s">
        <v>193</v>
      </c>
      <c r="M193" s="168" t="s">
        <v>864</v>
      </c>
      <c r="N193" s="169" t="s">
        <v>865</v>
      </c>
      <c r="O193" s="170">
        <v>0.2</v>
      </c>
      <c r="P193" s="171">
        <v>44378</v>
      </c>
      <c r="Q193" s="171">
        <v>44469</v>
      </c>
      <c r="R193" s="172">
        <v>0</v>
      </c>
      <c r="S193" s="173">
        <v>0</v>
      </c>
      <c r="T193" s="174">
        <v>1</v>
      </c>
      <c r="U193" s="174">
        <v>1</v>
      </c>
      <c r="V193" s="165">
        <v>0</v>
      </c>
      <c r="W193" s="113"/>
      <c r="X193" s="101" t="str">
        <f t="shared" si="12"/>
        <v>Sin iniciar</v>
      </c>
      <c r="Y193" s="101" t="str">
        <f t="shared" si="9"/>
        <v>Sin iniciar</v>
      </c>
      <c r="Z193" s="113"/>
      <c r="AA193" s="341">
        <f>SUMPRODUCT(O193:O195,V193:V195)</f>
        <v>0</v>
      </c>
      <c r="AB193" s="335">
        <f>SUMPRODUCT(O193:O195,R193:R195)</f>
        <v>0</v>
      </c>
      <c r="AC193" s="343" t="str">
        <f>IF(AB193&lt;1%,"Sin iniciar",IF(AB193=100%,"Terminado","En gestión"))</f>
        <v>Sin iniciar</v>
      </c>
      <c r="AD193" s="343" t="str">
        <f>IF(AA193&lt;1%,"Sin iniciar",IF(AA193=100%,"Terminado","En gestión"))</f>
        <v>Sin iniciar</v>
      </c>
      <c r="AE193" s="113"/>
      <c r="AF193" s="156">
        <v>0</v>
      </c>
      <c r="AG193" s="113" t="s">
        <v>3112</v>
      </c>
      <c r="AH193" s="101" t="str">
        <f t="shared" si="10"/>
        <v>Sin iniciar</v>
      </c>
      <c r="AI193" s="101" t="str">
        <f t="shared" si="11"/>
        <v>Sin iniciar</v>
      </c>
      <c r="AJ193" s="343" t="s">
        <v>3112</v>
      </c>
      <c r="AK193" s="337">
        <f>SUMPRODUCT(O193:O195,AF193:AF195)</f>
        <v>0</v>
      </c>
      <c r="AL193" s="332">
        <f>SUMPRODUCT(S193:S195,O193:O195)</f>
        <v>0</v>
      </c>
      <c r="AM193" s="343" t="str">
        <f>IF(AL193&lt;1%,"Sin iniciar",IF(AL193=100%,"Terminado","En gestión"))</f>
        <v>Sin iniciar</v>
      </c>
      <c r="AN193" s="343" t="str">
        <f>IF(AK193&lt;1%,"Sin iniciar",IF(AK193=100%,"Terminado","En gestión"))</f>
        <v>Sin iniciar</v>
      </c>
      <c r="AO193" s="113"/>
      <c r="AP193" s="314"/>
      <c r="AQ193" s="432" t="s">
        <v>3478</v>
      </c>
      <c r="AR193" s="284" t="s">
        <v>3487</v>
      </c>
      <c r="AS193" s="433" t="s">
        <v>3488</v>
      </c>
    </row>
    <row r="194" spans="2:45" ht="69.75" customHeight="1" x14ac:dyDescent="0.25">
      <c r="B194" s="348"/>
      <c r="C194" s="385"/>
      <c r="D194" s="166" t="s">
        <v>48</v>
      </c>
      <c r="E194" s="166" t="s">
        <v>189</v>
      </c>
      <c r="F194" s="386"/>
      <c r="G194" s="166" t="s">
        <v>51</v>
      </c>
      <c r="H194" s="166" t="s">
        <v>51</v>
      </c>
      <c r="I194" s="166" t="s">
        <v>52</v>
      </c>
      <c r="J194" s="166" t="s">
        <v>214</v>
      </c>
      <c r="K194" s="387"/>
      <c r="L194" s="167" t="s">
        <v>193</v>
      </c>
      <c r="M194" s="168" t="s">
        <v>866</v>
      </c>
      <c r="N194" s="169" t="s">
        <v>867</v>
      </c>
      <c r="O194" s="170">
        <v>0.2</v>
      </c>
      <c r="P194" s="171">
        <v>44378</v>
      </c>
      <c r="Q194" s="171">
        <v>44469</v>
      </c>
      <c r="R194" s="172">
        <v>0</v>
      </c>
      <c r="S194" s="173">
        <v>0</v>
      </c>
      <c r="T194" s="174">
        <v>1</v>
      </c>
      <c r="U194" s="174">
        <v>1</v>
      </c>
      <c r="V194" s="165">
        <v>0</v>
      </c>
      <c r="W194" s="113"/>
      <c r="X194" s="101" t="str">
        <f t="shared" si="12"/>
        <v>Sin iniciar</v>
      </c>
      <c r="Y194" s="101" t="str">
        <f t="shared" si="9"/>
        <v>Sin iniciar</v>
      </c>
      <c r="Z194" s="113"/>
      <c r="AA194" s="341"/>
      <c r="AB194" s="335"/>
      <c r="AC194" s="343"/>
      <c r="AD194" s="343"/>
      <c r="AE194" s="113"/>
      <c r="AF194" s="156">
        <v>0</v>
      </c>
      <c r="AG194" s="113" t="s">
        <v>3112</v>
      </c>
      <c r="AH194" s="101" t="str">
        <f t="shared" si="10"/>
        <v>Sin iniciar</v>
      </c>
      <c r="AI194" s="101" t="str">
        <f t="shared" si="11"/>
        <v>Sin iniciar</v>
      </c>
      <c r="AJ194" s="343"/>
      <c r="AK194" s="337"/>
      <c r="AL194" s="332"/>
      <c r="AM194" s="343"/>
      <c r="AN194" s="343"/>
      <c r="AO194" s="113"/>
      <c r="AP194" s="314"/>
      <c r="AQ194" s="432"/>
      <c r="AR194" s="284" t="s">
        <v>3487</v>
      </c>
      <c r="AS194" s="433"/>
    </row>
    <row r="195" spans="2:45" ht="38.25" customHeight="1" x14ac:dyDescent="0.25">
      <c r="B195" s="348"/>
      <c r="C195" s="385"/>
      <c r="D195" s="166" t="s">
        <v>48</v>
      </c>
      <c r="E195" s="166" t="s">
        <v>189</v>
      </c>
      <c r="F195" s="386"/>
      <c r="G195" s="166" t="s">
        <v>51</v>
      </c>
      <c r="H195" s="166" t="s">
        <v>51</v>
      </c>
      <c r="I195" s="166" t="s">
        <v>52</v>
      </c>
      <c r="J195" s="166" t="s">
        <v>214</v>
      </c>
      <c r="K195" s="387"/>
      <c r="L195" s="167" t="s">
        <v>193</v>
      </c>
      <c r="M195" s="168" t="s">
        <v>868</v>
      </c>
      <c r="N195" s="169" t="s">
        <v>869</v>
      </c>
      <c r="O195" s="170">
        <v>0.6</v>
      </c>
      <c r="P195" s="171">
        <v>44440</v>
      </c>
      <c r="Q195" s="171">
        <v>44561</v>
      </c>
      <c r="R195" s="172">
        <v>0</v>
      </c>
      <c r="S195" s="173">
        <v>0</v>
      </c>
      <c r="T195" s="174">
        <v>0.1</v>
      </c>
      <c r="U195" s="174">
        <v>1</v>
      </c>
      <c r="V195" s="165">
        <v>0</v>
      </c>
      <c r="W195" s="113"/>
      <c r="X195" s="101" t="str">
        <f t="shared" si="12"/>
        <v>Sin iniciar</v>
      </c>
      <c r="Y195" s="101" t="str">
        <f t="shared" si="9"/>
        <v>Sin iniciar</v>
      </c>
      <c r="Z195" s="113"/>
      <c r="AA195" s="341"/>
      <c r="AB195" s="335"/>
      <c r="AC195" s="343"/>
      <c r="AD195" s="343"/>
      <c r="AE195" s="113"/>
      <c r="AF195" s="156">
        <v>0</v>
      </c>
      <c r="AG195" s="113" t="s">
        <v>3112</v>
      </c>
      <c r="AH195" s="101" t="str">
        <f t="shared" si="10"/>
        <v>Sin iniciar</v>
      </c>
      <c r="AI195" s="101" t="str">
        <f t="shared" si="11"/>
        <v>Sin iniciar</v>
      </c>
      <c r="AJ195" s="343"/>
      <c r="AK195" s="337"/>
      <c r="AL195" s="332"/>
      <c r="AM195" s="343"/>
      <c r="AN195" s="343"/>
      <c r="AO195" s="113"/>
      <c r="AP195" s="314"/>
      <c r="AQ195" s="432"/>
      <c r="AR195" s="284" t="s">
        <v>3489</v>
      </c>
      <c r="AS195" s="433"/>
    </row>
    <row r="196" spans="2:45" ht="38.25" customHeight="1" x14ac:dyDescent="0.25">
      <c r="B196" s="348"/>
      <c r="C196" s="385" t="s">
        <v>870</v>
      </c>
      <c r="D196" s="166" t="s">
        <v>48</v>
      </c>
      <c r="E196" s="166" t="s">
        <v>189</v>
      </c>
      <c r="F196" s="386" t="s">
        <v>871</v>
      </c>
      <c r="G196" s="166" t="s">
        <v>51</v>
      </c>
      <c r="H196" s="166" t="s">
        <v>51</v>
      </c>
      <c r="I196" s="166" t="s">
        <v>52</v>
      </c>
      <c r="J196" s="166" t="s">
        <v>214</v>
      </c>
      <c r="K196" s="387" t="s">
        <v>872</v>
      </c>
      <c r="L196" s="167" t="s">
        <v>193</v>
      </c>
      <c r="M196" s="168" t="s">
        <v>873</v>
      </c>
      <c r="N196" s="169" t="s">
        <v>874</v>
      </c>
      <c r="O196" s="170">
        <v>0.5</v>
      </c>
      <c r="P196" s="171">
        <v>44470</v>
      </c>
      <c r="Q196" s="171">
        <v>44561</v>
      </c>
      <c r="R196" s="172">
        <v>0</v>
      </c>
      <c r="S196" s="173">
        <v>0</v>
      </c>
      <c r="T196" s="174">
        <v>0</v>
      </c>
      <c r="U196" s="174">
        <v>1</v>
      </c>
      <c r="V196" s="165">
        <v>0</v>
      </c>
      <c r="W196" s="113"/>
      <c r="X196" s="101" t="str">
        <f t="shared" si="12"/>
        <v>Sin iniciar</v>
      </c>
      <c r="Y196" s="101" t="str">
        <f t="shared" si="9"/>
        <v>Sin iniciar</v>
      </c>
      <c r="Z196" s="113"/>
      <c r="AA196" s="341">
        <f>SUMPRODUCT(O196:O197,V196:V197)</f>
        <v>0</v>
      </c>
      <c r="AB196" s="335">
        <f>SUMPRODUCT(O196:O197,R196:R197)</f>
        <v>0</v>
      </c>
      <c r="AC196" s="343" t="str">
        <f>IF(AB196&lt;1%,"Sin iniciar",IF(AB196=100%,"Terminado","En gestión"))</f>
        <v>Sin iniciar</v>
      </c>
      <c r="AD196" s="343" t="str">
        <f>IF(AA196&lt;1%,"Sin iniciar",IF(AA196=100%,"Terminado","En gestión"))</f>
        <v>Sin iniciar</v>
      </c>
      <c r="AE196" s="113"/>
      <c r="AF196" s="156">
        <v>0</v>
      </c>
      <c r="AG196" s="113" t="s">
        <v>3112</v>
      </c>
      <c r="AH196" s="101" t="str">
        <f t="shared" si="10"/>
        <v>Sin iniciar</v>
      </c>
      <c r="AI196" s="101" t="str">
        <f t="shared" si="11"/>
        <v>Sin iniciar</v>
      </c>
      <c r="AJ196" s="343" t="s">
        <v>3112</v>
      </c>
      <c r="AK196" s="337">
        <f>SUMPRODUCT(O196:O197,AF196:AF197)</f>
        <v>0</v>
      </c>
      <c r="AL196" s="332">
        <f>SUMPRODUCT(S196:S197,O196:O197)</f>
        <v>0</v>
      </c>
      <c r="AM196" s="343" t="str">
        <f>IF(AL196&lt;1%,"Sin iniciar",IF(AL196=100%,"Terminado","En gestión"))</f>
        <v>Sin iniciar</v>
      </c>
      <c r="AN196" s="343" t="str">
        <f>IF(AK196&lt;1%,"Sin iniciar",IF(AK196=100%,"Terminado","En gestión"))</f>
        <v>Sin iniciar</v>
      </c>
      <c r="AO196" s="113"/>
      <c r="AP196" s="314"/>
      <c r="AQ196" s="420" t="s">
        <v>3478</v>
      </c>
      <c r="AR196" s="284" t="s">
        <v>3490</v>
      </c>
      <c r="AS196" s="433" t="s">
        <v>3488</v>
      </c>
    </row>
    <row r="197" spans="2:45" ht="38.25" customHeight="1" x14ac:dyDescent="0.25">
      <c r="B197" s="348"/>
      <c r="C197" s="385"/>
      <c r="D197" s="166" t="s">
        <v>48</v>
      </c>
      <c r="E197" s="166" t="s">
        <v>189</v>
      </c>
      <c r="F197" s="386"/>
      <c r="G197" s="166" t="s">
        <v>51</v>
      </c>
      <c r="H197" s="166" t="s">
        <v>51</v>
      </c>
      <c r="I197" s="166" t="s">
        <v>52</v>
      </c>
      <c r="J197" s="166" t="s">
        <v>214</v>
      </c>
      <c r="K197" s="387"/>
      <c r="L197" s="167" t="s">
        <v>193</v>
      </c>
      <c r="M197" s="168" t="s">
        <v>875</v>
      </c>
      <c r="N197" s="169" t="s">
        <v>876</v>
      </c>
      <c r="O197" s="170">
        <v>0.5</v>
      </c>
      <c r="P197" s="171">
        <v>44470</v>
      </c>
      <c r="Q197" s="171">
        <v>44561</v>
      </c>
      <c r="R197" s="172">
        <v>0</v>
      </c>
      <c r="S197" s="173">
        <v>0</v>
      </c>
      <c r="T197" s="174">
        <v>0</v>
      </c>
      <c r="U197" s="174">
        <v>1</v>
      </c>
      <c r="V197" s="165">
        <v>0</v>
      </c>
      <c r="W197" s="113"/>
      <c r="X197" s="101" t="str">
        <f t="shared" si="12"/>
        <v>Sin iniciar</v>
      </c>
      <c r="Y197" s="101" t="str">
        <f t="shared" ref="Y197:Y260" si="13">IF(V197&lt;1%,"Sin iniciar",IF(V197=100%,"Terminado","En gestión"))</f>
        <v>Sin iniciar</v>
      </c>
      <c r="Z197" s="113"/>
      <c r="AA197" s="341"/>
      <c r="AB197" s="335"/>
      <c r="AC197" s="343"/>
      <c r="AD197" s="343"/>
      <c r="AE197" s="113"/>
      <c r="AF197" s="156">
        <v>0</v>
      </c>
      <c r="AG197" s="113" t="s">
        <v>3112</v>
      </c>
      <c r="AH197" s="101" t="str">
        <f t="shared" ref="AH197:AH260" si="14">IF(S197&lt;1%,"Sin iniciar",IF(S197=100%,"Terminado","En gestión"))</f>
        <v>Sin iniciar</v>
      </c>
      <c r="AI197" s="101" t="str">
        <f t="shared" ref="AI197:AI260" si="15">IF(AF197&lt;1%,"Sin iniciar",IF(AF197=100%,"Terminado","En gestión"))</f>
        <v>Sin iniciar</v>
      </c>
      <c r="AJ197" s="343"/>
      <c r="AK197" s="337"/>
      <c r="AL197" s="332"/>
      <c r="AM197" s="343"/>
      <c r="AN197" s="343"/>
      <c r="AO197" s="113"/>
      <c r="AP197" s="314"/>
      <c r="AQ197" s="420"/>
      <c r="AR197" s="284" t="s">
        <v>3490</v>
      </c>
      <c r="AS197" s="433"/>
    </row>
    <row r="198" spans="2:45" ht="73.5" customHeight="1" x14ac:dyDescent="0.25">
      <c r="B198" s="348"/>
      <c r="C198" s="385" t="s">
        <v>877</v>
      </c>
      <c r="D198" s="166" t="s">
        <v>48</v>
      </c>
      <c r="E198" s="166" t="s">
        <v>878</v>
      </c>
      <c r="F198" s="166" t="s">
        <v>879</v>
      </c>
      <c r="G198" s="166" t="s">
        <v>51</v>
      </c>
      <c r="H198" s="166" t="s">
        <v>51</v>
      </c>
      <c r="I198" s="166" t="s">
        <v>52</v>
      </c>
      <c r="J198" s="166" t="s">
        <v>214</v>
      </c>
      <c r="K198" s="387" t="s">
        <v>880</v>
      </c>
      <c r="L198" s="167" t="s">
        <v>193</v>
      </c>
      <c r="M198" s="168" t="s">
        <v>881</v>
      </c>
      <c r="N198" s="169" t="s">
        <v>882</v>
      </c>
      <c r="O198" s="170">
        <v>0.5</v>
      </c>
      <c r="P198" s="171">
        <v>44319</v>
      </c>
      <c r="Q198" s="171">
        <v>44469</v>
      </c>
      <c r="R198" s="172">
        <v>0</v>
      </c>
      <c r="S198" s="173">
        <v>0.6</v>
      </c>
      <c r="T198" s="174">
        <v>1</v>
      </c>
      <c r="U198" s="174">
        <v>1</v>
      </c>
      <c r="V198" s="165">
        <v>0</v>
      </c>
      <c r="W198" s="113"/>
      <c r="X198" s="101" t="str">
        <f t="shared" si="12"/>
        <v>Sin iniciar</v>
      </c>
      <c r="Y198" s="101" t="str">
        <f t="shared" si="13"/>
        <v>Sin iniciar</v>
      </c>
      <c r="Z198" s="113"/>
      <c r="AA198" s="341">
        <f>SUMPRODUCT(O198:O199,V198:V199)</f>
        <v>0</v>
      </c>
      <c r="AB198" s="335">
        <f>SUMPRODUCT(O198:O199,R198:R199)</f>
        <v>0</v>
      </c>
      <c r="AC198" s="343" t="str">
        <f>IF(AB198&lt;1%,"Sin iniciar",IF(AB198=100%,"Terminado","En gestión"))</f>
        <v>Sin iniciar</v>
      </c>
      <c r="AD198" s="343" t="str">
        <f>IF(AA198&lt;1%,"Sin iniciar",IF(AA198=100%,"Terminado","En gestión"))</f>
        <v>Sin iniciar</v>
      </c>
      <c r="AE198" s="113"/>
      <c r="AF198" s="156">
        <v>0.6</v>
      </c>
      <c r="AG198" s="111" t="s">
        <v>979</v>
      </c>
      <c r="AH198" s="101" t="str">
        <f t="shared" si="14"/>
        <v>En gestión</v>
      </c>
      <c r="AI198" s="101" t="str">
        <f t="shared" si="15"/>
        <v>En gestión</v>
      </c>
      <c r="AJ198" s="342" t="s">
        <v>1007</v>
      </c>
      <c r="AK198" s="337">
        <f>SUMPRODUCT(O198:O199,AF198:AF199)</f>
        <v>0.3</v>
      </c>
      <c r="AL198" s="332">
        <f>SUMPRODUCT(S198:S199,O198:O199)</f>
        <v>0.3</v>
      </c>
      <c r="AM198" s="343" t="str">
        <f>IF(AL198&lt;1%,"Sin iniciar",IF(AL198=100%,"Terminado","En gestión"))</f>
        <v>En gestión</v>
      </c>
      <c r="AN198" s="343" t="str">
        <f>IF(AK198&lt;1%,"Sin iniciar",IF(AK198=100%,"Terminado","En gestión"))</f>
        <v>En gestión</v>
      </c>
      <c r="AO198" s="113"/>
      <c r="AP198" s="314"/>
      <c r="AQ198" s="420" t="s">
        <v>3478</v>
      </c>
      <c r="AR198" s="258" t="s">
        <v>3689</v>
      </c>
      <c r="AS198" s="421" t="s">
        <v>3690</v>
      </c>
    </row>
    <row r="199" spans="2:45" ht="38.25" customHeight="1" x14ac:dyDescent="0.25">
      <c r="B199" s="348"/>
      <c r="C199" s="385"/>
      <c r="D199" s="166" t="s">
        <v>48</v>
      </c>
      <c r="E199" s="166" t="s">
        <v>878</v>
      </c>
      <c r="F199" s="166" t="s">
        <v>879</v>
      </c>
      <c r="G199" s="166" t="s">
        <v>51</v>
      </c>
      <c r="H199" s="166" t="s">
        <v>51</v>
      </c>
      <c r="I199" s="166" t="s">
        <v>52</v>
      </c>
      <c r="J199" s="166" t="s">
        <v>214</v>
      </c>
      <c r="K199" s="387"/>
      <c r="L199" s="167" t="s">
        <v>193</v>
      </c>
      <c r="M199" s="168" t="s">
        <v>883</v>
      </c>
      <c r="N199" s="169" t="s">
        <v>884</v>
      </c>
      <c r="O199" s="170">
        <v>0.5</v>
      </c>
      <c r="P199" s="171">
        <v>44392</v>
      </c>
      <c r="Q199" s="171">
        <v>44561</v>
      </c>
      <c r="R199" s="172">
        <v>0</v>
      </c>
      <c r="S199" s="173">
        <v>0</v>
      </c>
      <c r="T199" s="174">
        <v>0.8</v>
      </c>
      <c r="U199" s="174">
        <v>1</v>
      </c>
      <c r="V199" s="165">
        <v>0</v>
      </c>
      <c r="W199" s="113"/>
      <c r="X199" s="101" t="str">
        <f t="shared" si="12"/>
        <v>Sin iniciar</v>
      </c>
      <c r="Y199" s="101" t="str">
        <f t="shared" si="13"/>
        <v>Sin iniciar</v>
      </c>
      <c r="Z199" s="113"/>
      <c r="AA199" s="341"/>
      <c r="AB199" s="335"/>
      <c r="AC199" s="343"/>
      <c r="AD199" s="343"/>
      <c r="AE199" s="113"/>
      <c r="AF199" s="156">
        <v>0</v>
      </c>
      <c r="AG199" s="113" t="s">
        <v>3112</v>
      </c>
      <c r="AH199" s="101" t="str">
        <f t="shared" si="14"/>
        <v>Sin iniciar</v>
      </c>
      <c r="AI199" s="101" t="str">
        <f t="shared" si="15"/>
        <v>Sin iniciar</v>
      </c>
      <c r="AJ199" s="342"/>
      <c r="AK199" s="337"/>
      <c r="AL199" s="332"/>
      <c r="AM199" s="343"/>
      <c r="AN199" s="343"/>
      <c r="AO199" s="113"/>
      <c r="AP199" s="314"/>
      <c r="AQ199" s="420"/>
      <c r="AR199" s="282" t="s">
        <v>3491</v>
      </c>
      <c r="AS199" s="421"/>
    </row>
    <row r="200" spans="2:45" ht="38.25" customHeight="1" x14ac:dyDescent="0.25">
      <c r="B200" s="348"/>
      <c r="C200" s="385" t="s">
        <v>885</v>
      </c>
      <c r="D200" s="166" t="s">
        <v>48</v>
      </c>
      <c r="E200" s="166" t="s">
        <v>189</v>
      </c>
      <c r="F200" s="386" t="s">
        <v>886</v>
      </c>
      <c r="G200" s="166" t="s">
        <v>51</v>
      </c>
      <c r="H200" s="166" t="s">
        <v>51</v>
      </c>
      <c r="I200" s="166" t="s">
        <v>52</v>
      </c>
      <c r="J200" s="166" t="s">
        <v>214</v>
      </c>
      <c r="K200" s="387" t="s">
        <v>887</v>
      </c>
      <c r="L200" s="167" t="s">
        <v>193</v>
      </c>
      <c r="M200" s="168" t="s">
        <v>888</v>
      </c>
      <c r="N200" s="169" t="s">
        <v>882</v>
      </c>
      <c r="O200" s="170">
        <v>0.4</v>
      </c>
      <c r="P200" s="171">
        <v>44287</v>
      </c>
      <c r="Q200" s="171">
        <v>44377</v>
      </c>
      <c r="R200" s="172">
        <v>0</v>
      </c>
      <c r="S200" s="173">
        <v>1</v>
      </c>
      <c r="T200" s="174">
        <v>1</v>
      </c>
      <c r="U200" s="174">
        <v>1</v>
      </c>
      <c r="V200" s="165">
        <v>0</v>
      </c>
      <c r="W200" s="113"/>
      <c r="X200" s="101" t="str">
        <f t="shared" si="12"/>
        <v>Sin iniciar</v>
      </c>
      <c r="Y200" s="101" t="str">
        <f t="shared" si="13"/>
        <v>Sin iniciar</v>
      </c>
      <c r="Z200" s="113"/>
      <c r="AA200" s="341">
        <f>SUMPRODUCT(O200:O202,V200:V202)</f>
        <v>0</v>
      </c>
      <c r="AB200" s="335">
        <f>SUMPRODUCT(O200:O202,R200:R202)</f>
        <v>0</v>
      </c>
      <c r="AC200" s="343" t="str">
        <f>IF(AB200&lt;1%,"Sin iniciar",IF(AB200=100%,"Terminado","En gestión"))</f>
        <v>Sin iniciar</v>
      </c>
      <c r="AD200" s="343" t="str">
        <f>IF(AA200&lt;1%,"Sin iniciar",IF(AA200=100%,"Terminado","En gestión"))</f>
        <v>Sin iniciar</v>
      </c>
      <c r="AE200" s="113"/>
      <c r="AF200" s="156">
        <v>1</v>
      </c>
      <c r="AG200" s="111" t="s">
        <v>980</v>
      </c>
      <c r="AH200" s="101" t="str">
        <f t="shared" si="14"/>
        <v>Terminado</v>
      </c>
      <c r="AI200" s="101" t="str">
        <f t="shared" si="15"/>
        <v>Terminado</v>
      </c>
      <c r="AJ200" s="342" t="s">
        <v>1008</v>
      </c>
      <c r="AK200" s="337">
        <f>SUMPRODUCT(O200:O202,AF200:AF202)</f>
        <v>0.4</v>
      </c>
      <c r="AL200" s="332">
        <f>SUMPRODUCT(S200:S202,O200:O202)</f>
        <v>0.4</v>
      </c>
      <c r="AM200" s="343" t="str">
        <f>IF(AL200&lt;1%,"Sin iniciar",IF(AL200=100%,"Terminado","En gestión"))</f>
        <v>En gestión</v>
      </c>
      <c r="AN200" s="343" t="str">
        <f>IF(AK200&lt;1%,"Sin iniciar",IF(AK200=100%,"Terminado","En gestión"))</f>
        <v>En gestión</v>
      </c>
      <c r="AO200" s="113"/>
      <c r="AP200" s="314"/>
      <c r="AQ200" s="420" t="s">
        <v>3478</v>
      </c>
      <c r="AR200" s="282" t="s">
        <v>3691</v>
      </c>
      <c r="AS200" s="421" t="s">
        <v>3692</v>
      </c>
    </row>
    <row r="201" spans="2:45" ht="38.25" customHeight="1" x14ac:dyDescent="0.25">
      <c r="B201" s="348"/>
      <c r="C201" s="385"/>
      <c r="D201" s="166" t="s">
        <v>48</v>
      </c>
      <c r="E201" s="166" t="s">
        <v>189</v>
      </c>
      <c r="F201" s="386"/>
      <c r="G201" s="166" t="s">
        <v>51</v>
      </c>
      <c r="H201" s="166" t="s">
        <v>51</v>
      </c>
      <c r="I201" s="166" t="s">
        <v>52</v>
      </c>
      <c r="J201" s="166" t="s">
        <v>214</v>
      </c>
      <c r="K201" s="387"/>
      <c r="L201" s="167" t="s">
        <v>193</v>
      </c>
      <c r="M201" s="168" t="s">
        <v>889</v>
      </c>
      <c r="N201" s="169" t="s">
        <v>890</v>
      </c>
      <c r="O201" s="170">
        <v>0.4</v>
      </c>
      <c r="P201" s="171">
        <v>44378</v>
      </c>
      <c r="Q201" s="171">
        <v>44469</v>
      </c>
      <c r="R201" s="172">
        <v>0</v>
      </c>
      <c r="S201" s="173">
        <v>0</v>
      </c>
      <c r="T201" s="174">
        <v>1</v>
      </c>
      <c r="U201" s="174">
        <v>1</v>
      </c>
      <c r="V201" s="165">
        <v>0</v>
      </c>
      <c r="W201" s="113"/>
      <c r="X201" s="101" t="str">
        <f t="shared" si="12"/>
        <v>Sin iniciar</v>
      </c>
      <c r="Y201" s="101" t="str">
        <f t="shared" si="13"/>
        <v>Sin iniciar</v>
      </c>
      <c r="Z201" s="113"/>
      <c r="AA201" s="341"/>
      <c r="AB201" s="335"/>
      <c r="AC201" s="343"/>
      <c r="AD201" s="343"/>
      <c r="AE201" s="113"/>
      <c r="AF201" s="156">
        <v>0</v>
      </c>
      <c r="AG201" s="113" t="s">
        <v>3112</v>
      </c>
      <c r="AH201" s="101" t="str">
        <f t="shared" si="14"/>
        <v>Sin iniciar</v>
      </c>
      <c r="AI201" s="101" t="str">
        <f t="shared" si="15"/>
        <v>Sin iniciar</v>
      </c>
      <c r="AJ201" s="342"/>
      <c r="AK201" s="337"/>
      <c r="AL201" s="332"/>
      <c r="AM201" s="343"/>
      <c r="AN201" s="343"/>
      <c r="AO201" s="113"/>
      <c r="AP201" s="314"/>
      <c r="AQ201" s="420"/>
      <c r="AR201" s="282" t="s">
        <v>3487</v>
      </c>
      <c r="AS201" s="421"/>
    </row>
    <row r="202" spans="2:45" ht="38.25" customHeight="1" x14ac:dyDescent="0.25">
      <c r="B202" s="348"/>
      <c r="C202" s="385"/>
      <c r="D202" s="166" t="s">
        <v>48</v>
      </c>
      <c r="E202" s="166" t="s">
        <v>189</v>
      </c>
      <c r="F202" s="386"/>
      <c r="G202" s="166" t="s">
        <v>51</v>
      </c>
      <c r="H202" s="166" t="s">
        <v>51</v>
      </c>
      <c r="I202" s="166" t="s">
        <v>52</v>
      </c>
      <c r="J202" s="166" t="s">
        <v>214</v>
      </c>
      <c r="K202" s="387"/>
      <c r="L202" s="167" t="s">
        <v>193</v>
      </c>
      <c r="M202" s="168" t="s">
        <v>891</v>
      </c>
      <c r="N202" s="169" t="s">
        <v>892</v>
      </c>
      <c r="O202" s="170">
        <v>0.2</v>
      </c>
      <c r="P202" s="171">
        <v>44378</v>
      </c>
      <c r="Q202" s="171">
        <v>44469</v>
      </c>
      <c r="R202" s="172">
        <v>0</v>
      </c>
      <c r="S202" s="173">
        <v>0</v>
      </c>
      <c r="T202" s="174">
        <v>1</v>
      </c>
      <c r="U202" s="174">
        <v>1</v>
      </c>
      <c r="V202" s="165">
        <v>0</v>
      </c>
      <c r="W202" s="113"/>
      <c r="X202" s="101" t="str">
        <f t="shared" si="12"/>
        <v>Sin iniciar</v>
      </c>
      <c r="Y202" s="101" t="str">
        <f t="shared" si="13"/>
        <v>Sin iniciar</v>
      </c>
      <c r="Z202" s="113"/>
      <c r="AA202" s="341"/>
      <c r="AB202" s="335"/>
      <c r="AC202" s="343"/>
      <c r="AD202" s="343"/>
      <c r="AE202" s="113"/>
      <c r="AF202" s="156">
        <v>0</v>
      </c>
      <c r="AG202" s="113" t="s">
        <v>3112</v>
      </c>
      <c r="AH202" s="101" t="str">
        <f t="shared" si="14"/>
        <v>Sin iniciar</v>
      </c>
      <c r="AI202" s="101" t="str">
        <f t="shared" si="15"/>
        <v>Sin iniciar</v>
      </c>
      <c r="AJ202" s="342"/>
      <c r="AK202" s="337"/>
      <c r="AL202" s="332"/>
      <c r="AM202" s="343"/>
      <c r="AN202" s="343"/>
      <c r="AO202" s="113"/>
      <c r="AP202" s="314"/>
      <c r="AQ202" s="420"/>
      <c r="AR202" s="282" t="s">
        <v>3487</v>
      </c>
      <c r="AS202" s="421"/>
    </row>
    <row r="203" spans="2:45" ht="66" customHeight="1" x14ac:dyDescent="0.25">
      <c r="B203" s="348"/>
      <c r="C203" s="385" t="s">
        <v>893</v>
      </c>
      <c r="D203" s="166" t="s">
        <v>48</v>
      </c>
      <c r="E203" s="166" t="s">
        <v>189</v>
      </c>
      <c r="F203" s="386" t="s">
        <v>894</v>
      </c>
      <c r="G203" s="166" t="s">
        <v>51</v>
      </c>
      <c r="H203" s="166" t="s">
        <v>51</v>
      </c>
      <c r="I203" s="166" t="s">
        <v>52</v>
      </c>
      <c r="J203" s="166" t="s">
        <v>214</v>
      </c>
      <c r="K203" s="387" t="s">
        <v>895</v>
      </c>
      <c r="L203" s="167" t="s">
        <v>193</v>
      </c>
      <c r="M203" s="168" t="s">
        <v>896</v>
      </c>
      <c r="N203" s="169" t="s">
        <v>882</v>
      </c>
      <c r="O203" s="170">
        <v>0.4</v>
      </c>
      <c r="P203" s="171">
        <v>44336</v>
      </c>
      <c r="Q203" s="171">
        <v>44469</v>
      </c>
      <c r="R203" s="172">
        <v>0</v>
      </c>
      <c r="S203" s="173">
        <v>0.4</v>
      </c>
      <c r="T203" s="174">
        <v>1</v>
      </c>
      <c r="U203" s="174">
        <v>1</v>
      </c>
      <c r="V203" s="165">
        <v>0</v>
      </c>
      <c r="W203" s="113"/>
      <c r="X203" s="101" t="str">
        <f t="shared" si="12"/>
        <v>Sin iniciar</v>
      </c>
      <c r="Y203" s="101" t="str">
        <f t="shared" si="13"/>
        <v>Sin iniciar</v>
      </c>
      <c r="Z203" s="113"/>
      <c r="AA203" s="341">
        <f>SUMPRODUCT(O203:O205,V203:V205)</f>
        <v>0</v>
      </c>
      <c r="AB203" s="335">
        <f>SUMPRODUCT(O203:O205,R203:R205)</f>
        <v>0</v>
      </c>
      <c r="AC203" s="343" t="str">
        <f>IF(AB203&lt;1%,"Sin iniciar",IF(AB203=100%,"Terminado","En gestión"))</f>
        <v>Sin iniciar</v>
      </c>
      <c r="AD203" s="343" t="str">
        <f>IF(AA203&lt;1%,"Sin iniciar",IF(AA203=100%,"Terminado","En gestión"))</f>
        <v>Sin iniciar</v>
      </c>
      <c r="AE203" s="113"/>
      <c r="AF203" s="156">
        <v>0.4</v>
      </c>
      <c r="AG203" s="111" t="s">
        <v>981</v>
      </c>
      <c r="AH203" s="101" t="str">
        <f t="shared" si="14"/>
        <v>En gestión</v>
      </c>
      <c r="AI203" s="101" t="str">
        <f t="shared" si="15"/>
        <v>En gestión</v>
      </c>
      <c r="AJ203" s="342" t="s">
        <v>1009</v>
      </c>
      <c r="AK203" s="337">
        <f>SUMPRODUCT(O203:O205,AF203:AF205)</f>
        <v>0.16000000000000003</v>
      </c>
      <c r="AL203" s="332">
        <f>SUMPRODUCT(S203:S205,O203:O205)</f>
        <v>0.16000000000000003</v>
      </c>
      <c r="AM203" s="343" t="str">
        <f>IF(AL203&lt;1%,"Sin iniciar",IF(AL203=100%,"Terminado","En gestión"))</f>
        <v>En gestión</v>
      </c>
      <c r="AN203" s="343" t="str">
        <f>IF(AK203&lt;1%,"Sin iniciar",IF(AK203=100%,"Terminado","En gestión"))</f>
        <v>En gestión</v>
      </c>
      <c r="AO203" s="113"/>
      <c r="AP203" s="314"/>
      <c r="AQ203" s="420" t="s">
        <v>3478</v>
      </c>
      <c r="AR203" s="258" t="s">
        <v>3693</v>
      </c>
      <c r="AS203" s="421" t="s">
        <v>3694</v>
      </c>
    </row>
    <row r="204" spans="2:45" ht="38.25" customHeight="1" x14ac:dyDescent="0.25">
      <c r="B204" s="348"/>
      <c r="C204" s="385"/>
      <c r="D204" s="166" t="s">
        <v>48</v>
      </c>
      <c r="E204" s="166" t="s">
        <v>189</v>
      </c>
      <c r="F204" s="386"/>
      <c r="G204" s="166" t="s">
        <v>51</v>
      </c>
      <c r="H204" s="166" t="s">
        <v>51</v>
      </c>
      <c r="I204" s="166" t="s">
        <v>52</v>
      </c>
      <c r="J204" s="166" t="s">
        <v>214</v>
      </c>
      <c r="K204" s="387"/>
      <c r="L204" s="167" t="s">
        <v>193</v>
      </c>
      <c r="M204" s="168" t="s">
        <v>897</v>
      </c>
      <c r="N204" s="169" t="s">
        <v>884</v>
      </c>
      <c r="O204" s="170">
        <v>0.4</v>
      </c>
      <c r="P204" s="171">
        <v>44409</v>
      </c>
      <c r="Q204" s="171">
        <v>44561</v>
      </c>
      <c r="R204" s="172">
        <v>0</v>
      </c>
      <c r="S204" s="173">
        <v>0</v>
      </c>
      <c r="T204" s="174">
        <v>0.6</v>
      </c>
      <c r="U204" s="174">
        <v>1</v>
      </c>
      <c r="V204" s="165">
        <v>0</v>
      </c>
      <c r="W204" s="113"/>
      <c r="X204" s="101" t="str">
        <f t="shared" si="12"/>
        <v>Sin iniciar</v>
      </c>
      <c r="Y204" s="101" t="str">
        <f t="shared" si="13"/>
        <v>Sin iniciar</v>
      </c>
      <c r="Z204" s="113"/>
      <c r="AA204" s="341"/>
      <c r="AB204" s="335"/>
      <c r="AC204" s="343"/>
      <c r="AD204" s="343"/>
      <c r="AE204" s="113"/>
      <c r="AF204" s="156">
        <v>0</v>
      </c>
      <c r="AG204" s="113" t="s">
        <v>3112</v>
      </c>
      <c r="AH204" s="101" t="str">
        <f t="shared" si="14"/>
        <v>Sin iniciar</v>
      </c>
      <c r="AI204" s="101" t="str">
        <f t="shared" si="15"/>
        <v>Sin iniciar</v>
      </c>
      <c r="AJ204" s="342"/>
      <c r="AK204" s="337"/>
      <c r="AL204" s="332"/>
      <c r="AM204" s="343"/>
      <c r="AN204" s="343"/>
      <c r="AO204" s="113"/>
      <c r="AP204" s="314"/>
      <c r="AQ204" s="420"/>
      <c r="AR204" s="282" t="s">
        <v>3492</v>
      </c>
      <c r="AS204" s="421"/>
    </row>
    <row r="205" spans="2:45" ht="38.25" customHeight="1" x14ac:dyDescent="0.25">
      <c r="B205" s="348"/>
      <c r="C205" s="385"/>
      <c r="D205" s="166" t="s">
        <v>48</v>
      </c>
      <c r="E205" s="166" t="s">
        <v>189</v>
      </c>
      <c r="F205" s="386"/>
      <c r="G205" s="166" t="s">
        <v>51</v>
      </c>
      <c r="H205" s="166" t="s">
        <v>51</v>
      </c>
      <c r="I205" s="166" t="s">
        <v>52</v>
      </c>
      <c r="J205" s="166" t="s">
        <v>214</v>
      </c>
      <c r="K205" s="387"/>
      <c r="L205" s="167" t="s">
        <v>193</v>
      </c>
      <c r="M205" s="168" t="s">
        <v>898</v>
      </c>
      <c r="N205" s="169" t="s">
        <v>899</v>
      </c>
      <c r="O205" s="170">
        <v>0.2</v>
      </c>
      <c r="P205" s="171">
        <v>44449</v>
      </c>
      <c r="Q205" s="171">
        <v>44561</v>
      </c>
      <c r="R205" s="172">
        <v>0</v>
      </c>
      <c r="S205" s="173">
        <v>0</v>
      </c>
      <c r="T205" s="174">
        <v>0.2</v>
      </c>
      <c r="U205" s="174">
        <v>1</v>
      </c>
      <c r="V205" s="165">
        <v>0</v>
      </c>
      <c r="W205" s="113"/>
      <c r="X205" s="101" t="str">
        <f t="shared" si="12"/>
        <v>Sin iniciar</v>
      </c>
      <c r="Y205" s="101" t="str">
        <f t="shared" si="13"/>
        <v>Sin iniciar</v>
      </c>
      <c r="Z205" s="113"/>
      <c r="AA205" s="341"/>
      <c r="AB205" s="335"/>
      <c r="AC205" s="343"/>
      <c r="AD205" s="343"/>
      <c r="AE205" s="113"/>
      <c r="AF205" s="156">
        <v>0</v>
      </c>
      <c r="AG205" s="113" t="s">
        <v>3112</v>
      </c>
      <c r="AH205" s="101" t="str">
        <f t="shared" si="14"/>
        <v>Sin iniciar</v>
      </c>
      <c r="AI205" s="101" t="str">
        <f t="shared" si="15"/>
        <v>Sin iniciar</v>
      </c>
      <c r="AJ205" s="342"/>
      <c r="AK205" s="337"/>
      <c r="AL205" s="332"/>
      <c r="AM205" s="343"/>
      <c r="AN205" s="343"/>
      <c r="AO205" s="113"/>
      <c r="AP205" s="314"/>
      <c r="AQ205" s="420"/>
      <c r="AR205" s="282" t="s">
        <v>3493</v>
      </c>
      <c r="AS205" s="421"/>
    </row>
    <row r="206" spans="2:45" ht="76.5" customHeight="1" x14ac:dyDescent="0.25">
      <c r="B206" s="348"/>
      <c r="C206" s="385" t="s">
        <v>900</v>
      </c>
      <c r="D206" s="166" t="s">
        <v>48</v>
      </c>
      <c r="E206" s="166" t="s">
        <v>189</v>
      </c>
      <c r="F206" s="386" t="s">
        <v>901</v>
      </c>
      <c r="G206" s="166" t="s">
        <v>51</v>
      </c>
      <c r="H206" s="166" t="s">
        <v>51</v>
      </c>
      <c r="I206" s="166" t="s">
        <v>52</v>
      </c>
      <c r="J206" s="166" t="s">
        <v>214</v>
      </c>
      <c r="K206" s="387" t="s">
        <v>902</v>
      </c>
      <c r="L206" s="167" t="s">
        <v>193</v>
      </c>
      <c r="M206" s="168" t="s">
        <v>903</v>
      </c>
      <c r="N206" s="169" t="s">
        <v>882</v>
      </c>
      <c r="O206" s="170">
        <v>0.4</v>
      </c>
      <c r="P206" s="171">
        <v>44336</v>
      </c>
      <c r="Q206" s="171">
        <v>44469</v>
      </c>
      <c r="R206" s="172">
        <v>0</v>
      </c>
      <c r="S206" s="173">
        <v>0.4</v>
      </c>
      <c r="T206" s="174">
        <v>1</v>
      </c>
      <c r="U206" s="174">
        <v>1</v>
      </c>
      <c r="V206" s="165">
        <v>0</v>
      </c>
      <c r="W206" s="113"/>
      <c r="X206" s="101" t="str">
        <f t="shared" si="12"/>
        <v>Sin iniciar</v>
      </c>
      <c r="Y206" s="101" t="str">
        <f t="shared" si="13"/>
        <v>Sin iniciar</v>
      </c>
      <c r="Z206" s="113"/>
      <c r="AA206" s="341">
        <f>SUMPRODUCT(O206:O208,V206:V208)</f>
        <v>0</v>
      </c>
      <c r="AB206" s="335">
        <f>SUMPRODUCT(O206:O208,R206:R208)</f>
        <v>0</v>
      </c>
      <c r="AC206" s="343" t="str">
        <f>IF(AB206&lt;1%,"Sin iniciar",IF(AB206=100%,"Terminado","En gestión"))</f>
        <v>Sin iniciar</v>
      </c>
      <c r="AD206" s="343" t="str">
        <f>IF(AA206&lt;1%,"Sin iniciar",IF(AA206=100%,"Terminado","En gestión"))</f>
        <v>Sin iniciar</v>
      </c>
      <c r="AE206" s="113"/>
      <c r="AF206" s="156">
        <v>0.4</v>
      </c>
      <c r="AG206" s="111" t="s">
        <v>982</v>
      </c>
      <c r="AH206" s="101" t="str">
        <f t="shared" si="14"/>
        <v>En gestión</v>
      </c>
      <c r="AI206" s="101" t="str">
        <f t="shared" si="15"/>
        <v>En gestión</v>
      </c>
      <c r="AJ206" s="342" t="s">
        <v>1010</v>
      </c>
      <c r="AK206" s="337">
        <f>SUMPRODUCT(O206:O208,AF206:AF208)</f>
        <v>0.16000000000000003</v>
      </c>
      <c r="AL206" s="332">
        <f>SUMPRODUCT(S206:S208,O206:O208)</f>
        <v>0.16000000000000003</v>
      </c>
      <c r="AM206" s="343" t="str">
        <f>IF(AL206&lt;1%,"Sin iniciar",IF(AL206=100%,"Terminado","En gestión"))</f>
        <v>En gestión</v>
      </c>
      <c r="AN206" s="343" t="str">
        <f>IF(AK206&lt;1%,"Sin iniciar",IF(AK206=100%,"Terminado","En gestión"))</f>
        <v>En gestión</v>
      </c>
      <c r="AO206" s="113"/>
      <c r="AP206" s="314"/>
      <c r="AQ206" s="420" t="s">
        <v>3478</v>
      </c>
      <c r="AR206" s="258" t="s">
        <v>3695</v>
      </c>
      <c r="AS206" s="421" t="s">
        <v>3696</v>
      </c>
    </row>
    <row r="207" spans="2:45" ht="38.25" customHeight="1" x14ac:dyDescent="0.25">
      <c r="B207" s="348"/>
      <c r="C207" s="385"/>
      <c r="D207" s="166" t="s">
        <v>48</v>
      </c>
      <c r="E207" s="166" t="s">
        <v>189</v>
      </c>
      <c r="F207" s="386"/>
      <c r="G207" s="166" t="s">
        <v>51</v>
      </c>
      <c r="H207" s="166" t="s">
        <v>51</v>
      </c>
      <c r="I207" s="166" t="s">
        <v>52</v>
      </c>
      <c r="J207" s="166" t="s">
        <v>214</v>
      </c>
      <c r="K207" s="387"/>
      <c r="L207" s="167" t="s">
        <v>193</v>
      </c>
      <c r="M207" s="168" t="s">
        <v>904</v>
      </c>
      <c r="N207" s="169" t="s">
        <v>884</v>
      </c>
      <c r="O207" s="170">
        <v>0.4</v>
      </c>
      <c r="P207" s="171">
        <v>44409</v>
      </c>
      <c r="Q207" s="171">
        <v>44561</v>
      </c>
      <c r="R207" s="172">
        <v>0</v>
      </c>
      <c r="S207" s="173">
        <v>0</v>
      </c>
      <c r="T207" s="174">
        <v>0.6</v>
      </c>
      <c r="U207" s="174">
        <v>1</v>
      </c>
      <c r="V207" s="165">
        <v>0</v>
      </c>
      <c r="W207" s="113"/>
      <c r="X207" s="101" t="str">
        <f t="shared" si="12"/>
        <v>Sin iniciar</v>
      </c>
      <c r="Y207" s="101" t="str">
        <f t="shared" si="13"/>
        <v>Sin iniciar</v>
      </c>
      <c r="Z207" s="113"/>
      <c r="AA207" s="341"/>
      <c r="AB207" s="335"/>
      <c r="AC207" s="343"/>
      <c r="AD207" s="343"/>
      <c r="AE207" s="113"/>
      <c r="AF207" s="156">
        <v>0</v>
      </c>
      <c r="AG207" s="113" t="s">
        <v>3112</v>
      </c>
      <c r="AH207" s="101" t="str">
        <f t="shared" si="14"/>
        <v>Sin iniciar</v>
      </c>
      <c r="AI207" s="101" t="str">
        <f t="shared" si="15"/>
        <v>Sin iniciar</v>
      </c>
      <c r="AJ207" s="342"/>
      <c r="AK207" s="337"/>
      <c r="AL207" s="332"/>
      <c r="AM207" s="343"/>
      <c r="AN207" s="343"/>
      <c r="AO207" s="113"/>
      <c r="AP207" s="314"/>
      <c r="AQ207" s="420"/>
      <c r="AR207" s="282" t="s">
        <v>3492</v>
      </c>
      <c r="AS207" s="421"/>
    </row>
    <row r="208" spans="2:45" ht="38.25" customHeight="1" x14ac:dyDescent="0.25">
      <c r="B208" s="348"/>
      <c r="C208" s="385"/>
      <c r="D208" s="166" t="s">
        <v>48</v>
      </c>
      <c r="E208" s="166" t="s">
        <v>189</v>
      </c>
      <c r="F208" s="386"/>
      <c r="G208" s="166" t="s">
        <v>51</v>
      </c>
      <c r="H208" s="166" t="s">
        <v>51</v>
      </c>
      <c r="I208" s="166" t="s">
        <v>52</v>
      </c>
      <c r="J208" s="166" t="s">
        <v>214</v>
      </c>
      <c r="K208" s="387"/>
      <c r="L208" s="167" t="s">
        <v>193</v>
      </c>
      <c r="M208" s="168" t="s">
        <v>905</v>
      </c>
      <c r="N208" s="169" t="s">
        <v>899</v>
      </c>
      <c r="O208" s="170">
        <v>0.2</v>
      </c>
      <c r="P208" s="171">
        <v>44449</v>
      </c>
      <c r="Q208" s="171">
        <v>44561</v>
      </c>
      <c r="R208" s="172">
        <v>0</v>
      </c>
      <c r="S208" s="173">
        <v>0</v>
      </c>
      <c r="T208" s="174">
        <v>0.2</v>
      </c>
      <c r="U208" s="174">
        <v>1</v>
      </c>
      <c r="V208" s="165">
        <v>0</v>
      </c>
      <c r="W208" s="113"/>
      <c r="X208" s="101" t="str">
        <f t="shared" si="12"/>
        <v>Sin iniciar</v>
      </c>
      <c r="Y208" s="101" t="str">
        <f t="shared" si="13"/>
        <v>Sin iniciar</v>
      </c>
      <c r="Z208" s="113"/>
      <c r="AA208" s="341"/>
      <c r="AB208" s="335"/>
      <c r="AC208" s="343"/>
      <c r="AD208" s="343"/>
      <c r="AE208" s="113"/>
      <c r="AF208" s="156">
        <v>0</v>
      </c>
      <c r="AG208" s="113" t="s">
        <v>3112</v>
      </c>
      <c r="AH208" s="101" t="str">
        <f t="shared" si="14"/>
        <v>Sin iniciar</v>
      </c>
      <c r="AI208" s="101" t="str">
        <f t="shared" si="15"/>
        <v>Sin iniciar</v>
      </c>
      <c r="AJ208" s="342"/>
      <c r="AK208" s="337"/>
      <c r="AL208" s="332"/>
      <c r="AM208" s="343"/>
      <c r="AN208" s="343"/>
      <c r="AO208" s="113"/>
      <c r="AP208" s="314"/>
      <c r="AQ208" s="420"/>
      <c r="AR208" s="282" t="s">
        <v>3493</v>
      </c>
      <c r="AS208" s="421"/>
    </row>
    <row r="209" spans="2:45" ht="76.5" customHeight="1" x14ac:dyDescent="0.25">
      <c r="B209" s="348"/>
      <c r="C209" s="385" t="s">
        <v>906</v>
      </c>
      <c r="D209" s="166" t="s">
        <v>48</v>
      </c>
      <c r="E209" s="166" t="s">
        <v>189</v>
      </c>
      <c r="F209" s="386" t="s">
        <v>894</v>
      </c>
      <c r="G209" s="166" t="s">
        <v>51</v>
      </c>
      <c r="H209" s="166" t="s">
        <v>51</v>
      </c>
      <c r="I209" s="166" t="s">
        <v>52</v>
      </c>
      <c r="J209" s="166" t="s">
        <v>214</v>
      </c>
      <c r="K209" s="387" t="s">
        <v>907</v>
      </c>
      <c r="L209" s="167" t="s">
        <v>193</v>
      </c>
      <c r="M209" s="168" t="s">
        <v>908</v>
      </c>
      <c r="N209" s="169" t="s">
        <v>882</v>
      </c>
      <c r="O209" s="170">
        <v>0.4</v>
      </c>
      <c r="P209" s="171">
        <v>44336</v>
      </c>
      <c r="Q209" s="171">
        <v>44469</v>
      </c>
      <c r="R209" s="172">
        <v>0</v>
      </c>
      <c r="S209" s="173">
        <v>0.4</v>
      </c>
      <c r="T209" s="174">
        <v>1</v>
      </c>
      <c r="U209" s="174">
        <v>1</v>
      </c>
      <c r="V209" s="165">
        <v>0</v>
      </c>
      <c r="W209" s="113"/>
      <c r="X209" s="101" t="str">
        <f t="shared" si="12"/>
        <v>Sin iniciar</v>
      </c>
      <c r="Y209" s="101" t="str">
        <f t="shared" si="13"/>
        <v>Sin iniciar</v>
      </c>
      <c r="Z209" s="113"/>
      <c r="AA209" s="341">
        <f>SUMPRODUCT(O209:O211,V209:V211)</f>
        <v>0</v>
      </c>
      <c r="AB209" s="335">
        <f>SUMPRODUCT(O209:O211,R209:R211)</f>
        <v>0</v>
      </c>
      <c r="AC209" s="343" t="str">
        <f>IF(AB209&lt;1%,"Sin iniciar",IF(AB209=100%,"Terminado","En gestión"))</f>
        <v>Sin iniciar</v>
      </c>
      <c r="AD209" s="343" t="str">
        <f>IF(AA209&lt;1%,"Sin iniciar",IF(AA209=100%,"Terminado","En gestión"))</f>
        <v>Sin iniciar</v>
      </c>
      <c r="AE209" s="113"/>
      <c r="AF209" s="156">
        <v>0.4</v>
      </c>
      <c r="AG209" s="111" t="s">
        <v>983</v>
      </c>
      <c r="AH209" s="101" t="str">
        <f t="shared" si="14"/>
        <v>En gestión</v>
      </c>
      <c r="AI209" s="101" t="str">
        <f t="shared" si="15"/>
        <v>En gestión</v>
      </c>
      <c r="AJ209" s="342" t="s">
        <v>1011</v>
      </c>
      <c r="AK209" s="337">
        <f>SUMPRODUCT(O209:O211,AF209:AF211)</f>
        <v>0.16000000000000003</v>
      </c>
      <c r="AL209" s="332">
        <f>SUMPRODUCT(S209:S211,O209:O211)</f>
        <v>0.16000000000000003</v>
      </c>
      <c r="AM209" s="343" t="str">
        <f>IF(AL209&lt;1%,"Sin iniciar",IF(AL209=100%,"Terminado","En gestión"))</f>
        <v>En gestión</v>
      </c>
      <c r="AN209" s="343" t="str">
        <f>IF(AK209&lt;1%,"Sin iniciar",IF(AK209=100%,"Terminado","En gestión"))</f>
        <v>En gestión</v>
      </c>
      <c r="AO209" s="113"/>
      <c r="AP209" s="314"/>
      <c r="AQ209" s="420" t="s">
        <v>3478</v>
      </c>
      <c r="AR209" s="258" t="s">
        <v>3697</v>
      </c>
      <c r="AS209" s="421" t="s">
        <v>3494</v>
      </c>
    </row>
    <row r="210" spans="2:45" ht="38.25" customHeight="1" x14ac:dyDescent="0.25">
      <c r="B210" s="348"/>
      <c r="C210" s="385"/>
      <c r="D210" s="166" t="s">
        <v>48</v>
      </c>
      <c r="E210" s="166" t="s">
        <v>189</v>
      </c>
      <c r="F210" s="386"/>
      <c r="G210" s="166" t="s">
        <v>51</v>
      </c>
      <c r="H210" s="166" t="s">
        <v>51</v>
      </c>
      <c r="I210" s="166" t="s">
        <v>52</v>
      </c>
      <c r="J210" s="166" t="s">
        <v>214</v>
      </c>
      <c r="K210" s="387"/>
      <c r="L210" s="167" t="s">
        <v>193</v>
      </c>
      <c r="M210" s="168" t="s">
        <v>909</v>
      </c>
      <c r="N210" s="169" t="s">
        <v>884</v>
      </c>
      <c r="O210" s="170">
        <v>0.4</v>
      </c>
      <c r="P210" s="171">
        <v>44409</v>
      </c>
      <c r="Q210" s="171">
        <v>44561</v>
      </c>
      <c r="R210" s="172">
        <v>0</v>
      </c>
      <c r="S210" s="173">
        <v>0</v>
      </c>
      <c r="T210" s="174">
        <v>0.6</v>
      </c>
      <c r="U210" s="174">
        <v>1</v>
      </c>
      <c r="V210" s="165">
        <v>0</v>
      </c>
      <c r="W210" s="113"/>
      <c r="X210" s="101" t="str">
        <f t="shared" si="12"/>
        <v>Sin iniciar</v>
      </c>
      <c r="Y210" s="101" t="str">
        <f t="shared" si="13"/>
        <v>Sin iniciar</v>
      </c>
      <c r="Z210" s="113"/>
      <c r="AA210" s="341"/>
      <c r="AB210" s="335"/>
      <c r="AC210" s="343"/>
      <c r="AD210" s="343"/>
      <c r="AE210" s="113"/>
      <c r="AF210" s="156">
        <v>0</v>
      </c>
      <c r="AG210" s="113" t="s">
        <v>3112</v>
      </c>
      <c r="AH210" s="101" t="str">
        <f t="shared" si="14"/>
        <v>Sin iniciar</v>
      </c>
      <c r="AI210" s="101" t="str">
        <f t="shared" si="15"/>
        <v>Sin iniciar</v>
      </c>
      <c r="AJ210" s="342"/>
      <c r="AK210" s="337"/>
      <c r="AL210" s="332"/>
      <c r="AM210" s="343"/>
      <c r="AN210" s="343"/>
      <c r="AO210" s="113"/>
      <c r="AP210" s="314"/>
      <c r="AQ210" s="420"/>
      <c r="AR210" s="282" t="s">
        <v>3492</v>
      </c>
      <c r="AS210" s="421"/>
    </row>
    <row r="211" spans="2:45" ht="38.25" customHeight="1" x14ac:dyDescent="0.25">
      <c r="B211" s="348"/>
      <c r="C211" s="385"/>
      <c r="D211" s="166" t="s">
        <v>48</v>
      </c>
      <c r="E211" s="166" t="s">
        <v>189</v>
      </c>
      <c r="F211" s="386"/>
      <c r="G211" s="166" t="s">
        <v>51</v>
      </c>
      <c r="H211" s="166" t="s">
        <v>51</v>
      </c>
      <c r="I211" s="166" t="s">
        <v>52</v>
      </c>
      <c r="J211" s="166" t="s">
        <v>214</v>
      </c>
      <c r="K211" s="387"/>
      <c r="L211" s="167" t="s">
        <v>193</v>
      </c>
      <c r="M211" s="168" t="s">
        <v>910</v>
      </c>
      <c r="N211" s="169" t="s">
        <v>899</v>
      </c>
      <c r="O211" s="170">
        <v>0.2</v>
      </c>
      <c r="P211" s="171">
        <v>44449</v>
      </c>
      <c r="Q211" s="171">
        <v>44561</v>
      </c>
      <c r="R211" s="172">
        <v>0</v>
      </c>
      <c r="S211" s="173">
        <v>0</v>
      </c>
      <c r="T211" s="174">
        <v>0.2</v>
      </c>
      <c r="U211" s="174">
        <v>1</v>
      </c>
      <c r="V211" s="165">
        <v>0</v>
      </c>
      <c r="W211" s="113"/>
      <c r="X211" s="101" t="str">
        <f t="shared" si="12"/>
        <v>Sin iniciar</v>
      </c>
      <c r="Y211" s="101" t="str">
        <f t="shared" si="13"/>
        <v>Sin iniciar</v>
      </c>
      <c r="Z211" s="113"/>
      <c r="AA211" s="341"/>
      <c r="AB211" s="335"/>
      <c r="AC211" s="343"/>
      <c r="AD211" s="343"/>
      <c r="AE211" s="113"/>
      <c r="AF211" s="156">
        <v>0</v>
      </c>
      <c r="AG211" s="113" t="s">
        <v>3112</v>
      </c>
      <c r="AH211" s="101" t="str">
        <f t="shared" si="14"/>
        <v>Sin iniciar</v>
      </c>
      <c r="AI211" s="101" t="str">
        <f t="shared" si="15"/>
        <v>Sin iniciar</v>
      </c>
      <c r="AJ211" s="342"/>
      <c r="AK211" s="337"/>
      <c r="AL211" s="332"/>
      <c r="AM211" s="343"/>
      <c r="AN211" s="343"/>
      <c r="AO211" s="113"/>
      <c r="AP211" s="314"/>
      <c r="AQ211" s="420"/>
      <c r="AR211" s="282" t="s">
        <v>3493</v>
      </c>
      <c r="AS211" s="421"/>
    </row>
    <row r="212" spans="2:45" ht="87.75" customHeight="1" x14ac:dyDescent="0.25">
      <c r="B212" s="348"/>
      <c r="C212" s="385" t="s">
        <v>911</v>
      </c>
      <c r="D212" s="166" t="s">
        <v>48</v>
      </c>
      <c r="E212" s="166" t="s">
        <v>189</v>
      </c>
      <c r="F212" s="386" t="s">
        <v>912</v>
      </c>
      <c r="G212" s="166" t="s">
        <v>51</v>
      </c>
      <c r="H212" s="166" t="s">
        <v>51</v>
      </c>
      <c r="I212" s="166" t="s">
        <v>52</v>
      </c>
      <c r="J212" s="166" t="s">
        <v>214</v>
      </c>
      <c r="K212" s="387" t="s">
        <v>913</v>
      </c>
      <c r="L212" s="167" t="s">
        <v>193</v>
      </c>
      <c r="M212" s="168" t="s">
        <v>914</v>
      </c>
      <c r="N212" s="169" t="s">
        <v>915</v>
      </c>
      <c r="O212" s="170">
        <v>0.6</v>
      </c>
      <c r="P212" s="171">
        <v>44319</v>
      </c>
      <c r="Q212" s="171">
        <v>44469</v>
      </c>
      <c r="R212" s="172">
        <v>0</v>
      </c>
      <c r="S212" s="173">
        <v>0.6</v>
      </c>
      <c r="T212" s="174">
        <v>1</v>
      </c>
      <c r="U212" s="174">
        <v>1</v>
      </c>
      <c r="V212" s="165">
        <v>0</v>
      </c>
      <c r="W212" s="113"/>
      <c r="X212" s="101" t="str">
        <f t="shared" si="12"/>
        <v>Sin iniciar</v>
      </c>
      <c r="Y212" s="101" t="str">
        <f t="shared" si="13"/>
        <v>Sin iniciar</v>
      </c>
      <c r="Z212" s="113"/>
      <c r="AA212" s="341">
        <f>SUMPRODUCT(O212:O213,V212:V213)</f>
        <v>0</v>
      </c>
      <c r="AB212" s="335">
        <f>SUMPRODUCT(O212:O213,R212:R213)</f>
        <v>0</v>
      </c>
      <c r="AC212" s="343" t="str">
        <f>IF(AB212&lt;1%,"Sin iniciar",IF(AB212=100%,"Terminado","En gestión"))</f>
        <v>Sin iniciar</v>
      </c>
      <c r="AD212" s="343" t="str">
        <f>IF(AA212&lt;1%,"Sin iniciar",IF(AA212=100%,"Terminado","En gestión"))</f>
        <v>Sin iniciar</v>
      </c>
      <c r="AE212" s="113"/>
      <c r="AF212" s="156">
        <v>0.6</v>
      </c>
      <c r="AG212" s="111" t="s">
        <v>984</v>
      </c>
      <c r="AH212" s="101" t="str">
        <f t="shared" si="14"/>
        <v>En gestión</v>
      </c>
      <c r="AI212" s="101" t="str">
        <f t="shared" si="15"/>
        <v>En gestión</v>
      </c>
      <c r="AJ212" s="342" t="s">
        <v>1012</v>
      </c>
      <c r="AK212" s="337">
        <f>SUMPRODUCT(O212:O213,AF212:AF213)</f>
        <v>0.36</v>
      </c>
      <c r="AL212" s="332">
        <f>SUMPRODUCT(S212:S213,O212:O213)</f>
        <v>0.36</v>
      </c>
      <c r="AM212" s="343" t="str">
        <f>IF(AL212&lt;1%,"Sin iniciar",IF(AL212=100%,"Terminado","En gestión"))</f>
        <v>En gestión</v>
      </c>
      <c r="AN212" s="343" t="str">
        <f>IF(AK212&lt;1%,"Sin iniciar",IF(AK212=100%,"Terminado","En gestión"))</f>
        <v>En gestión</v>
      </c>
      <c r="AO212" s="113"/>
      <c r="AP212" s="314"/>
      <c r="AQ212" s="420" t="s">
        <v>3478</v>
      </c>
      <c r="AR212" s="258" t="s">
        <v>3698</v>
      </c>
      <c r="AS212" s="421" t="s">
        <v>3495</v>
      </c>
    </row>
    <row r="213" spans="2:45" ht="38.25" customHeight="1" x14ac:dyDescent="0.25">
      <c r="B213" s="348"/>
      <c r="C213" s="385"/>
      <c r="D213" s="166" t="s">
        <v>48</v>
      </c>
      <c r="E213" s="166" t="s">
        <v>189</v>
      </c>
      <c r="F213" s="386"/>
      <c r="G213" s="166" t="s">
        <v>51</v>
      </c>
      <c r="H213" s="166" t="s">
        <v>51</v>
      </c>
      <c r="I213" s="166" t="s">
        <v>52</v>
      </c>
      <c r="J213" s="166" t="s">
        <v>214</v>
      </c>
      <c r="K213" s="387"/>
      <c r="L213" s="167" t="s">
        <v>193</v>
      </c>
      <c r="M213" s="168" t="s">
        <v>916</v>
      </c>
      <c r="N213" s="169" t="s">
        <v>917</v>
      </c>
      <c r="O213" s="170">
        <v>0.4</v>
      </c>
      <c r="P213" s="171">
        <v>44378</v>
      </c>
      <c r="Q213" s="171">
        <v>44469</v>
      </c>
      <c r="R213" s="172">
        <v>0</v>
      </c>
      <c r="S213" s="173">
        <v>0</v>
      </c>
      <c r="T213" s="174">
        <v>1</v>
      </c>
      <c r="U213" s="174">
        <v>1</v>
      </c>
      <c r="V213" s="165">
        <v>0</v>
      </c>
      <c r="W213" s="113"/>
      <c r="X213" s="101" t="str">
        <f t="shared" si="12"/>
        <v>Sin iniciar</v>
      </c>
      <c r="Y213" s="101" t="str">
        <f t="shared" si="13"/>
        <v>Sin iniciar</v>
      </c>
      <c r="Z213" s="113"/>
      <c r="AA213" s="341"/>
      <c r="AB213" s="335"/>
      <c r="AC213" s="343"/>
      <c r="AD213" s="343"/>
      <c r="AE213" s="113"/>
      <c r="AF213" s="156">
        <v>0</v>
      </c>
      <c r="AG213" s="113" t="s">
        <v>3112</v>
      </c>
      <c r="AH213" s="101" t="str">
        <f t="shared" si="14"/>
        <v>Sin iniciar</v>
      </c>
      <c r="AI213" s="101" t="str">
        <f t="shared" si="15"/>
        <v>Sin iniciar</v>
      </c>
      <c r="AJ213" s="342"/>
      <c r="AK213" s="337"/>
      <c r="AL213" s="332"/>
      <c r="AM213" s="343"/>
      <c r="AN213" s="343"/>
      <c r="AO213" s="113"/>
      <c r="AP213" s="314"/>
      <c r="AQ213" s="420"/>
      <c r="AR213" s="282" t="s">
        <v>3496</v>
      </c>
      <c r="AS213" s="421"/>
    </row>
    <row r="214" spans="2:45" ht="139.5" customHeight="1" x14ac:dyDescent="0.25">
      <c r="B214" s="348"/>
      <c r="C214" s="385" t="s">
        <v>918</v>
      </c>
      <c r="D214" s="166" t="s">
        <v>48</v>
      </c>
      <c r="E214" s="166" t="s">
        <v>189</v>
      </c>
      <c r="F214" s="386" t="s">
        <v>919</v>
      </c>
      <c r="G214" s="166" t="s">
        <v>51</v>
      </c>
      <c r="H214" s="166" t="s">
        <v>51</v>
      </c>
      <c r="I214" s="166" t="s">
        <v>52</v>
      </c>
      <c r="J214" s="166" t="s">
        <v>214</v>
      </c>
      <c r="K214" s="387" t="s">
        <v>920</v>
      </c>
      <c r="L214" s="167" t="s">
        <v>193</v>
      </c>
      <c r="M214" s="168" t="s">
        <v>921</v>
      </c>
      <c r="N214" s="169" t="s">
        <v>922</v>
      </c>
      <c r="O214" s="170">
        <v>0.1</v>
      </c>
      <c r="P214" s="171">
        <v>44362</v>
      </c>
      <c r="Q214" s="171">
        <v>44561</v>
      </c>
      <c r="R214" s="172">
        <v>0</v>
      </c>
      <c r="S214" s="173">
        <v>0.1</v>
      </c>
      <c r="T214" s="174">
        <v>0.6</v>
      </c>
      <c r="U214" s="174">
        <v>1</v>
      </c>
      <c r="V214" s="165">
        <v>0</v>
      </c>
      <c r="W214" s="113"/>
      <c r="X214" s="101" t="str">
        <f t="shared" si="12"/>
        <v>Sin iniciar</v>
      </c>
      <c r="Y214" s="101" t="str">
        <f t="shared" si="13"/>
        <v>Sin iniciar</v>
      </c>
      <c r="Z214" s="113"/>
      <c r="AA214" s="341">
        <f>SUMPRODUCT(O214:O216,V214:V216)</f>
        <v>0</v>
      </c>
      <c r="AB214" s="335">
        <f>SUMPRODUCT(O214:O216,R214:R216)</f>
        <v>0</v>
      </c>
      <c r="AC214" s="343" t="str">
        <f>IF(AB214&lt;1%,"Sin iniciar",IF(AB214=100%,"Terminado","En gestión"))</f>
        <v>Sin iniciar</v>
      </c>
      <c r="AD214" s="343" t="str">
        <f>IF(AA214&lt;1%,"Sin iniciar",IF(AA214=100%,"Terminado","En gestión"))</f>
        <v>Sin iniciar</v>
      </c>
      <c r="AE214" s="113"/>
      <c r="AF214" s="156">
        <v>0.1</v>
      </c>
      <c r="AG214" s="111" t="s">
        <v>985</v>
      </c>
      <c r="AH214" s="101" t="str">
        <f t="shared" si="14"/>
        <v>En gestión</v>
      </c>
      <c r="AI214" s="101" t="str">
        <f t="shared" si="15"/>
        <v>En gestión</v>
      </c>
      <c r="AJ214" s="342" t="s">
        <v>1013</v>
      </c>
      <c r="AK214" s="337">
        <f>SUMPRODUCT(O214:O216,AF214:AF216)</f>
        <v>0.04</v>
      </c>
      <c r="AL214" s="332">
        <f>SUMPRODUCT(S214:S216,O214:O216)</f>
        <v>0.04</v>
      </c>
      <c r="AM214" s="343" t="str">
        <f>IF(AL214&lt;1%,"Sin iniciar",IF(AL214=100%,"Terminado","En gestión"))</f>
        <v>En gestión</v>
      </c>
      <c r="AN214" s="343" t="str">
        <f>IF(AK214&lt;1%,"Sin iniciar",IF(AK214=100%,"Terminado","En gestión"))</f>
        <v>En gestión</v>
      </c>
      <c r="AO214" s="113"/>
      <c r="AP214" s="314"/>
      <c r="AQ214" s="420" t="s">
        <v>3478</v>
      </c>
      <c r="AR214" s="258" t="s">
        <v>3699</v>
      </c>
      <c r="AS214" s="421" t="s">
        <v>3700</v>
      </c>
    </row>
    <row r="215" spans="2:45" ht="38.25" customHeight="1" x14ac:dyDescent="0.25">
      <c r="B215" s="348"/>
      <c r="C215" s="385"/>
      <c r="D215" s="166" t="s">
        <v>48</v>
      </c>
      <c r="E215" s="166" t="s">
        <v>189</v>
      </c>
      <c r="F215" s="386"/>
      <c r="G215" s="166" t="s">
        <v>51</v>
      </c>
      <c r="H215" s="166" t="s">
        <v>51</v>
      </c>
      <c r="I215" s="166" t="s">
        <v>52</v>
      </c>
      <c r="J215" s="166" t="s">
        <v>214</v>
      </c>
      <c r="K215" s="387"/>
      <c r="L215" s="167" t="s">
        <v>193</v>
      </c>
      <c r="M215" s="168" t="s">
        <v>923</v>
      </c>
      <c r="N215" s="169" t="s">
        <v>924</v>
      </c>
      <c r="O215" s="170">
        <v>0.3</v>
      </c>
      <c r="P215" s="171">
        <v>44362</v>
      </c>
      <c r="Q215" s="171">
        <v>44561</v>
      </c>
      <c r="R215" s="172">
        <v>0</v>
      </c>
      <c r="S215" s="173">
        <v>0.1</v>
      </c>
      <c r="T215" s="174">
        <v>0.6</v>
      </c>
      <c r="U215" s="174">
        <v>1</v>
      </c>
      <c r="V215" s="165">
        <v>0</v>
      </c>
      <c r="W215" s="113"/>
      <c r="X215" s="101" t="str">
        <f t="shared" si="12"/>
        <v>Sin iniciar</v>
      </c>
      <c r="Y215" s="101" t="str">
        <f t="shared" si="13"/>
        <v>Sin iniciar</v>
      </c>
      <c r="Z215" s="113"/>
      <c r="AA215" s="341"/>
      <c r="AB215" s="335"/>
      <c r="AC215" s="343"/>
      <c r="AD215" s="343"/>
      <c r="AE215" s="113"/>
      <c r="AF215" s="156">
        <v>0.1</v>
      </c>
      <c r="AG215" s="111" t="s">
        <v>986</v>
      </c>
      <c r="AH215" s="101" t="str">
        <f t="shared" si="14"/>
        <v>En gestión</v>
      </c>
      <c r="AI215" s="101" t="str">
        <f t="shared" si="15"/>
        <v>En gestión</v>
      </c>
      <c r="AJ215" s="342"/>
      <c r="AK215" s="337"/>
      <c r="AL215" s="332"/>
      <c r="AM215" s="343"/>
      <c r="AN215" s="343"/>
      <c r="AO215" s="113"/>
      <c r="AP215" s="314"/>
      <c r="AQ215" s="420"/>
      <c r="AR215" s="258" t="s">
        <v>3701</v>
      </c>
      <c r="AS215" s="421"/>
    </row>
    <row r="216" spans="2:45" ht="38.25" customHeight="1" x14ac:dyDescent="0.25">
      <c r="B216" s="348"/>
      <c r="C216" s="385"/>
      <c r="D216" s="166" t="s">
        <v>48</v>
      </c>
      <c r="E216" s="166" t="s">
        <v>189</v>
      </c>
      <c r="F216" s="386"/>
      <c r="G216" s="166" t="s">
        <v>51</v>
      </c>
      <c r="H216" s="166" t="s">
        <v>51</v>
      </c>
      <c r="I216" s="166" t="s">
        <v>52</v>
      </c>
      <c r="J216" s="166" t="s">
        <v>214</v>
      </c>
      <c r="K216" s="387"/>
      <c r="L216" s="167" t="s">
        <v>193</v>
      </c>
      <c r="M216" s="168" t="s">
        <v>925</v>
      </c>
      <c r="N216" s="169" t="s">
        <v>926</v>
      </c>
      <c r="O216" s="170">
        <v>0.6</v>
      </c>
      <c r="P216" s="171">
        <v>44428</v>
      </c>
      <c r="Q216" s="171">
        <v>44561</v>
      </c>
      <c r="R216" s="172">
        <v>0</v>
      </c>
      <c r="S216" s="173">
        <v>0</v>
      </c>
      <c r="T216" s="174">
        <v>0.4</v>
      </c>
      <c r="U216" s="174">
        <v>1</v>
      </c>
      <c r="V216" s="165">
        <v>0</v>
      </c>
      <c r="W216" s="113"/>
      <c r="X216" s="101" t="str">
        <f t="shared" si="12"/>
        <v>Sin iniciar</v>
      </c>
      <c r="Y216" s="101" t="str">
        <f t="shared" si="13"/>
        <v>Sin iniciar</v>
      </c>
      <c r="Z216" s="113"/>
      <c r="AA216" s="341"/>
      <c r="AB216" s="335"/>
      <c r="AC216" s="343"/>
      <c r="AD216" s="343"/>
      <c r="AE216" s="113"/>
      <c r="AF216" s="156">
        <v>0</v>
      </c>
      <c r="AG216" s="113" t="s">
        <v>3112</v>
      </c>
      <c r="AH216" s="101" t="str">
        <f t="shared" si="14"/>
        <v>Sin iniciar</v>
      </c>
      <c r="AI216" s="101" t="str">
        <f t="shared" si="15"/>
        <v>Sin iniciar</v>
      </c>
      <c r="AJ216" s="342"/>
      <c r="AK216" s="337"/>
      <c r="AL216" s="332"/>
      <c r="AM216" s="343"/>
      <c r="AN216" s="343"/>
      <c r="AO216" s="113"/>
      <c r="AP216" s="314"/>
      <c r="AQ216" s="420"/>
      <c r="AR216" s="282" t="s">
        <v>3497</v>
      </c>
      <c r="AS216" s="421"/>
    </row>
    <row r="217" spans="2:45" ht="89.25" customHeight="1" x14ac:dyDescent="0.25">
      <c r="B217" s="348"/>
      <c r="C217" s="385" t="s">
        <v>927</v>
      </c>
      <c r="D217" s="166" t="s">
        <v>48</v>
      </c>
      <c r="E217" s="166" t="s">
        <v>189</v>
      </c>
      <c r="F217" s="386" t="s">
        <v>928</v>
      </c>
      <c r="G217" s="166" t="s">
        <v>51</v>
      </c>
      <c r="H217" s="166" t="s">
        <v>51</v>
      </c>
      <c r="I217" s="166" t="s">
        <v>52</v>
      </c>
      <c r="J217" s="166" t="s">
        <v>214</v>
      </c>
      <c r="K217" s="387" t="s">
        <v>929</v>
      </c>
      <c r="L217" s="167" t="s">
        <v>193</v>
      </c>
      <c r="M217" s="168" t="s">
        <v>930</v>
      </c>
      <c r="N217" s="169" t="s">
        <v>922</v>
      </c>
      <c r="O217" s="170">
        <v>0.1</v>
      </c>
      <c r="P217" s="171">
        <v>44362</v>
      </c>
      <c r="Q217" s="171">
        <v>44561</v>
      </c>
      <c r="R217" s="172">
        <v>0</v>
      </c>
      <c r="S217" s="173">
        <v>0.1</v>
      </c>
      <c r="T217" s="174">
        <v>0.6</v>
      </c>
      <c r="U217" s="174">
        <v>1</v>
      </c>
      <c r="V217" s="165">
        <v>0</v>
      </c>
      <c r="W217" s="113"/>
      <c r="X217" s="101" t="str">
        <f t="shared" si="12"/>
        <v>Sin iniciar</v>
      </c>
      <c r="Y217" s="101" t="str">
        <f t="shared" si="13"/>
        <v>Sin iniciar</v>
      </c>
      <c r="Z217" s="113"/>
      <c r="AA217" s="341">
        <f>SUMPRODUCT(O217:O219,V217:V219)</f>
        <v>0</v>
      </c>
      <c r="AB217" s="335">
        <f>SUMPRODUCT(O217:O219,R217:R219)</f>
        <v>0</v>
      </c>
      <c r="AC217" s="343" t="str">
        <f>IF(AB217&lt;1%,"Sin iniciar",IF(AB217=100%,"Terminado","En gestión"))</f>
        <v>Sin iniciar</v>
      </c>
      <c r="AD217" s="343" t="str">
        <f>IF(AA217&lt;1%,"Sin iniciar",IF(AA217=100%,"Terminado","En gestión"))</f>
        <v>Sin iniciar</v>
      </c>
      <c r="AE217" s="113"/>
      <c r="AF217" s="156">
        <v>0.1</v>
      </c>
      <c r="AG217" s="111" t="s">
        <v>987</v>
      </c>
      <c r="AH217" s="101" t="str">
        <f t="shared" si="14"/>
        <v>En gestión</v>
      </c>
      <c r="AI217" s="101" t="str">
        <f t="shared" si="15"/>
        <v>En gestión</v>
      </c>
      <c r="AJ217" s="342" t="s">
        <v>1014</v>
      </c>
      <c r="AK217" s="337">
        <f>SUMPRODUCT(O217:O219,AF217:AF219)</f>
        <v>0.04</v>
      </c>
      <c r="AL217" s="332">
        <f>SUMPRODUCT(S217:S219,O217:O219)</f>
        <v>0.04</v>
      </c>
      <c r="AM217" s="343" t="str">
        <f>IF(AL217&lt;1%,"Sin iniciar",IF(AL217=100%,"Terminado","En gestión"))</f>
        <v>En gestión</v>
      </c>
      <c r="AN217" s="343" t="str">
        <f>IF(AK217&lt;1%,"Sin iniciar",IF(AK217=100%,"Terminado","En gestión"))</f>
        <v>En gestión</v>
      </c>
      <c r="AO217" s="113"/>
      <c r="AP217" s="314"/>
      <c r="AQ217" s="420" t="s">
        <v>3478</v>
      </c>
      <c r="AR217" s="258" t="s">
        <v>3702</v>
      </c>
      <c r="AS217" s="421" t="s">
        <v>3703</v>
      </c>
    </row>
    <row r="218" spans="2:45" ht="38.25" customHeight="1" x14ac:dyDescent="0.25">
      <c r="B218" s="348"/>
      <c r="C218" s="385"/>
      <c r="D218" s="166" t="s">
        <v>48</v>
      </c>
      <c r="E218" s="166" t="s">
        <v>189</v>
      </c>
      <c r="F218" s="386"/>
      <c r="G218" s="166" t="s">
        <v>51</v>
      </c>
      <c r="H218" s="166" t="s">
        <v>51</v>
      </c>
      <c r="I218" s="166" t="s">
        <v>52</v>
      </c>
      <c r="J218" s="166" t="s">
        <v>214</v>
      </c>
      <c r="K218" s="387"/>
      <c r="L218" s="167" t="s">
        <v>193</v>
      </c>
      <c r="M218" s="168" t="s">
        <v>931</v>
      </c>
      <c r="N218" s="169" t="s">
        <v>932</v>
      </c>
      <c r="O218" s="170">
        <v>0.3</v>
      </c>
      <c r="P218" s="171">
        <v>44362</v>
      </c>
      <c r="Q218" s="171">
        <v>44561</v>
      </c>
      <c r="R218" s="172">
        <v>0</v>
      </c>
      <c r="S218" s="173">
        <v>0.1</v>
      </c>
      <c r="T218" s="174">
        <v>0.6</v>
      </c>
      <c r="U218" s="174">
        <v>1</v>
      </c>
      <c r="V218" s="165">
        <v>0</v>
      </c>
      <c r="W218" s="113"/>
      <c r="X218" s="101" t="str">
        <f t="shared" si="12"/>
        <v>Sin iniciar</v>
      </c>
      <c r="Y218" s="101" t="str">
        <f t="shared" si="13"/>
        <v>Sin iniciar</v>
      </c>
      <c r="Z218" s="113"/>
      <c r="AA218" s="341"/>
      <c r="AB218" s="335"/>
      <c r="AC218" s="343"/>
      <c r="AD218" s="343"/>
      <c r="AE218" s="113"/>
      <c r="AF218" s="156">
        <v>0.1</v>
      </c>
      <c r="AG218" s="111" t="s">
        <v>988</v>
      </c>
      <c r="AH218" s="101" t="str">
        <f t="shared" si="14"/>
        <v>En gestión</v>
      </c>
      <c r="AI218" s="101" t="str">
        <f t="shared" si="15"/>
        <v>En gestión</v>
      </c>
      <c r="AJ218" s="342"/>
      <c r="AK218" s="337"/>
      <c r="AL218" s="332"/>
      <c r="AM218" s="343"/>
      <c r="AN218" s="343"/>
      <c r="AO218" s="113"/>
      <c r="AP218" s="314"/>
      <c r="AQ218" s="420"/>
      <c r="AR218" s="258" t="s">
        <v>3704</v>
      </c>
      <c r="AS218" s="421"/>
    </row>
    <row r="219" spans="2:45" ht="38.25" customHeight="1" x14ac:dyDescent="0.25">
      <c r="B219" s="348"/>
      <c r="C219" s="385"/>
      <c r="D219" s="166" t="s">
        <v>48</v>
      </c>
      <c r="E219" s="166" t="s">
        <v>189</v>
      </c>
      <c r="F219" s="386"/>
      <c r="G219" s="166" t="s">
        <v>51</v>
      </c>
      <c r="H219" s="166" t="s">
        <v>51</v>
      </c>
      <c r="I219" s="166" t="s">
        <v>52</v>
      </c>
      <c r="J219" s="166" t="s">
        <v>214</v>
      </c>
      <c r="K219" s="387"/>
      <c r="L219" s="167" t="s">
        <v>193</v>
      </c>
      <c r="M219" s="168" t="s">
        <v>933</v>
      </c>
      <c r="N219" s="169" t="s">
        <v>934</v>
      </c>
      <c r="O219" s="170">
        <v>0.6</v>
      </c>
      <c r="P219" s="171">
        <v>44428</v>
      </c>
      <c r="Q219" s="171">
        <v>44561</v>
      </c>
      <c r="R219" s="172">
        <v>0</v>
      </c>
      <c r="S219" s="173">
        <v>0</v>
      </c>
      <c r="T219" s="174">
        <v>0.4</v>
      </c>
      <c r="U219" s="174">
        <v>1</v>
      </c>
      <c r="V219" s="165">
        <v>0</v>
      </c>
      <c r="W219" s="113"/>
      <c r="X219" s="101" t="str">
        <f t="shared" si="12"/>
        <v>Sin iniciar</v>
      </c>
      <c r="Y219" s="101" t="str">
        <f t="shared" si="13"/>
        <v>Sin iniciar</v>
      </c>
      <c r="Z219" s="113"/>
      <c r="AA219" s="341"/>
      <c r="AB219" s="335"/>
      <c r="AC219" s="343"/>
      <c r="AD219" s="343"/>
      <c r="AE219" s="113"/>
      <c r="AF219" s="156">
        <v>0</v>
      </c>
      <c r="AG219" s="113" t="s">
        <v>3112</v>
      </c>
      <c r="AH219" s="101" t="str">
        <f t="shared" si="14"/>
        <v>Sin iniciar</v>
      </c>
      <c r="AI219" s="101" t="str">
        <f t="shared" si="15"/>
        <v>Sin iniciar</v>
      </c>
      <c r="AJ219" s="342"/>
      <c r="AK219" s="337"/>
      <c r="AL219" s="332"/>
      <c r="AM219" s="343"/>
      <c r="AN219" s="343"/>
      <c r="AO219" s="113"/>
      <c r="AP219" s="314"/>
      <c r="AQ219" s="420"/>
      <c r="AR219" s="282" t="s">
        <v>3498</v>
      </c>
      <c r="AS219" s="421"/>
    </row>
    <row r="220" spans="2:45" ht="38.25" customHeight="1" x14ac:dyDescent="0.25">
      <c r="B220" s="348"/>
      <c r="C220" s="385" t="s">
        <v>935</v>
      </c>
      <c r="D220" s="166" t="s">
        <v>48</v>
      </c>
      <c r="E220" s="166" t="s">
        <v>189</v>
      </c>
      <c r="F220" s="386" t="s">
        <v>901</v>
      </c>
      <c r="G220" s="166" t="s">
        <v>51</v>
      </c>
      <c r="H220" s="166" t="s">
        <v>51</v>
      </c>
      <c r="I220" s="166" t="s">
        <v>52</v>
      </c>
      <c r="J220" s="166" t="s">
        <v>214</v>
      </c>
      <c r="K220" s="387" t="s">
        <v>936</v>
      </c>
      <c r="L220" s="167" t="s">
        <v>193</v>
      </c>
      <c r="M220" s="168" t="s">
        <v>937</v>
      </c>
      <c r="N220" s="169" t="s">
        <v>938</v>
      </c>
      <c r="O220" s="170">
        <v>0.25</v>
      </c>
      <c r="P220" s="171">
        <v>44348</v>
      </c>
      <c r="Q220" s="171">
        <v>44561</v>
      </c>
      <c r="R220" s="172">
        <v>0</v>
      </c>
      <c r="S220" s="173">
        <v>0.3</v>
      </c>
      <c r="T220" s="174">
        <v>0.6</v>
      </c>
      <c r="U220" s="174">
        <v>1</v>
      </c>
      <c r="V220" s="165">
        <v>0</v>
      </c>
      <c r="W220" s="113"/>
      <c r="X220" s="101" t="str">
        <f t="shared" si="12"/>
        <v>Sin iniciar</v>
      </c>
      <c r="Y220" s="101" t="str">
        <f t="shared" si="13"/>
        <v>Sin iniciar</v>
      </c>
      <c r="Z220" s="113"/>
      <c r="AA220" s="341">
        <f>SUMPRODUCT(O220:O222,V220:V222)</f>
        <v>0</v>
      </c>
      <c r="AB220" s="335">
        <f>SUMPRODUCT(O220:O222,R220:R222)</f>
        <v>0</v>
      </c>
      <c r="AC220" s="343" t="str">
        <f>IF(AB220&lt;1%,"Sin iniciar",IF(AB220=100%,"Terminado","En gestión"))</f>
        <v>Sin iniciar</v>
      </c>
      <c r="AD220" s="343" t="str">
        <f>IF(AA220&lt;1%,"Sin iniciar",IF(AA220=100%,"Terminado","En gestión"))</f>
        <v>Sin iniciar</v>
      </c>
      <c r="AE220" s="113"/>
      <c r="AF220" s="156">
        <v>1</v>
      </c>
      <c r="AG220" s="111" t="s">
        <v>989</v>
      </c>
      <c r="AH220" s="101" t="str">
        <f t="shared" si="14"/>
        <v>En gestión</v>
      </c>
      <c r="AI220" s="101" t="str">
        <f t="shared" si="15"/>
        <v>Terminado</v>
      </c>
      <c r="AJ220" s="342" t="s">
        <v>1015</v>
      </c>
      <c r="AK220" s="337">
        <f>SUMPRODUCT(O220:O222,AF220:AF222)</f>
        <v>0.47500000000000003</v>
      </c>
      <c r="AL220" s="332">
        <f>SUMPRODUCT(S220:S222,O220:O222)</f>
        <v>0.3</v>
      </c>
      <c r="AM220" s="343" t="str">
        <f>IF(AL220&lt;1%,"Sin iniciar",IF(AL220=100%,"Terminado","En gestión"))</f>
        <v>En gestión</v>
      </c>
      <c r="AN220" s="343" t="str">
        <f>IF(AK220&lt;1%,"Sin iniciar",IF(AK220=100%,"Terminado","En gestión"))</f>
        <v>En gestión</v>
      </c>
      <c r="AO220" s="113"/>
      <c r="AP220" s="314"/>
      <c r="AQ220" s="420" t="s">
        <v>3478</v>
      </c>
      <c r="AR220" s="258" t="s">
        <v>3705</v>
      </c>
      <c r="AS220" s="421" t="s">
        <v>3706</v>
      </c>
    </row>
    <row r="221" spans="2:45" ht="38.25" customHeight="1" x14ac:dyDescent="0.25">
      <c r="B221" s="348"/>
      <c r="C221" s="385"/>
      <c r="D221" s="166" t="s">
        <v>48</v>
      </c>
      <c r="E221" s="166" t="s">
        <v>189</v>
      </c>
      <c r="F221" s="386"/>
      <c r="G221" s="166" t="s">
        <v>51</v>
      </c>
      <c r="H221" s="166" t="s">
        <v>51</v>
      </c>
      <c r="I221" s="166" t="s">
        <v>52</v>
      </c>
      <c r="J221" s="166" t="s">
        <v>214</v>
      </c>
      <c r="K221" s="387"/>
      <c r="L221" s="167" t="s">
        <v>193</v>
      </c>
      <c r="M221" s="168" t="s">
        <v>939</v>
      </c>
      <c r="N221" s="169" t="s">
        <v>940</v>
      </c>
      <c r="O221" s="170">
        <v>0.5</v>
      </c>
      <c r="P221" s="171">
        <v>44348</v>
      </c>
      <c r="Q221" s="171">
        <v>44561</v>
      </c>
      <c r="R221" s="172">
        <v>0</v>
      </c>
      <c r="S221" s="173">
        <v>0.3</v>
      </c>
      <c r="T221" s="174">
        <v>0.6</v>
      </c>
      <c r="U221" s="174">
        <v>1</v>
      </c>
      <c r="V221" s="165">
        <v>0</v>
      </c>
      <c r="W221" s="113"/>
      <c r="X221" s="101" t="str">
        <f t="shared" si="12"/>
        <v>Sin iniciar</v>
      </c>
      <c r="Y221" s="101" t="str">
        <f t="shared" si="13"/>
        <v>Sin iniciar</v>
      </c>
      <c r="Z221" s="113"/>
      <c r="AA221" s="341"/>
      <c r="AB221" s="335"/>
      <c r="AC221" s="343"/>
      <c r="AD221" s="343"/>
      <c r="AE221" s="113"/>
      <c r="AF221" s="156">
        <v>0.3</v>
      </c>
      <c r="AG221" s="111" t="s">
        <v>990</v>
      </c>
      <c r="AH221" s="101" t="str">
        <f t="shared" si="14"/>
        <v>En gestión</v>
      </c>
      <c r="AI221" s="101" t="str">
        <f t="shared" si="15"/>
        <v>En gestión</v>
      </c>
      <c r="AJ221" s="342"/>
      <c r="AK221" s="337"/>
      <c r="AL221" s="332"/>
      <c r="AM221" s="343"/>
      <c r="AN221" s="343"/>
      <c r="AO221" s="113"/>
      <c r="AP221" s="314"/>
      <c r="AQ221" s="420"/>
      <c r="AR221" s="258" t="s">
        <v>3705</v>
      </c>
      <c r="AS221" s="421"/>
    </row>
    <row r="222" spans="2:45" ht="38.25" customHeight="1" x14ac:dyDescent="0.25">
      <c r="B222" s="348"/>
      <c r="C222" s="385"/>
      <c r="D222" s="166" t="s">
        <v>48</v>
      </c>
      <c r="E222" s="166" t="s">
        <v>189</v>
      </c>
      <c r="F222" s="386"/>
      <c r="G222" s="166" t="s">
        <v>51</v>
      </c>
      <c r="H222" s="166" t="s">
        <v>51</v>
      </c>
      <c r="I222" s="166" t="s">
        <v>52</v>
      </c>
      <c r="J222" s="166" t="s">
        <v>214</v>
      </c>
      <c r="K222" s="387"/>
      <c r="L222" s="167" t="s">
        <v>193</v>
      </c>
      <c r="M222" s="168" t="s">
        <v>941</v>
      </c>
      <c r="N222" s="169" t="s">
        <v>942</v>
      </c>
      <c r="O222" s="170">
        <v>0.25</v>
      </c>
      <c r="P222" s="171">
        <v>44348</v>
      </c>
      <c r="Q222" s="171">
        <v>44561</v>
      </c>
      <c r="R222" s="172">
        <v>0</v>
      </c>
      <c r="S222" s="173">
        <v>0.3</v>
      </c>
      <c r="T222" s="174">
        <v>0.6</v>
      </c>
      <c r="U222" s="174">
        <v>1</v>
      </c>
      <c r="V222" s="165">
        <v>0</v>
      </c>
      <c r="W222" s="113"/>
      <c r="X222" s="101" t="str">
        <f t="shared" si="12"/>
        <v>Sin iniciar</v>
      </c>
      <c r="Y222" s="101" t="str">
        <f t="shared" si="13"/>
        <v>Sin iniciar</v>
      </c>
      <c r="Z222" s="113"/>
      <c r="AA222" s="341"/>
      <c r="AB222" s="335"/>
      <c r="AC222" s="343"/>
      <c r="AD222" s="343"/>
      <c r="AE222" s="113"/>
      <c r="AF222" s="156">
        <v>0.3</v>
      </c>
      <c r="AG222" s="111" t="s">
        <v>991</v>
      </c>
      <c r="AH222" s="101" t="str">
        <f t="shared" si="14"/>
        <v>En gestión</v>
      </c>
      <c r="AI222" s="101" t="str">
        <f t="shared" si="15"/>
        <v>En gestión</v>
      </c>
      <c r="AJ222" s="342"/>
      <c r="AK222" s="337"/>
      <c r="AL222" s="332"/>
      <c r="AM222" s="343"/>
      <c r="AN222" s="343"/>
      <c r="AO222" s="113"/>
      <c r="AP222" s="314"/>
      <c r="AQ222" s="420"/>
      <c r="AR222" s="258" t="s">
        <v>3707</v>
      </c>
      <c r="AS222" s="421"/>
    </row>
    <row r="223" spans="2:45" ht="38.25" customHeight="1" x14ac:dyDescent="0.25">
      <c r="B223" s="348"/>
      <c r="C223" s="385" t="s">
        <v>943</v>
      </c>
      <c r="D223" s="166" t="s">
        <v>48</v>
      </c>
      <c r="E223" s="166" t="s">
        <v>189</v>
      </c>
      <c r="F223" s="386" t="s">
        <v>944</v>
      </c>
      <c r="G223" s="166" t="s">
        <v>51</v>
      </c>
      <c r="H223" s="166" t="s">
        <v>51</v>
      </c>
      <c r="I223" s="166" t="s">
        <v>52</v>
      </c>
      <c r="J223" s="166" t="s">
        <v>214</v>
      </c>
      <c r="K223" s="387" t="s">
        <v>945</v>
      </c>
      <c r="L223" s="167" t="s">
        <v>193</v>
      </c>
      <c r="M223" s="168" t="s">
        <v>946</v>
      </c>
      <c r="N223" s="169" t="s">
        <v>947</v>
      </c>
      <c r="O223" s="170">
        <v>0.25</v>
      </c>
      <c r="P223" s="171">
        <v>44348</v>
      </c>
      <c r="Q223" s="171">
        <v>44469</v>
      </c>
      <c r="R223" s="172">
        <v>0</v>
      </c>
      <c r="S223" s="173">
        <v>0.3</v>
      </c>
      <c r="T223" s="174">
        <v>1</v>
      </c>
      <c r="U223" s="174">
        <v>1</v>
      </c>
      <c r="V223" s="165">
        <v>0</v>
      </c>
      <c r="W223" s="113"/>
      <c r="X223" s="101" t="str">
        <f t="shared" si="12"/>
        <v>Sin iniciar</v>
      </c>
      <c r="Y223" s="101" t="str">
        <f t="shared" si="13"/>
        <v>Sin iniciar</v>
      </c>
      <c r="Z223" s="113"/>
      <c r="AA223" s="341">
        <f>SUMPRODUCT(O223:O225,V223:V225)</f>
        <v>0</v>
      </c>
      <c r="AB223" s="335">
        <f>SUMPRODUCT(O223:O225,R223:R225)</f>
        <v>0</v>
      </c>
      <c r="AC223" s="343" t="str">
        <f>IF(AB223&lt;1%,"Sin iniciar",IF(AB223=100%,"Terminado","En gestión"))</f>
        <v>Sin iniciar</v>
      </c>
      <c r="AD223" s="343" t="str">
        <f>IF(AA223&lt;1%,"Sin iniciar",IF(AA223=100%,"Terminado","En gestión"))</f>
        <v>Sin iniciar</v>
      </c>
      <c r="AE223" s="113"/>
      <c r="AF223" s="156">
        <v>1</v>
      </c>
      <c r="AG223" s="111" t="s">
        <v>989</v>
      </c>
      <c r="AH223" s="101" t="str">
        <f t="shared" si="14"/>
        <v>En gestión</v>
      </c>
      <c r="AI223" s="101" t="str">
        <f t="shared" si="15"/>
        <v>Terminado</v>
      </c>
      <c r="AJ223" s="342" t="s">
        <v>1016</v>
      </c>
      <c r="AK223" s="337">
        <f>SUMPRODUCT(O223:O225,AF223:AF225)</f>
        <v>0.32500000000000001</v>
      </c>
      <c r="AL223" s="332">
        <f>SUMPRODUCT(S223:S225,O223:O225)</f>
        <v>0.15</v>
      </c>
      <c r="AM223" s="343" t="str">
        <f>IF(AL223&lt;1%,"Sin iniciar",IF(AL223=100%,"Terminado","En gestión"))</f>
        <v>En gestión</v>
      </c>
      <c r="AN223" s="343" t="str">
        <f>IF(AK223&lt;1%,"Sin iniciar",IF(AK223=100%,"Terminado","En gestión"))</f>
        <v>En gestión</v>
      </c>
      <c r="AO223" s="113"/>
      <c r="AP223" s="314"/>
      <c r="AQ223" s="420" t="s">
        <v>3478</v>
      </c>
      <c r="AR223" s="258" t="s">
        <v>3708</v>
      </c>
      <c r="AS223" s="421" t="s">
        <v>3709</v>
      </c>
    </row>
    <row r="224" spans="2:45" ht="38.25" customHeight="1" x14ac:dyDescent="0.25">
      <c r="B224" s="348"/>
      <c r="C224" s="385"/>
      <c r="D224" s="166" t="s">
        <v>48</v>
      </c>
      <c r="E224" s="166" t="s">
        <v>189</v>
      </c>
      <c r="F224" s="386"/>
      <c r="G224" s="166" t="s">
        <v>51</v>
      </c>
      <c r="H224" s="166" t="s">
        <v>51</v>
      </c>
      <c r="I224" s="166" t="s">
        <v>52</v>
      </c>
      <c r="J224" s="166" t="s">
        <v>214</v>
      </c>
      <c r="K224" s="387"/>
      <c r="L224" s="167" t="s">
        <v>193</v>
      </c>
      <c r="M224" s="168" t="s">
        <v>939</v>
      </c>
      <c r="N224" s="169" t="s">
        <v>948</v>
      </c>
      <c r="O224" s="170">
        <v>0.25</v>
      </c>
      <c r="P224" s="171">
        <v>44348</v>
      </c>
      <c r="Q224" s="171">
        <v>44469</v>
      </c>
      <c r="R224" s="172">
        <v>0</v>
      </c>
      <c r="S224" s="173">
        <v>0.3</v>
      </c>
      <c r="T224" s="174">
        <v>1</v>
      </c>
      <c r="U224" s="174">
        <v>1</v>
      </c>
      <c r="V224" s="165">
        <v>0</v>
      </c>
      <c r="W224" s="113"/>
      <c r="X224" s="101" t="str">
        <f t="shared" si="12"/>
        <v>Sin iniciar</v>
      </c>
      <c r="Y224" s="101" t="str">
        <f t="shared" si="13"/>
        <v>Sin iniciar</v>
      </c>
      <c r="Z224" s="113"/>
      <c r="AA224" s="341"/>
      <c r="AB224" s="335"/>
      <c r="AC224" s="343"/>
      <c r="AD224" s="343"/>
      <c r="AE224" s="113"/>
      <c r="AF224" s="156">
        <v>0.3</v>
      </c>
      <c r="AG224" s="111" t="s">
        <v>992</v>
      </c>
      <c r="AH224" s="101" t="str">
        <f t="shared" si="14"/>
        <v>En gestión</v>
      </c>
      <c r="AI224" s="101" t="str">
        <f t="shared" si="15"/>
        <v>En gestión</v>
      </c>
      <c r="AJ224" s="342"/>
      <c r="AK224" s="337"/>
      <c r="AL224" s="332"/>
      <c r="AM224" s="343"/>
      <c r="AN224" s="343"/>
      <c r="AO224" s="113"/>
      <c r="AP224" s="314"/>
      <c r="AQ224" s="420"/>
      <c r="AR224" s="258" t="s">
        <v>3710</v>
      </c>
      <c r="AS224" s="421"/>
    </row>
    <row r="225" spans="2:45" ht="38.25" customHeight="1" x14ac:dyDescent="0.25">
      <c r="B225" s="348"/>
      <c r="C225" s="385"/>
      <c r="D225" s="166" t="s">
        <v>48</v>
      </c>
      <c r="E225" s="166" t="s">
        <v>189</v>
      </c>
      <c r="F225" s="386"/>
      <c r="G225" s="166" t="s">
        <v>51</v>
      </c>
      <c r="H225" s="166" t="s">
        <v>51</v>
      </c>
      <c r="I225" s="166" t="s">
        <v>52</v>
      </c>
      <c r="J225" s="166" t="s">
        <v>214</v>
      </c>
      <c r="K225" s="387"/>
      <c r="L225" s="167" t="s">
        <v>193</v>
      </c>
      <c r="M225" s="168" t="s">
        <v>941</v>
      </c>
      <c r="N225" s="169" t="s">
        <v>949</v>
      </c>
      <c r="O225" s="170">
        <v>0.5</v>
      </c>
      <c r="P225" s="171">
        <v>44378</v>
      </c>
      <c r="Q225" s="171">
        <v>44469</v>
      </c>
      <c r="R225" s="172">
        <v>0</v>
      </c>
      <c r="S225" s="173">
        <v>0</v>
      </c>
      <c r="T225" s="174">
        <v>1</v>
      </c>
      <c r="U225" s="174">
        <v>1</v>
      </c>
      <c r="V225" s="165">
        <v>0</v>
      </c>
      <c r="W225" s="113"/>
      <c r="X225" s="101" t="str">
        <f t="shared" si="12"/>
        <v>Sin iniciar</v>
      </c>
      <c r="Y225" s="101" t="str">
        <f t="shared" si="13"/>
        <v>Sin iniciar</v>
      </c>
      <c r="Z225" s="113"/>
      <c r="AA225" s="341"/>
      <c r="AB225" s="335"/>
      <c r="AC225" s="343"/>
      <c r="AD225" s="343"/>
      <c r="AE225" s="113"/>
      <c r="AF225" s="156">
        <v>0</v>
      </c>
      <c r="AG225" s="113" t="s">
        <v>3112</v>
      </c>
      <c r="AH225" s="101" t="str">
        <f t="shared" si="14"/>
        <v>Sin iniciar</v>
      </c>
      <c r="AI225" s="101" t="str">
        <f t="shared" si="15"/>
        <v>Sin iniciar</v>
      </c>
      <c r="AJ225" s="342"/>
      <c r="AK225" s="337"/>
      <c r="AL225" s="332"/>
      <c r="AM225" s="343"/>
      <c r="AN225" s="343"/>
      <c r="AO225" s="113"/>
      <c r="AP225" s="314"/>
      <c r="AQ225" s="420"/>
      <c r="AR225" s="282" t="s">
        <v>3499</v>
      </c>
      <c r="AS225" s="421"/>
    </row>
    <row r="226" spans="2:45" ht="39" customHeight="1" x14ac:dyDescent="0.25">
      <c r="B226" s="334" t="s">
        <v>2145</v>
      </c>
      <c r="C226" s="338" t="s">
        <v>1017</v>
      </c>
      <c r="D226" s="94" t="s">
        <v>188</v>
      </c>
      <c r="E226" s="94" t="s">
        <v>189</v>
      </c>
      <c r="F226" s="339" t="s">
        <v>1018</v>
      </c>
      <c r="G226" s="94" t="s">
        <v>625</v>
      </c>
      <c r="H226" s="94" t="s">
        <v>51</v>
      </c>
      <c r="I226" s="94" t="s">
        <v>191</v>
      </c>
      <c r="J226" s="94" t="s">
        <v>72</v>
      </c>
      <c r="K226" s="349" t="s">
        <v>1019</v>
      </c>
      <c r="L226" s="104" t="s">
        <v>193</v>
      </c>
      <c r="M226" s="95" t="s">
        <v>1020</v>
      </c>
      <c r="N226" s="96" t="s">
        <v>1021</v>
      </c>
      <c r="O226" s="94">
        <v>0.3</v>
      </c>
      <c r="P226" s="97">
        <v>44211</v>
      </c>
      <c r="Q226" s="97">
        <v>44302</v>
      </c>
      <c r="R226" s="94">
        <v>0.8</v>
      </c>
      <c r="S226" s="98">
        <v>1</v>
      </c>
      <c r="T226" s="94">
        <v>1</v>
      </c>
      <c r="U226" s="94">
        <v>1</v>
      </c>
      <c r="V226" s="116">
        <v>1</v>
      </c>
      <c r="W226" s="103" t="s">
        <v>1022</v>
      </c>
      <c r="X226" s="101" t="str">
        <f t="shared" si="12"/>
        <v>En gestión</v>
      </c>
      <c r="Y226" s="101" t="str">
        <f t="shared" si="13"/>
        <v>Terminado</v>
      </c>
      <c r="Z226" s="336" t="s">
        <v>1080</v>
      </c>
      <c r="AA226" s="341">
        <f>SUMPRODUCT(O226:O228,V226:V228)</f>
        <v>0.3</v>
      </c>
      <c r="AB226" s="335">
        <f>SUMPRODUCT(O226:O228,R226:R228)</f>
        <v>0.24</v>
      </c>
      <c r="AC226" s="333" t="str">
        <f>IF(AB226&lt;1%,"Sin iniciar",IF(AB226=100%,"Terminado","En gestión"))</f>
        <v>En gestión</v>
      </c>
      <c r="AD226" s="333" t="str">
        <f>IF(AA226&lt;1%,"Sin iniciar",IF(AA226=100%,"Terminado","En gestión"))</f>
        <v>En gestión</v>
      </c>
      <c r="AE226" s="101" t="s">
        <v>51</v>
      </c>
      <c r="AF226" s="156">
        <v>1</v>
      </c>
      <c r="AG226" s="103" t="s">
        <v>3109</v>
      </c>
      <c r="AH226" s="101" t="str">
        <f t="shared" si="14"/>
        <v>Terminado</v>
      </c>
      <c r="AI226" s="101" t="str">
        <f t="shared" si="15"/>
        <v>Terminado</v>
      </c>
      <c r="AJ226" s="336" t="s">
        <v>2161</v>
      </c>
      <c r="AK226" s="337">
        <f>SUMPRODUCT(O226:O228,AF226:AF228)</f>
        <v>0.57000000000000006</v>
      </c>
      <c r="AL226" s="332">
        <f>SUMPRODUCT(S226:S228,O226:O228)</f>
        <v>0.57000000000000006</v>
      </c>
      <c r="AM226" s="333" t="str">
        <f>IF(AL226&lt;1%,"Sin iniciar",IF(AL226=100%,"Terminado","En gestión"))</f>
        <v>En gestión</v>
      </c>
      <c r="AN226" s="333" t="str">
        <f>IF(AK226&lt;1%,"Sin iniciar",IF(AK226=100%,"Terminado","En gestión"))</f>
        <v>En gestión</v>
      </c>
      <c r="AO226" s="101"/>
      <c r="AP226" s="329" t="s">
        <v>72</v>
      </c>
      <c r="AQ226" s="420" t="s">
        <v>3240</v>
      </c>
      <c r="AR226" s="282" t="s">
        <v>3711</v>
      </c>
      <c r="AS226" s="421" t="s">
        <v>3712</v>
      </c>
    </row>
    <row r="227" spans="2:45" ht="39" customHeight="1" x14ac:dyDescent="0.25">
      <c r="B227" s="334"/>
      <c r="C227" s="338"/>
      <c r="D227" s="94" t="s">
        <v>188</v>
      </c>
      <c r="E227" s="94" t="s">
        <v>189</v>
      </c>
      <c r="F227" s="339"/>
      <c r="G227" s="94" t="s">
        <v>625</v>
      </c>
      <c r="H227" s="94" t="s">
        <v>51</v>
      </c>
      <c r="I227" s="94" t="s">
        <v>191</v>
      </c>
      <c r="J227" s="94" t="s">
        <v>72</v>
      </c>
      <c r="K227" s="349"/>
      <c r="L227" s="104" t="s">
        <v>193</v>
      </c>
      <c r="M227" s="95" t="s">
        <v>1023</v>
      </c>
      <c r="N227" s="96" t="s">
        <v>1024</v>
      </c>
      <c r="O227" s="94">
        <v>0.3</v>
      </c>
      <c r="P227" s="97">
        <v>44292</v>
      </c>
      <c r="Q227" s="97">
        <v>44392</v>
      </c>
      <c r="R227" s="94">
        <v>0</v>
      </c>
      <c r="S227" s="98">
        <v>0.9</v>
      </c>
      <c r="T227" s="94">
        <v>1</v>
      </c>
      <c r="U227" s="94">
        <v>1</v>
      </c>
      <c r="V227" s="116">
        <v>0</v>
      </c>
      <c r="W227" s="103" t="s">
        <v>61</v>
      </c>
      <c r="X227" s="101" t="str">
        <f t="shared" si="12"/>
        <v>Sin iniciar</v>
      </c>
      <c r="Y227" s="101" t="str">
        <f t="shared" si="13"/>
        <v>Sin iniciar</v>
      </c>
      <c r="Z227" s="336"/>
      <c r="AA227" s="341"/>
      <c r="AB227" s="335"/>
      <c r="AC227" s="333"/>
      <c r="AD227" s="333"/>
      <c r="AE227" s="101" t="s">
        <v>51</v>
      </c>
      <c r="AF227" s="156">
        <v>0.9</v>
      </c>
      <c r="AG227" s="175" t="s">
        <v>2162</v>
      </c>
      <c r="AH227" s="101" t="str">
        <f t="shared" si="14"/>
        <v>En gestión</v>
      </c>
      <c r="AI227" s="101" t="str">
        <f t="shared" si="15"/>
        <v>En gestión</v>
      </c>
      <c r="AJ227" s="336"/>
      <c r="AK227" s="337"/>
      <c r="AL227" s="332"/>
      <c r="AM227" s="333"/>
      <c r="AN227" s="333"/>
      <c r="AO227" s="101"/>
      <c r="AP227" s="330"/>
      <c r="AQ227" s="420"/>
      <c r="AR227" s="258" t="s">
        <v>3713</v>
      </c>
      <c r="AS227" s="421"/>
    </row>
    <row r="228" spans="2:45" ht="39" customHeight="1" x14ac:dyDescent="0.25">
      <c r="B228" s="334"/>
      <c r="C228" s="338"/>
      <c r="D228" s="94" t="s">
        <v>188</v>
      </c>
      <c r="E228" s="94" t="s">
        <v>189</v>
      </c>
      <c r="F228" s="339"/>
      <c r="G228" s="94" t="s">
        <v>625</v>
      </c>
      <c r="H228" s="94" t="s">
        <v>51</v>
      </c>
      <c r="I228" s="94" t="s">
        <v>191</v>
      </c>
      <c r="J228" s="94" t="s">
        <v>72</v>
      </c>
      <c r="K228" s="349"/>
      <c r="L228" s="104" t="s">
        <v>193</v>
      </c>
      <c r="M228" s="95" t="s">
        <v>1025</v>
      </c>
      <c r="N228" s="96" t="s">
        <v>1026</v>
      </c>
      <c r="O228" s="94">
        <v>0.4</v>
      </c>
      <c r="P228" s="97">
        <v>44393</v>
      </c>
      <c r="Q228" s="97">
        <v>44545</v>
      </c>
      <c r="R228" s="94">
        <v>0</v>
      </c>
      <c r="S228" s="98">
        <v>0</v>
      </c>
      <c r="T228" s="94">
        <v>0.5</v>
      </c>
      <c r="U228" s="94">
        <v>1</v>
      </c>
      <c r="V228" s="116">
        <v>0</v>
      </c>
      <c r="W228" s="103" t="s">
        <v>61</v>
      </c>
      <c r="X228" s="101" t="str">
        <f t="shared" si="12"/>
        <v>Sin iniciar</v>
      </c>
      <c r="Y228" s="101" t="str">
        <f t="shared" si="13"/>
        <v>Sin iniciar</v>
      </c>
      <c r="Z228" s="336"/>
      <c r="AA228" s="341"/>
      <c r="AB228" s="335"/>
      <c r="AC228" s="333"/>
      <c r="AD228" s="333"/>
      <c r="AE228" s="101" t="s">
        <v>51</v>
      </c>
      <c r="AF228" s="156">
        <v>0</v>
      </c>
      <c r="AG228" s="103" t="s">
        <v>3112</v>
      </c>
      <c r="AH228" s="101" t="str">
        <f t="shared" si="14"/>
        <v>Sin iniciar</v>
      </c>
      <c r="AI228" s="101" t="str">
        <f t="shared" si="15"/>
        <v>Sin iniciar</v>
      </c>
      <c r="AJ228" s="336"/>
      <c r="AK228" s="337"/>
      <c r="AL228" s="332"/>
      <c r="AM228" s="333"/>
      <c r="AN228" s="333"/>
      <c r="AO228" s="101"/>
      <c r="AP228" s="331"/>
      <c r="AQ228" s="420"/>
      <c r="AR228" s="282"/>
      <c r="AS228" s="421"/>
    </row>
    <row r="229" spans="2:45" ht="75.75" customHeight="1" x14ac:dyDescent="0.25">
      <c r="B229" s="334"/>
      <c r="C229" s="338" t="s">
        <v>1027</v>
      </c>
      <c r="D229" s="94" t="s">
        <v>303</v>
      </c>
      <c r="E229" s="94" t="s">
        <v>189</v>
      </c>
      <c r="F229" s="339" t="s">
        <v>1028</v>
      </c>
      <c r="G229" s="94" t="s">
        <v>625</v>
      </c>
      <c r="H229" s="94" t="s">
        <v>51</v>
      </c>
      <c r="I229" s="94" t="s">
        <v>191</v>
      </c>
      <c r="J229" s="94" t="s">
        <v>72</v>
      </c>
      <c r="K229" s="349" t="s">
        <v>1029</v>
      </c>
      <c r="L229" s="104" t="s">
        <v>193</v>
      </c>
      <c r="M229" s="95" t="s">
        <v>1030</v>
      </c>
      <c r="N229" s="96" t="s">
        <v>1031</v>
      </c>
      <c r="O229" s="137">
        <v>0.5</v>
      </c>
      <c r="P229" s="97">
        <v>44302</v>
      </c>
      <c r="Q229" s="97">
        <v>44424</v>
      </c>
      <c r="R229" s="176">
        <v>0</v>
      </c>
      <c r="S229" s="152">
        <v>0.7</v>
      </c>
      <c r="T229" s="176">
        <v>1</v>
      </c>
      <c r="U229" s="176">
        <v>1</v>
      </c>
      <c r="V229" s="116">
        <v>0</v>
      </c>
      <c r="W229" s="103" t="s">
        <v>61</v>
      </c>
      <c r="X229" s="101" t="str">
        <f t="shared" si="12"/>
        <v>Sin iniciar</v>
      </c>
      <c r="Y229" s="101" t="str">
        <f t="shared" si="13"/>
        <v>Sin iniciar</v>
      </c>
      <c r="Z229" s="336" t="s">
        <v>208</v>
      </c>
      <c r="AA229" s="341">
        <f>SUMPRODUCT(O229:O231,V229:V231)</f>
        <v>0</v>
      </c>
      <c r="AB229" s="335">
        <f>SUMPRODUCT(O229:O231,R229:R231)</f>
        <v>0</v>
      </c>
      <c r="AC229" s="343" t="str">
        <f>IF(AB229&lt;1%,"Sin iniciar",IF(AB229=100%,"Terminado","En gestión"))</f>
        <v>Sin iniciar</v>
      </c>
      <c r="AD229" s="343" t="str">
        <f>IF(AA229&lt;1%,"Sin iniciar",IF(AA229=100%,"Terminado","En gestión"))</f>
        <v>Sin iniciar</v>
      </c>
      <c r="AE229" s="101" t="s">
        <v>51</v>
      </c>
      <c r="AF229" s="156">
        <v>0.7</v>
      </c>
      <c r="AG229" s="103" t="s">
        <v>2163</v>
      </c>
      <c r="AH229" s="101" t="str">
        <f t="shared" si="14"/>
        <v>En gestión</v>
      </c>
      <c r="AI229" s="101" t="str">
        <f t="shared" si="15"/>
        <v>En gestión</v>
      </c>
      <c r="AJ229" s="336" t="s">
        <v>1090</v>
      </c>
      <c r="AK229" s="337">
        <f>SUMPRODUCT(O229:O231,AF229:AF231)</f>
        <v>0.35</v>
      </c>
      <c r="AL229" s="332">
        <f>SUMPRODUCT(S229:S231,O229:O231)</f>
        <v>0.35</v>
      </c>
      <c r="AM229" s="343" t="str">
        <f>IF(AL229&lt;1%,"Sin iniciar",IF(AL229=100%,"Terminado","En gestión"))</f>
        <v>En gestión</v>
      </c>
      <c r="AN229" s="343" t="str">
        <f>IF(AK229&lt;1%,"Sin iniciar",IF(AK229=100%,"Terminado","En gestión"))</f>
        <v>En gestión</v>
      </c>
      <c r="AO229" s="101"/>
      <c r="AP229" s="310" t="s">
        <v>72</v>
      </c>
      <c r="AQ229" s="420" t="s">
        <v>3240</v>
      </c>
      <c r="AR229" s="258" t="s">
        <v>3714</v>
      </c>
      <c r="AS229" s="421" t="s">
        <v>3715</v>
      </c>
    </row>
    <row r="230" spans="2:45" ht="39" customHeight="1" x14ac:dyDescent="0.25">
      <c r="B230" s="334"/>
      <c r="C230" s="338"/>
      <c r="D230" s="94" t="s">
        <v>303</v>
      </c>
      <c r="E230" s="94" t="s">
        <v>189</v>
      </c>
      <c r="F230" s="339"/>
      <c r="G230" s="94" t="s">
        <v>625</v>
      </c>
      <c r="H230" s="94" t="s">
        <v>51</v>
      </c>
      <c r="I230" s="94" t="s">
        <v>191</v>
      </c>
      <c r="J230" s="94" t="s">
        <v>72</v>
      </c>
      <c r="K230" s="349"/>
      <c r="L230" s="104" t="s">
        <v>193</v>
      </c>
      <c r="M230" s="95" t="s">
        <v>1032</v>
      </c>
      <c r="N230" s="96" t="s">
        <v>1033</v>
      </c>
      <c r="O230" s="137">
        <v>0.25</v>
      </c>
      <c r="P230" s="97">
        <v>44060</v>
      </c>
      <c r="Q230" s="97">
        <v>44496</v>
      </c>
      <c r="R230" s="176">
        <v>0</v>
      </c>
      <c r="S230" s="152">
        <v>0</v>
      </c>
      <c r="T230" s="176">
        <v>0.7</v>
      </c>
      <c r="U230" s="176">
        <v>1</v>
      </c>
      <c r="V230" s="116">
        <v>0</v>
      </c>
      <c r="W230" s="103" t="s">
        <v>61</v>
      </c>
      <c r="X230" s="101" t="str">
        <f t="shared" si="12"/>
        <v>Sin iniciar</v>
      </c>
      <c r="Y230" s="101" t="str">
        <f t="shared" si="13"/>
        <v>Sin iniciar</v>
      </c>
      <c r="Z230" s="336"/>
      <c r="AA230" s="341"/>
      <c r="AB230" s="335"/>
      <c r="AC230" s="343"/>
      <c r="AD230" s="343"/>
      <c r="AE230" s="101" t="s">
        <v>51</v>
      </c>
      <c r="AF230" s="156">
        <v>0</v>
      </c>
      <c r="AG230" s="103" t="s">
        <v>3112</v>
      </c>
      <c r="AH230" s="101" t="str">
        <f t="shared" si="14"/>
        <v>Sin iniciar</v>
      </c>
      <c r="AI230" s="101" t="str">
        <f t="shared" si="15"/>
        <v>Sin iniciar</v>
      </c>
      <c r="AJ230" s="336"/>
      <c r="AK230" s="337"/>
      <c r="AL230" s="332"/>
      <c r="AM230" s="343"/>
      <c r="AN230" s="343"/>
      <c r="AO230" s="101"/>
      <c r="AP230" s="311"/>
      <c r="AQ230" s="420"/>
      <c r="AR230" s="258" t="s">
        <v>3716</v>
      </c>
      <c r="AS230" s="422"/>
    </row>
    <row r="231" spans="2:45" ht="39" customHeight="1" x14ac:dyDescent="0.25">
      <c r="B231" s="334"/>
      <c r="C231" s="338"/>
      <c r="D231" s="94" t="s">
        <v>303</v>
      </c>
      <c r="E231" s="94" t="s">
        <v>189</v>
      </c>
      <c r="F231" s="339"/>
      <c r="G231" s="94" t="s">
        <v>625</v>
      </c>
      <c r="H231" s="94" t="s">
        <v>51</v>
      </c>
      <c r="I231" s="94" t="s">
        <v>191</v>
      </c>
      <c r="J231" s="94" t="s">
        <v>72</v>
      </c>
      <c r="K231" s="349"/>
      <c r="L231" s="104" t="s">
        <v>193</v>
      </c>
      <c r="M231" s="95" t="s">
        <v>1034</v>
      </c>
      <c r="N231" s="96" t="s">
        <v>1035</v>
      </c>
      <c r="O231" s="137">
        <v>0.25</v>
      </c>
      <c r="P231" s="97">
        <v>44497</v>
      </c>
      <c r="Q231" s="97">
        <v>44560</v>
      </c>
      <c r="R231" s="176">
        <v>0</v>
      </c>
      <c r="S231" s="152">
        <v>0</v>
      </c>
      <c r="T231" s="176">
        <v>0</v>
      </c>
      <c r="U231" s="176">
        <v>1</v>
      </c>
      <c r="V231" s="116">
        <v>0</v>
      </c>
      <c r="W231" s="103" t="s">
        <v>61</v>
      </c>
      <c r="X231" s="101" t="str">
        <f t="shared" si="12"/>
        <v>Sin iniciar</v>
      </c>
      <c r="Y231" s="101" t="str">
        <f t="shared" si="13"/>
        <v>Sin iniciar</v>
      </c>
      <c r="Z231" s="336"/>
      <c r="AA231" s="341"/>
      <c r="AB231" s="335"/>
      <c r="AC231" s="343"/>
      <c r="AD231" s="343"/>
      <c r="AE231" s="101" t="s">
        <v>51</v>
      </c>
      <c r="AF231" s="156">
        <v>0</v>
      </c>
      <c r="AG231" s="103" t="s">
        <v>3112</v>
      </c>
      <c r="AH231" s="101" t="str">
        <f t="shared" si="14"/>
        <v>Sin iniciar</v>
      </c>
      <c r="AI231" s="101" t="str">
        <f t="shared" si="15"/>
        <v>Sin iniciar</v>
      </c>
      <c r="AJ231" s="336"/>
      <c r="AK231" s="337"/>
      <c r="AL231" s="332"/>
      <c r="AM231" s="343"/>
      <c r="AN231" s="343"/>
      <c r="AO231" s="101"/>
      <c r="AP231" s="312"/>
      <c r="AQ231" s="420"/>
      <c r="AR231" s="282"/>
      <c r="AS231" s="422"/>
    </row>
    <row r="232" spans="2:45" ht="156.75" customHeight="1" x14ac:dyDescent="0.25">
      <c r="B232" s="334"/>
      <c r="C232" s="338" t="s">
        <v>1036</v>
      </c>
      <c r="D232" s="94" t="s">
        <v>303</v>
      </c>
      <c r="E232" s="94" t="s">
        <v>189</v>
      </c>
      <c r="F232" s="339" t="s">
        <v>1037</v>
      </c>
      <c r="G232" s="94" t="s">
        <v>51</v>
      </c>
      <c r="H232" s="94" t="s">
        <v>51</v>
      </c>
      <c r="I232" s="94" t="s">
        <v>511</v>
      </c>
      <c r="J232" s="94" t="s">
        <v>72</v>
      </c>
      <c r="K232" s="349" t="s">
        <v>1038</v>
      </c>
      <c r="L232" s="104" t="s">
        <v>193</v>
      </c>
      <c r="M232" s="95" t="s">
        <v>1039</v>
      </c>
      <c r="N232" s="96" t="s">
        <v>1040</v>
      </c>
      <c r="O232" s="94">
        <v>0.2</v>
      </c>
      <c r="P232" s="97">
        <v>44318</v>
      </c>
      <c r="Q232" s="97">
        <v>44392</v>
      </c>
      <c r="R232" s="94">
        <v>0</v>
      </c>
      <c r="S232" s="98">
        <v>0.1</v>
      </c>
      <c r="T232" s="94">
        <v>1</v>
      </c>
      <c r="U232" s="94">
        <v>1</v>
      </c>
      <c r="V232" s="116">
        <v>0</v>
      </c>
      <c r="W232" s="103" t="s">
        <v>61</v>
      </c>
      <c r="X232" s="101" t="str">
        <f t="shared" si="12"/>
        <v>Sin iniciar</v>
      </c>
      <c r="Y232" s="101" t="str">
        <f t="shared" si="13"/>
        <v>Sin iniciar</v>
      </c>
      <c r="Z232" s="336" t="s">
        <v>208</v>
      </c>
      <c r="AA232" s="341">
        <f>SUMPRODUCT(O232:O233,V232:V233)</f>
        <v>0</v>
      </c>
      <c r="AB232" s="335">
        <f>SUMPRODUCT(O232:O233,R232:R233)</f>
        <v>0</v>
      </c>
      <c r="AC232" s="333" t="str">
        <f>IF(AB232&lt;1%,"Sin iniciar",IF(AB232=100%,"Terminado","En gestión"))</f>
        <v>Sin iniciar</v>
      </c>
      <c r="AD232" s="333" t="str">
        <f>IF(AA232&lt;1%,"Sin iniciar",IF(AA232=100%,"Terminado","En gestión"))</f>
        <v>Sin iniciar</v>
      </c>
      <c r="AE232" s="101" t="s">
        <v>51</v>
      </c>
      <c r="AF232" s="156">
        <v>0.1</v>
      </c>
      <c r="AG232" s="103" t="s">
        <v>1085</v>
      </c>
      <c r="AH232" s="101" t="str">
        <f t="shared" si="14"/>
        <v>En gestión</v>
      </c>
      <c r="AI232" s="101" t="str">
        <f t="shared" si="15"/>
        <v>En gestión</v>
      </c>
      <c r="AJ232" s="336" t="s">
        <v>1091</v>
      </c>
      <c r="AK232" s="337">
        <f>SUMPRODUCT(O232:O233,AF232:AF233)</f>
        <v>2.0000000000000004E-2</v>
      </c>
      <c r="AL232" s="332">
        <f>SUMPRODUCT(S232:S233,O232:O233)</f>
        <v>2.0000000000000004E-2</v>
      </c>
      <c r="AM232" s="333" t="str">
        <f>IF(AL232&lt;1%,"Sin iniciar",IF(AL232=100%,"Terminado","En gestión"))</f>
        <v>En gestión</v>
      </c>
      <c r="AN232" s="333" t="str">
        <f>IF(AK232&lt;1%,"Sin iniciar",IF(AK232=100%,"Terminado","En gestión"))</f>
        <v>En gestión</v>
      </c>
      <c r="AO232" s="101"/>
      <c r="AP232" s="310" t="s">
        <v>72</v>
      </c>
      <c r="AQ232" s="420" t="s">
        <v>3240</v>
      </c>
      <c r="AR232" s="258" t="s">
        <v>3717</v>
      </c>
      <c r="AS232" s="421" t="s">
        <v>3718</v>
      </c>
    </row>
    <row r="233" spans="2:45" ht="39" customHeight="1" x14ac:dyDescent="0.25">
      <c r="B233" s="334"/>
      <c r="C233" s="338"/>
      <c r="D233" s="94" t="s">
        <v>303</v>
      </c>
      <c r="E233" s="94" t="s">
        <v>189</v>
      </c>
      <c r="F233" s="339"/>
      <c r="G233" s="94" t="s">
        <v>51</v>
      </c>
      <c r="H233" s="94" t="s">
        <v>51</v>
      </c>
      <c r="I233" s="94" t="s">
        <v>511</v>
      </c>
      <c r="J233" s="94" t="s">
        <v>72</v>
      </c>
      <c r="K233" s="349"/>
      <c r="L233" s="104" t="s">
        <v>193</v>
      </c>
      <c r="M233" s="95" t="s">
        <v>1041</v>
      </c>
      <c r="N233" s="96" t="s">
        <v>1042</v>
      </c>
      <c r="O233" s="94">
        <v>0.5</v>
      </c>
      <c r="P233" s="97">
        <v>44393</v>
      </c>
      <c r="Q233" s="97">
        <v>44560</v>
      </c>
      <c r="R233" s="94">
        <v>0</v>
      </c>
      <c r="S233" s="98">
        <v>0</v>
      </c>
      <c r="T233" s="94">
        <v>0.5</v>
      </c>
      <c r="U233" s="94">
        <v>1</v>
      </c>
      <c r="V233" s="116">
        <v>0</v>
      </c>
      <c r="W233" s="103" t="s">
        <v>61</v>
      </c>
      <c r="X233" s="101" t="str">
        <f t="shared" si="12"/>
        <v>Sin iniciar</v>
      </c>
      <c r="Y233" s="101" t="str">
        <f t="shared" si="13"/>
        <v>Sin iniciar</v>
      </c>
      <c r="Z233" s="336"/>
      <c r="AA233" s="341"/>
      <c r="AB233" s="335"/>
      <c r="AC233" s="333"/>
      <c r="AD233" s="333"/>
      <c r="AE233" s="101" t="s">
        <v>51</v>
      </c>
      <c r="AF233" s="156">
        <v>0</v>
      </c>
      <c r="AG233" s="103" t="s">
        <v>3112</v>
      </c>
      <c r="AH233" s="101" t="str">
        <f t="shared" si="14"/>
        <v>Sin iniciar</v>
      </c>
      <c r="AI233" s="101" t="str">
        <f t="shared" si="15"/>
        <v>Sin iniciar</v>
      </c>
      <c r="AJ233" s="336"/>
      <c r="AK233" s="337"/>
      <c r="AL233" s="332"/>
      <c r="AM233" s="333"/>
      <c r="AN233" s="333"/>
      <c r="AO233" s="101"/>
      <c r="AP233" s="312"/>
      <c r="AQ233" s="420"/>
      <c r="AR233" s="282"/>
      <c r="AS233" s="421"/>
    </row>
    <row r="234" spans="2:45" ht="39" customHeight="1" x14ac:dyDescent="0.25">
      <c r="B234" s="334"/>
      <c r="C234" s="338" t="s">
        <v>1043</v>
      </c>
      <c r="D234" s="94" t="s">
        <v>303</v>
      </c>
      <c r="E234" s="94" t="s">
        <v>49</v>
      </c>
      <c r="F234" s="339" t="s">
        <v>1044</v>
      </c>
      <c r="G234" s="94" t="s">
        <v>51</v>
      </c>
      <c r="H234" s="94" t="s">
        <v>51</v>
      </c>
      <c r="I234" s="94" t="s">
        <v>511</v>
      </c>
      <c r="J234" s="94" t="s">
        <v>72</v>
      </c>
      <c r="K234" s="349" t="s">
        <v>1045</v>
      </c>
      <c r="L234" s="104" t="s">
        <v>193</v>
      </c>
      <c r="M234" s="95" t="s">
        <v>1046</v>
      </c>
      <c r="N234" s="96" t="s">
        <v>1047</v>
      </c>
      <c r="O234" s="94">
        <v>0.5</v>
      </c>
      <c r="P234" s="97">
        <v>44211</v>
      </c>
      <c r="Q234" s="97">
        <v>44243</v>
      </c>
      <c r="R234" s="94">
        <v>1</v>
      </c>
      <c r="S234" s="98">
        <v>1</v>
      </c>
      <c r="T234" s="94">
        <v>1</v>
      </c>
      <c r="U234" s="94">
        <v>1</v>
      </c>
      <c r="V234" s="116">
        <v>1</v>
      </c>
      <c r="W234" s="103" t="s">
        <v>2164</v>
      </c>
      <c r="X234" s="101" t="str">
        <f t="shared" si="12"/>
        <v>Terminado</v>
      </c>
      <c r="Y234" s="101" t="str">
        <f t="shared" si="13"/>
        <v>Terminado</v>
      </c>
      <c r="Z234" s="336" t="s">
        <v>1081</v>
      </c>
      <c r="AA234" s="341">
        <f>SUMPRODUCT(O234:O235,V234:V235)</f>
        <v>0.625</v>
      </c>
      <c r="AB234" s="335">
        <f>SUMPRODUCT(O234:O235,R234:R235)</f>
        <v>0.625</v>
      </c>
      <c r="AC234" s="343" t="str">
        <f>IF(AB234&lt;1%,"Sin iniciar",IF(AB234=100%,"Terminado","En gestión"))</f>
        <v>En gestión</v>
      </c>
      <c r="AD234" s="343" t="str">
        <f>IF(AA234&lt;1%,"Sin iniciar",IF(AA234=100%,"Terminado","En gestión"))</f>
        <v>En gestión</v>
      </c>
      <c r="AE234" s="101" t="s">
        <v>51</v>
      </c>
      <c r="AF234" s="156">
        <v>1</v>
      </c>
      <c r="AG234" s="103" t="s">
        <v>3109</v>
      </c>
      <c r="AH234" s="101" t="str">
        <f t="shared" si="14"/>
        <v>Terminado</v>
      </c>
      <c r="AI234" s="101" t="str">
        <f t="shared" si="15"/>
        <v>Terminado</v>
      </c>
      <c r="AJ234" s="336" t="s">
        <v>1092</v>
      </c>
      <c r="AK234" s="337">
        <f>SUMPRODUCT(O234:O235,AF234:AF235)</f>
        <v>0.75</v>
      </c>
      <c r="AL234" s="332">
        <f>SUMPRODUCT(S234:S235,O234:O235)</f>
        <v>0.75</v>
      </c>
      <c r="AM234" s="343" t="str">
        <f>IF(AL234&lt;1%,"Sin iniciar",IF(AL234=100%,"Terminado","En gestión"))</f>
        <v>En gestión</v>
      </c>
      <c r="AN234" s="343" t="str">
        <f>IF(AK234&lt;1%,"Sin iniciar",IF(AK234=100%,"Terminado","En gestión"))</f>
        <v>En gestión</v>
      </c>
      <c r="AO234" s="101"/>
      <c r="AP234" s="310" t="s">
        <v>72</v>
      </c>
      <c r="AQ234" s="420" t="s">
        <v>3240</v>
      </c>
      <c r="AR234" s="258" t="s">
        <v>3719</v>
      </c>
      <c r="AS234" s="421" t="s">
        <v>3720</v>
      </c>
    </row>
    <row r="235" spans="2:45" ht="180.75" customHeight="1" x14ac:dyDescent="0.25">
      <c r="B235" s="334"/>
      <c r="C235" s="338"/>
      <c r="D235" s="94" t="s">
        <v>303</v>
      </c>
      <c r="E235" s="94" t="s">
        <v>189</v>
      </c>
      <c r="F235" s="339"/>
      <c r="G235" s="94" t="s">
        <v>51</v>
      </c>
      <c r="H235" s="94" t="s">
        <v>51</v>
      </c>
      <c r="I235" s="94" t="s">
        <v>511</v>
      </c>
      <c r="J235" s="94" t="s">
        <v>72</v>
      </c>
      <c r="K235" s="349"/>
      <c r="L235" s="104" t="s">
        <v>193</v>
      </c>
      <c r="M235" s="95" t="s">
        <v>1048</v>
      </c>
      <c r="N235" s="96" t="s">
        <v>1049</v>
      </c>
      <c r="O235" s="94">
        <v>0.5</v>
      </c>
      <c r="P235" s="97">
        <v>44243</v>
      </c>
      <c r="Q235" s="97">
        <v>44560</v>
      </c>
      <c r="R235" s="94">
        <v>0.25</v>
      </c>
      <c r="S235" s="98">
        <v>0.5</v>
      </c>
      <c r="T235" s="94">
        <v>0.75</v>
      </c>
      <c r="U235" s="94">
        <v>1</v>
      </c>
      <c r="V235" s="116">
        <v>0.25</v>
      </c>
      <c r="W235" s="103" t="s">
        <v>1050</v>
      </c>
      <c r="X235" s="101" t="str">
        <f t="shared" si="12"/>
        <v>En gestión</v>
      </c>
      <c r="Y235" s="101" t="str">
        <f t="shared" si="13"/>
        <v>En gestión</v>
      </c>
      <c r="Z235" s="336"/>
      <c r="AA235" s="341"/>
      <c r="AB235" s="335"/>
      <c r="AC235" s="343"/>
      <c r="AD235" s="343"/>
      <c r="AE235" s="101" t="s">
        <v>51</v>
      </c>
      <c r="AF235" s="156">
        <v>0.5</v>
      </c>
      <c r="AG235" s="103" t="s">
        <v>1086</v>
      </c>
      <c r="AH235" s="101" t="str">
        <f t="shared" si="14"/>
        <v>En gestión</v>
      </c>
      <c r="AI235" s="101" t="str">
        <f t="shared" si="15"/>
        <v>En gestión</v>
      </c>
      <c r="AJ235" s="336"/>
      <c r="AK235" s="337"/>
      <c r="AL235" s="332"/>
      <c r="AM235" s="343"/>
      <c r="AN235" s="343"/>
      <c r="AO235" s="101"/>
      <c r="AP235" s="312"/>
      <c r="AQ235" s="420"/>
      <c r="AR235" s="258" t="s">
        <v>3721</v>
      </c>
      <c r="AS235" s="421"/>
    </row>
    <row r="236" spans="2:45" ht="39" customHeight="1" x14ac:dyDescent="0.25">
      <c r="B236" s="334"/>
      <c r="C236" s="338" t="s">
        <v>1051</v>
      </c>
      <c r="D236" s="94" t="s">
        <v>303</v>
      </c>
      <c r="E236" s="94" t="s">
        <v>49</v>
      </c>
      <c r="F236" s="339" t="s">
        <v>1052</v>
      </c>
      <c r="G236" s="94" t="s">
        <v>51</v>
      </c>
      <c r="H236" s="94" t="s">
        <v>51</v>
      </c>
      <c r="I236" s="94" t="s">
        <v>511</v>
      </c>
      <c r="J236" s="94" t="s">
        <v>72</v>
      </c>
      <c r="K236" s="349" t="s">
        <v>1053</v>
      </c>
      <c r="L236" s="104" t="s">
        <v>216</v>
      </c>
      <c r="M236" s="95" t="s">
        <v>1054</v>
      </c>
      <c r="N236" s="96" t="s">
        <v>1055</v>
      </c>
      <c r="O236" s="94">
        <v>0.7</v>
      </c>
      <c r="P236" s="97">
        <v>44378</v>
      </c>
      <c r="Q236" s="97">
        <v>44469</v>
      </c>
      <c r="R236" s="94">
        <v>0</v>
      </c>
      <c r="S236" s="98">
        <v>0</v>
      </c>
      <c r="T236" s="94">
        <v>1</v>
      </c>
      <c r="U236" s="94">
        <v>1</v>
      </c>
      <c r="V236" s="116">
        <v>0</v>
      </c>
      <c r="W236" s="101" t="s">
        <v>61</v>
      </c>
      <c r="X236" s="101" t="str">
        <f t="shared" si="12"/>
        <v>Sin iniciar</v>
      </c>
      <c r="Y236" s="101" t="str">
        <f t="shared" si="13"/>
        <v>Sin iniciar</v>
      </c>
      <c r="Z236" s="336" t="s">
        <v>1082</v>
      </c>
      <c r="AA236" s="341">
        <f>SUMPRODUCT(O236:O237,V236:V237)</f>
        <v>0</v>
      </c>
      <c r="AB236" s="335">
        <f>SUMPRODUCT(O236:O237,R236:R237)</f>
        <v>0</v>
      </c>
      <c r="AC236" s="333" t="str">
        <f>IF(AB236&lt;1%,"Sin iniciar",IF(AB236=100%,"Terminado","En gestión"))</f>
        <v>Sin iniciar</v>
      </c>
      <c r="AD236" s="333" t="str">
        <f>IF(AA236&lt;1%,"Sin iniciar",IF(AA236=100%,"Terminado","En gestión"))</f>
        <v>Sin iniciar</v>
      </c>
      <c r="AE236" s="101" t="s">
        <v>51</v>
      </c>
      <c r="AF236" s="156">
        <v>0</v>
      </c>
      <c r="AG236" s="103" t="s">
        <v>3112</v>
      </c>
      <c r="AH236" s="101" t="str">
        <f t="shared" si="14"/>
        <v>Sin iniciar</v>
      </c>
      <c r="AI236" s="101" t="str">
        <f t="shared" si="15"/>
        <v>Sin iniciar</v>
      </c>
      <c r="AJ236" s="336" t="s">
        <v>3112</v>
      </c>
      <c r="AK236" s="337">
        <f>SUMPRODUCT(O236:O237,AF236:AF237)</f>
        <v>0</v>
      </c>
      <c r="AL236" s="332">
        <f>SUMPRODUCT(S236:S237,O236:O237)</f>
        <v>0</v>
      </c>
      <c r="AM236" s="333" t="str">
        <f>IF(AL236&lt;1%,"Sin iniciar",IF(AL236=100%,"Terminado","En gestión"))</f>
        <v>Sin iniciar</v>
      </c>
      <c r="AN236" s="333" t="str">
        <f>IF(AK236&lt;1%,"Sin iniciar",IF(AK236=100%,"Terminado","En gestión"))</f>
        <v>Sin iniciar</v>
      </c>
      <c r="AO236" s="101"/>
      <c r="AP236" s="310" t="s">
        <v>72</v>
      </c>
      <c r="AQ236" s="420" t="s">
        <v>3240</v>
      </c>
      <c r="AR236" s="282"/>
      <c r="AS236" s="422"/>
    </row>
    <row r="237" spans="2:45" ht="39" customHeight="1" x14ac:dyDescent="0.25">
      <c r="B237" s="334"/>
      <c r="C237" s="338"/>
      <c r="D237" s="94" t="s">
        <v>303</v>
      </c>
      <c r="E237" s="94" t="s">
        <v>49</v>
      </c>
      <c r="F237" s="339"/>
      <c r="G237" s="94" t="s">
        <v>51</v>
      </c>
      <c r="H237" s="94" t="s">
        <v>51</v>
      </c>
      <c r="I237" s="94" t="s">
        <v>511</v>
      </c>
      <c r="J237" s="94" t="s">
        <v>72</v>
      </c>
      <c r="K237" s="349"/>
      <c r="L237" s="104" t="s">
        <v>216</v>
      </c>
      <c r="M237" s="95" t="s">
        <v>1056</v>
      </c>
      <c r="N237" s="96" t="s">
        <v>1057</v>
      </c>
      <c r="O237" s="94">
        <v>0.3</v>
      </c>
      <c r="P237" s="97">
        <v>44470</v>
      </c>
      <c r="Q237" s="97">
        <v>44560</v>
      </c>
      <c r="R237" s="94">
        <v>0</v>
      </c>
      <c r="S237" s="98">
        <v>0</v>
      </c>
      <c r="T237" s="94">
        <v>1</v>
      </c>
      <c r="U237" s="94">
        <v>1</v>
      </c>
      <c r="V237" s="116">
        <v>0</v>
      </c>
      <c r="W237" s="101" t="s">
        <v>61</v>
      </c>
      <c r="X237" s="101" t="str">
        <f t="shared" si="12"/>
        <v>Sin iniciar</v>
      </c>
      <c r="Y237" s="101" t="str">
        <f t="shared" si="13"/>
        <v>Sin iniciar</v>
      </c>
      <c r="Z237" s="336"/>
      <c r="AA237" s="341"/>
      <c r="AB237" s="335"/>
      <c r="AC237" s="333"/>
      <c r="AD237" s="333"/>
      <c r="AE237" s="101" t="s">
        <v>51</v>
      </c>
      <c r="AF237" s="156">
        <v>0</v>
      </c>
      <c r="AG237" s="103" t="s">
        <v>3112</v>
      </c>
      <c r="AH237" s="101" t="str">
        <f t="shared" si="14"/>
        <v>Sin iniciar</v>
      </c>
      <c r="AI237" s="101" t="str">
        <f t="shared" si="15"/>
        <v>Sin iniciar</v>
      </c>
      <c r="AJ237" s="336"/>
      <c r="AK237" s="337"/>
      <c r="AL237" s="332"/>
      <c r="AM237" s="333"/>
      <c r="AN237" s="333"/>
      <c r="AO237" s="101"/>
      <c r="AP237" s="312"/>
      <c r="AQ237" s="420"/>
      <c r="AR237" s="282"/>
      <c r="AS237" s="422"/>
    </row>
    <row r="238" spans="2:45" ht="39" customHeight="1" x14ac:dyDescent="0.25">
      <c r="B238" s="334"/>
      <c r="C238" s="338" t="s">
        <v>1058</v>
      </c>
      <c r="D238" s="94" t="s">
        <v>303</v>
      </c>
      <c r="E238" s="94" t="s">
        <v>49</v>
      </c>
      <c r="F238" s="339" t="s">
        <v>1059</v>
      </c>
      <c r="G238" s="94" t="s">
        <v>51</v>
      </c>
      <c r="H238" s="94" t="s">
        <v>51</v>
      </c>
      <c r="I238" s="94" t="s">
        <v>511</v>
      </c>
      <c r="J238" s="94" t="s">
        <v>72</v>
      </c>
      <c r="K238" s="349" t="s">
        <v>1060</v>
      </c>
      <c r="L238" s="104" t="s">
        <v>216</v>
      </c>
      <c r="M238" s="95" t="s">
        <v>1061</v>
      </c>
      <c r="N238" s="96" t="s">
        <v>1062</v>
      </c>
      <c r="O238" s="94">
        <v>0.2</v>
      </c>
      <c r="P238" s="97">
        <v>44288</v>
      </c>
      <c r="Q238" s="97">
        <v>44362</v>
      </c>
      <c r="R238" s="94">
        <v>0</v>
      </c>
      <c r="S238" s="98">
        <v>1</v>
      </c>
      <c r="T238" s="94">
        <v>1</v>
      </c>
      <c r="U238" s="94">
        <v>1</v>
      </c>
      <c r="V238" s="116">
        <v>0</v>
      </c>
      <c r="W238" s="101" t="s">
        <v>61</v>
      </c>
      <c r="X238" s="101" t="str">
        <f t="shared" si="12"/>
        <v>Sin iniciar</v>
      </c>
      <c r="Y238" s="101" t="str">
        <f t="shared" si="13"/>
        <v>Sin iniciar</v>
      </c>
      <c r="Z238" s="336" t="s">
        <v>1082</v>
      </c>
      <c r="AA238" s="341">
        <f>SUMPRODUCT(O238:O239,V238:V239)</f>
        <v>0</v>
      </c>
      <c r="AB238" s="335">
        <f>SUMPRODUCT(O238:O239,R238:R239)</f>
        <v>0</v>
      </c>
      <c r="AC238" s="343" t="str">
        <f>IF(AB238&lt;1%,"Sin iniciar",IF(AB238=100%,"Terminado","En gestión"))</f>
        <v>Sin iniciar</v>
      </c>
      <c r="AD238" s="343" t="str">
        <f>IF(AA238&lt;1%,"Sin iniciar",IF(AA238=100%,"Terminado","En gestión"))</f>
        <v>Sin iniciar</v>
      </c>
      <c r="AE238" s="101" t="s">
        <v>51</v>
      </c>
      <c r="AF238" s="156">
        <v>1</v>
      </c>
      <c r="AG238" s="103" t="s">
        <v>1087</v>
      </c>
      <c r="AH238" s="101" t="str">
        <f t="shared" si="14"/>
        <v>Terminado</v>
      </c>
      <c r="AI238" s="101" t="str">
        <f t="shared" si="15"/>
        <v>Terminado</v>
      </c>
      <c r="AJ238" s="336" t="s">
        <v>1087</v>
      </c>
      <c r="AK238" s="337">
        <f>SUMPRODUCT(O238:O239,AF238:AF239)</f>
        <v>0.2</v>
      </c>
      <c r="AL238" s="332">
        <f>SUMPRODUCT(S238:S239,O238:O239)</f>
        <v>0.2</v>
      </c>
      <c r="AM238" s="343" t="str">
        <f>IF(AL238&lt;1%,"Sin iniciar",IF(AL238=100%,"Terminado","En gestión"))</f>
        <v>En gestión</v>
      </c>
      <c r="AN238" s="343" t="str">
        <f>IF(AK238&lt;1%,"Sin iniciar",IF(AK238=100%,"Terminado","En gestión"))</f>
        <v>En gestión</v>
      </c>
      <c r="AO238" s="101"/>
      <c r="AP238" s="310" t="s">
        <v>72</v>
      </c>
      <c r="AQ238" s="420" t="s">
        <v>3240</v>
      </c>
      <c r="AR238" s="258" t="s">
        <v>3722</v>
      </c>
      <c r="AS238" s="422" t="s">
        <v>3723</v>
      </c>
    </row>
    <row r="239" spans="2:45" ht="39" customHeight="1" x14ac:dyDescent="0.25">
      <c r="B239" s="334"/>
      <c r="C239" s="338"/>
      <c r="D239" s="94" t="s">
        <v>303</v>
      </c>
      <c r="E239" s="94" t="s">
        <v>49</v>
      </c>
      <c r="F239" s="339"/>
      <c r="G239" s="94" t="s">
        <v>51</v>
      </c>
      <c r="H239" s="94" t="s">
        <v>51</v>
      </c>
      <c r="I239" s="94" t="s">
        <v>511</v>
      </c>
      <c r="J239" s="94" t="s">
        <v>72</v>
      </c>
      <c r="K239" s="349"/>
      <c r="L239" s="104" t="s">
        <v>216</v>
      </c>
      <c r="M239" s="95" t="s">
        <v>1063</v>
      </c>
      <c r="N239" s="96" t="s">
        <v>1064</v>
      </c>
      <c r="O239" s="94">
        <v>0.5</v>
      </c>
      <c r="P239" s="97">
        <v>44378</v>
      </c>
      <c r="Q239" s="97">
        <v>44560</v>
      </c>
      <c r="R239" s="94">
        <v>0</v>
      </c>
      <c r="S239" s="98">
        <v>0</v>
      </c>
      <c r="T239" s="94">
        <v>0.15</v>
      </c>
      <c r="U239" s="94">
        <v>1</v>
      </c>
      <c r="V239" s="116">
        <v>0</v>
      </c>
      <c r="W239" s="101" t="s">
        <v>61</v>
      </c>
      <c r="X239" s="101" t="str">
        <f t="shared" si="12"/>
        <v>Sin iniciar</v>
      </c>
      <c r="Y239" s="101" t="str">
        <f t="shared" si="13"/>
        <v>Sin iniciar</v>
      </c>
      <c r="Z239" s="336"/>
      <c r="AA239" s="341"/>
      <c r="AB239" s="335"/>
      <c r="AC239" s="343"/>
      <c r="AD239" s="343"/>
      <c r="AE239" s="101" t="s">
        <v>51</v>
      </c>
      <c r="AF239" s="156">
        <v>0</v>
      </c>
      <c r="AG239" s="103" t="s">
        <v>3112</v>
      </c>
      <c r="AH239" s="101" t="str">
        <f t="shared" si="14"/>
        <v>Sin iniciar</v>
      </c>
      <c r="AI239" s="101" t="str">
        <f t="shared" si="15"/>
        <v>Sin iniciar</v>
      </c>
      <c r="AJ239" s="336"/>
      <c r="AK239" s="337"/>
      <c r="AL239" s="332"/>
      <c r="AM239" s="343"/>
      <c r="AN239" s="343"/>
      <c r="AO239" s="101"/>
      <c r="AP239" s="312"/>
      <c r="AQ239" s="420"/>
      <c r="AR239" s="282"/>
      <c r="AS239" s="422"/>
    </row>
    <row r="240" spans="2:45" ht="39" customHeight="1" x14ac:dyDescent="0.25">
      <c r="B240" s="334"/>
      <c r="C240" s="338" t="s">
        <v>1065</v>
      </c>
      <c r="D240" s="94" t="s">
        <v>303</v>
      </c>
      <c r="E240" s="94" t="s">
        <v>49</v>
      </c>
      <c r="F240" s="339" t="s">
        <v>1066</v>
      </c>
      <c r="G240" s="94" t="s">
        <v>625</v>
      </c>
      <c r="H240" s="94" t="s">
        <v>51</v>
      </c>
      <c r="I240" s="94" t="s">
        <v>362</v>
      </c>
      <c r="J240" s="94" t="s">
        <v>72</v>
      </c>
      <c r="K240" s="349" t="s">
        <v>1067</v>
      </c>
      <c r="L240" s="104" t="s">
        <v>216</v>
      </c>
      <c r="M240" s="95" t="s">
        <v>1068</v>
      </c>
      <c r="N240" s="96" t="s">
        <v>1069</v>
      </c>
      <c r="O240" s="94">
        <v>0.8</v>
      </c>
      <c r="P240" s="97">
        <v>44256</v>
      </c>
      <c r="Q240" s="97">
        <v>44286</v>
      </c>
      <c r="R240" s="94">
        <v>1</v>
      </c>
      <c r="S240" s="98">
        <v>1</v>
      </c>
      <c r="T240" s="94">
        <v>1</v>
      </c>
      <c r="U240" s="94">
        <v>1</v>
      </c>
      <c r="V240" s="116">
        <v>1</v>
      </c>
      <c r="W240" s="103" t="s">
        <v>1070</v>
      </c>
      <c r="X240" s="101" t="str">
        <f t="shared" si="12"/>
        <v>Terminado</v>
      </c>
      <c r="Y240" s="101" t="str">
        <f t="shared" si="13"/>
        <v>Terminado</v>
      </c>
      <c r="Z240" s="336" t="s">
        <v>1083</v>
      </c>
      <c r="AA240" s="341">
        <f>SUMPRODUCT(O240:O241,V240:V241)</f>
        <v>0.8</v>
      </c>
      <c r="AB240" s="335">
        <f>SUMPRODUCT(O240:O241,R240:R241)</f>
        <v>0.8</v>
      </c>
      <c r="AC240" s="333" t="str">
        <f>IF(AB240&lt;1%,"Sin iniciar",IF(AB240=100%,"Terminado","En gestión"))</f>
        <v>En gestión</v>
      </c>
      <c r="AD240" s="333" t="str">
        <f>IF(AA240&lt;1%,"Sin iniciar",IF(AA240=100%,"Terminado","En gestión"))</f>
        <v>En gestión</v>
      </c>
      <c r="AE240" s="101" t="s">
        <v>51</v>
      </c>
      <c r="AF240" s="156">
        <v>1</v>
      </c>
      <c r="AG240" s="103" t="s">
        <v>3109</v>
      </c>
      <c r="AH240" s="101" t="str">
        <f t="shared" si="14"/>
        <v>Terminado</v>
      </c>
      <c r="AI240" s="101" t="str">
        <f t="shared" si="15"/>
        <v>Terminado</v>
      </c>
      <c r="AJ240" s="336" t="s">
        <v>1093</v>
      </c>
      <c r="AK240" s="337">
        <f>SUMPRODUCT(O240:O241,AF240:AF241)</f>
        <v>0.84000000000000008</v>
      </c>
      <c r="AL240" s="332">
        <f>SUMPRODUCT(S240:S241,O240:O241)</f>
        <v>0.9</v>
      </c>
      <c r="AM240" s="333" t="str">
        <f>IF(AL240&lt;1%,"Sin iniciar",IF(AL240=100%,"Terminado","En gestión"))</f>
        <v>En gestión</v>
      </c>
      <c r="AN240" s="333" t="str">
        <f>IF(AK240&lt;1%,"Sin iniciar",IF(AK240=100%,"Terminado","En gestión"))</f>
        <v>En gestión</v>
      </c>
      <c r="AO240" s="101"/>
      <c r="AP240" s="310" t="s">
        <v>72</v>
      </c>
      <c r="AQ240" s="420" t="s">
        <v>3240</v>
      </c>
      <c r="AR240" s="258" t="s">
        <v>3724</v>
      </c>
      <c r="AS240" s="421" t="s">
        <v>3725</v>
      </c>
    </row>
    <row r="241" spans="2:45" ht="39" customHeight="1" x14ac:dyDescent="0.25">
      <c r="B241" s="334"/>
      <c r="C241" s="338"/>
      <c r="D241" s="94" t="s">
        <v>303</v>
      </c>
      <c r="E241" s="94" t="s">
        <v>49</v>
      </c>
      <c r="F241" s="339"/>
      <c r="G241" s="94" t="s">
        <v>625</v>
      </c>
      <c r="H241" s="94" t="s">
        <v>51</v>
      </c>
      <c r="I241" s="94" t="s">
        <v>362</v>
      </c>
      <c r="J241" s="94" t="s">
        <v>72</v>
      </c>
      <c r="K241" s="349"/>
      <c r="L241" s="104" t="s">
        <v>216</v>
      </c>
      <c r="M241" s="95" t="s">
        <v>1071</v>
      </c>
      <c r="N241" s="96" t="s">
        <v>1072</v>
      </c>
      <c r="O241" s="94">
        <v>0.2</v>
      </c>
      <c r="P241" s="97">
        <v>44287</v>
      </c>
      <c r="Q241" s="97">
        <v>44560</v>
      </c>
      <c r="R241" s="94">
        <v>0</v>
      </c>
      <c r="S241" s="98">
        <v>0.5</v>
      </c>
      <c r="T241" s="94">
        <v>0.75</v>
      </c>
      <c r="U241" s="94">
        <v>1</v>
      </c>
      <c r="V241" s="116">
        <v>0</v>
      </c>
      <c r="W241" s="101" t="s">
        <v>61</v>
      </c>
      <c r="X241" s="101" t="str">
        <f t="shared" si="12"/>
        <v>Sin iniciar</v>
      </c>
      <c r="Y241" s="101" t="str">
        <f t="shared" si="13"/>
        <v>Sin iniciar</v>
      </c>
      <c r="Z241" s="336"/>
      <c r="AA241" s="341"/>
      <c r="AB241" s="335"/>
      <c r="AC241" s="333"/>
      <c r="AD241" s="333"/>
      <c r="AE241" s="101" t="s">
        <v>51</v>
      </c>
      <c r="AF241" s="156">
        <v>0.2</v>
      </c>
      <c r="AG241" s="103" t="s">
        <v>1088</v>
      </c>
      <c r="AH241" s="101" t="str">
        <f t="shared" si="14"/>
        <v>En gestión</v>
      </c>
      <c r="AI241" s="101" t="str">
        <f t="shared" si="15"/>
        <v>En gestión</v>
      </c>
      <c r="AJ241" s="336"/>
      <c r="AK241" s="337"/>
      <c r="AL241" s="332"/>
      <c r="AM241" s="333"/>
      <c r="AN241" s="333"/>
      <c r="AO241" s="101"/>
      <c r="AP241" s="312"/>
      <c r="AQ241" s="420"/>
      <c r="AR241" s="258" t="s">
        <v>3726</v>
      </c>
      <c r="AS241" s="421"/>
    </row>
    <row r="242" spans="2:45" ht="39" customHeight="1" x14ac:dyDescent="0.25">
      <c r="B242" s="334"/>
      <c r="C242" s="338" t="s">
        <v>1073</v>
      </c>
      <c r="D242" s="94" t="s">
        <v>303</v>
      </c>
      <c r="E242" s="94" t="s">
        <v>189</v>
      </c>
      <c r="F242" s="339" t="s">
        <v>1066</v>
      </c>
      <c r="G242" s="94" t="s">
        <v>625</v>
      </c>
      <c r="H242" s="94" t="s">
        <v>51</v>
      </c>
      <c r="I242" s="94" t="s">
        <v>362</v>
      </c>
      <c r="J242" s="94" t="s">
        <v>72</v>
      </c>
      <c r="K242" s="349" t="s">
        <v>1074</v>
      </c>
      <c r="L242" s="104" t="s">
        <v>216</v>
      </c>
      <c r="M242" s="95" t="s">
        <v>1075</v>
      </c>
      <c r="N242" s="96" t="s">
        <v>1076</v>
      </c>
      <c r="O242" s="94">
        <v>0.8</v>
      </c>
      <c r="P242" s="97">
        <v>44256</v>
      </c>
      <c r="Q242" s="97">
        <v>44286</v>
      </c>
      <c r="R242" s="94">
        <v>1</v>
      </c>
      <c r="S242" s="98">
        <v>1</v>
      </c>
      <c r="T242" s="94">
        <v>1</v>
      </c>
      <c r="U242" s="94">
        <v>1</v>
      </c>
      <c r="V242" s="116">
        <v>1</v>
      </c>
      <c r="W242" s="103" t="s">
        <v>1077</v>
      </c>
      <c r="X242" s="101" t="str">
        <f t="shared" si="12"/>
        <v>Terminado</v>
      </c>
      <c r="Y242" s="101" t="str">
        <f t="shared" si="13"/>
        <v>Terminado</v>
      </c>
      <c r="Z242" s="336" t="s">
        <v>1084</v>
      </c>
      <c r="AA242" s="341">
        <f>SUMPRODUCT(O242:O243,V242:V243)</f>
        <v>0.8</v>
      </c>
      <c r="AB242" s="335">
        <f>SUMPRODUCT(O242:O243,R242:R243)</f>
        <v>0.8</v>
      </c>
      <c r="AC242" s="343" t="str">
        <f>IF(AB242&lt;1%,"Sin iniciar",IF(AB242=100%,"Terminado","En gestión"))</f>
        <v>En gestión</v>
      </c>
      <c r="AD242" s="343" t="str">
        <f>IF(AA242&lt;1%,"Sin iniciar",IF(AA242=100%,"Terminado","En gestión"))</f>
        <v>En gestión</v>
      </c>
      <c r="AE242" s="101" t="s">
        <v>51</v>
      </c>
      <c r="AF242" s="156">
        <v>1</v>
      </c>
      <c r="AG242" s="103" t="s">
        <v>3109</v>
      </c>
      <c r="AH242" s="101" t="str">
        <f t="shared" si="14"/>
        <v>Terminado</v>
      </c>
      <c r="AI242" s="101" t="str">
        <f t="shared" si="15"/>
        <v>Terminado</v>
      </c>
      <c r="AJ242" s="336" t="s">
        <v>1089</v>
      </c>
      <c r="AK242" s="337">
        <f>SUMPRODUCT(O242:O243,AF242:AF243)</f>
        <v>0.9</v>
      </c>
      <c r="AL242" s="332">
        <f>SUMPRODUCT(S242:S243,O242:O243)</f>
        <v>0.9</v>
      </c>
      <c r="AM242" s="343" t="str">
        <f>IF(AL242&lt;1%,"Sin iniciar",IF(AL242=100%,"Terminado","En gestión"))</f>
        <v>En gestión</v>
      </c>
      <c r="AN242" s="343" t="str">
        <f>IF(AK242&lt;1%,"Sin iniciar",IF(AK242=100%,"Terminado","En gestión"))</f>
        <v>En gestión</v>
      </c>
      <c r="AO242" s="101"/>
      <c r="AP242" s="310" t="s">
        <v>72</v>
      </c>
      <c r="AQ242" s="420" t="s">
        <v>3240</v>
      </c>
      <c r="AR242" s="258" t="s">
        <v>3727</v>
      </c>
      <c r="AS242" s="421" t="s">
        <v>3728</v>
      </c>
    </row>
    <row r="243" spans="2:45" ht="129" customHeight="1" x14ac:dyDescent="0.25">
      <c r="B243" s="334"/>
      <c r="C243" s="338"/>
      <c r="D243" s="94" t="s">
        <v>303</v>
      </c>
      <c r="E243" s="94" t="s">
        <v>189</v>
      </c>
      <c r="F243" s="339"/>
      <c r="G243" s="94" t="s">
        <v>625</v>
      </c>
      <c r="H243" s="94" t="s">
        <v>51</v>
      </c>
      <c r="I243" s="94" t="s">
        <v>362</v>
      </c>
      <c r="J243" s="94" t="s">
        <v>72</v>
      </c>
      <c r="K243" s="349"/>
      <c r="L243" s="104" t="s">
        <v>216</v>
      </c>
      <c r="M243" s="95" t="s">
        <v>1078</v>
      </c>
      <c r="N243" s="96" t="s">
        <v>1079</v>
      </c>
      <c r="O243" s="94">
        <v>0.2</v>
      </c>
      <c r="P243" s="97">
        <v>44287</v>
      </c>
      <c r="Q243" s="97">
        <v>44560</v>
      </c>
      <c r="R243" s="94">
        <v>0</v>
      </c>
      <c r="S243" s="98">
        <v>0.5</v>
      </c>
      <c r="T243" s="94">
        <v>0.75</v>
      </c>
      <c r="U243" s="94">
        <v>1</v>
      </c>
      <c r="V243" s="116">
        <v>0</v>
      </c>
      <c r="W243" s="101" t="s">
        <v>61</v>
      </c>
      <c r="X243" s="101" t="str">
        <f t="shared" si="12"/>
        <v>Sin iniciar</v>
      </c>
      <c r="Y243" s="101" t="str">
        <f t="shared" si="13"/>
        <v>Sin iniciar</v>
      </c>
      <c r="Z243" s="336"/>
      <c r="AA243" s="341"/>
      <c r="AB243" s="335"/>
      <c r="AC243" s="343"/>
      <c r="AD243" s="343"/>
      <c r="AE243" s="101" t="s">
        <v>51</v>
      </c>
      <c r="AF243" s="156">
        <v>0.5</v>
      </c>
      <c r="AG243" s="103" t="s">
        <v>1089</v>
      </c>
      <c r="AH243" s="101" t="str">
        <f t="shared" si="14"/>
        <v>En gestión</v>
      </c>
      <c r="AI243" s="101" t="str">
        <f t="shared" si="15"/>
        <v>En gestión</v>
      </c>
      <c r="AJ243" s="336"/>
      <c r="AK243" s="337"/>
      <c r="AL243" s="332"/>
      <c r="AM243" s="343"/>
      <c r="AN243" s="343"/>
      <c r="AO243" s="101"/>
      <c r="AP243" s="312"/>
      <c r="AQ243" s="420"/>
      <c r="AR243" s="297" t="s">
        <v>3729</v>
      </c>
      <c r="AS243" s="423"/>
    </row>
    <row r="244" spans="2:45" ht="72.75" customHeight="1" x14ac:dyDescent="0.25">
      <c r="B244" s="348" t="s">
        <v>2144</v>
      </c>
      <c r="C244" s="382" t="s">
        <v>1094</v>
      </c>
      <c r="D244" s="346" t="s">
        <v>727</v>
      </c>
      <c r="E244" s="346" t="s">
        <v>189</v>
      </c>
      <c r="F244" s="346" t="s">
        <v>1018</v>
      </c>
      <c r="G244" s="346" t="s">
        <v>510</v>
      </c>
      <c r="H244" s="346" t="s">
        <v>51</v>
      </c>
      <c r="I244" s="346" t="s">
        <v>362</v>
      </c>
      <c r="J244" s="346" t="s">
        <v>53</v>
      </c>
      <c r="K244" s="347" t="s">
        <v>1095</v>
      </c>
      <c r="L244" s="344" t="s">
        <v>193</v>
      </c>
      <c r="M244" s="107" t="s">
        <v>1096</v>
      </c>
      <c r="N244" s="108" t="s">
        <v>1097</v>
      </c>
      <c r="O244" s="105">
        <v>0.1</v>
      </c>
      <c r="P244" s="109">
        <v>44211</v>
      </c>
      <c r="Q244" s="109">
        <v>44347</v>
      </c>
      <c r="R244" s="105">
        <v>0.8</v>
      </c>
      <c r="S244" s="98">
        <v>1</v>
      </c>
      <c r="T244" s="105">
        <v>1</v>
      </c>
      <c r="U244" s="105">
        <v>1</v>
      </c>
      <c r="V244" s="116">
        <v>0.7</v>
      </c>
      <c r="W244" s="111" t="s">
        <v>1098</v>
      </c>
      <c r="X244" s="101" t="str">
        <f t="shared" si="12"/>
        <v>En gestión</v>
      </c>
      <c r="Y244" s="101" t="str">
        <f t="shared" si="13"/>
        <v>En gestión</v>
      </c>
      <c r="Z244" s="342" t="s">
        <v>1320</v>
      </c>
      <c r="AA244" s="341">
        <f>SUMPRODUCT(O244:O250,R244:R250)</f>
        <v>0.17100000000000001</v>
      </c>
      <c r="AB244" s="335">
        <f>SUMPRODUCT(O244:O250,R244:R250)</f>
        <v>0.17100000000000001</v>
      </c>
      <c r="AC244" s="333" t="str">
        <f>IF(AB244&lt;1%,"Sin iniciar",IF(AB244=100%,"Terminado","En gestión"))</f>
        <v>En gestión</v>
      </c>
      <c r="AD244" s="333" t="str">
        <f>IF(AA244&lt;1%,"Sin iniciar",IF(AA244=100%,"Terminado","En gestión"))</f>
        <v>En gestión</v>
      </c>
      <c r="AE244" s="111" t="s">
        <v>1321</v>
      </c>
      <c r="AF244" s="156">
        <v>1</v>
      </c>
      <c r="AG244" s="111" t="s">
        <v>1341</v>
      </c>
      <c r="AH244" s="101" t="str">
        <f t="shared" si="14"/>
        <v>Terminado</v>
      </c>
      <c r="AI244" s="101" t="str">
        <f t="shared" si="15"/>
        <v>Terminado</v>
      </c>
      <c r="AJ244" s="342" t="s">
        <v>1389</v>
      </c>
      <c r="AK244" s="337">
        <f>SUMPRODUCT(O244:O250,AF244:AF250)</f>
        <v>0.39800000000000008</v>
      </c>
      <c r="AL244" s="332">
        <f>SUMPRODUCT(S244:S250,O244:O250)</f>
        <v>0.39800000000000008</v>
      </c>
      <c r="AM244" s="333" t="str">
        <f>IF(AL244&lt;1%,"Sin iniciar",IF(AL244=100%,"Terminado","En gestión"))</f>
        <v>En gestión</v>
      </c>
      <c r="AN244" s="333" t="str">
        <f>IF(AK244&lt;1%,"Sin iniciar",IF(AK244=100%,"Terminado","En gestión"))</f>
        <v>En gestión</v>
      </c>
      <c r="AO244" s="111"/>
      <c r="AP244" s="315" t="s">
        <v>1390</v>
      </c>
      <c r="AQ244" s="420" t="s">
        <v>3544</v>
      </c>
      <c r="AR244" s="420" t="s">
        <v>3604</v>
      </c>
      <c r="AS244" s="421" t="s">
        <v>3605</v>
      </c>
    </row>
    <row r="245" spans="2:45" ht="39" customHeight="1" x14ac:dyDescent="0.25">
      <c r="B245" s="348"/>
      <c r="C245" s="382"/>
      <c r="D245" s="346"/>
      <c r="E245" s="346"/>
      <c r="F245" s="346"/>
      <c r="G245" s="346"/>
      <c r="H245" s="346"/>
      <c r="I245" s="346"/>
      <c r="J245" s="346"/>
      <c r="K245" s="347"/>
      <c r="L245" s="344"/>
      <c r="M245" s="107" t="s">
        <v>1099</v>
      </c>
      <c r="N245" s="108" t="s">
        <v>1100</v>
      </c>
      <c r="O245" s="105">
        <v>0.1</v>
      </c>
      <c r="P245" s="109">
        <v>44271</v>
      </c>
      <c r="Q245" s="109">
        <v>44400</v>
      </c>
      <c r="R245" s="105">
        <v>0.05</v>
      </c>
      <c r="S245" s="98">
        <v>0.8</v>
      </c>
      <c r="T245" s="105">
        <v>1</v>
      </c>
      <c r="U245" s="105">
        <v>1</v>
      </c>
      <c r="V245" s="116">
        <v>0</v>
      </c>
      <c r="W245" s="113" t="s">
        <v>61</v>
      </c>
      <c r="X245" s="101" t="str">
        <f t="shared" si="12"/>
        <v>En gestión</v>
      </c>
      <c r="Y245" s="101" t="str">
        <f t="shared" si="13"/>
        <v>Sin iniciar</v>
      </c>
      <c r="Z245" s="342"/>
      <c r="AA245" s="341"/>
      <c r="AB245" s="335"/>
      <c r="AC245" s="333"/>
      <c r="AD245" s="333"/>
      <c r="AE245" s="111" t="s">
        <v>1321</v>
      </c>
      <c r="AF245" s="156">
        <v>0.8</v>
      </c>
      <c r="AG245" s="111" t="s">
        <v>1342</v>
      </c>
      <c r="AH245" s="101" t="str">
        <f t="shared" si="14"/>
        <v>En gestión</v>
      </c>
      <c r="AI245" s="101" t="str">
        <f t="shared" si="15"/>
        <v>En gestión</v>
      </c>
      <c r="AJ245" s="342"/>
      <c r="AK245" s="337"/>
      <c r="AL245" s="332"/>
      <c r="AM245" s="333"/>
      <c r="AN245" s="333"/>
      <c r="AO245" s="111"/>
      <c r="AP245" s="315"/>
      <c r="AQ245" s="420"/>
      <c r="AR245" s="420"/>
      <c r="AS245" s="421"/>
    </row>
    <row r="246" spans="2:45" ht="39" customHeight="1" x14ac:dyDescent="0.25">
      <c r="B246" s="348"/>
      <c r="C246" s="382"/>
      <c r="D246" s="346"/>
      <c r="E246" s="346"/>
      <c r="F246" s="346"/>
      <c r="G246" s="346"/>
      <c r="H246" s="346"/>
      <c r="I246" s="346"/>
      <c r="J246" s="346"/>
      <c r="K246" s="347"/>
      <c r="L246" s="344"/>
      <c r="M246" s="107" t="s">
        <v>1101</v>
      </c>
      <c r="N246" s="108" t="s">
        <v>1102</v>
      </c>
      <c r="O246" s="105">
        <v>0.12</v>
      </c>
      <c r="P246" s="109">
        <v>44403</v>
      </c>
      <c r="Q246" s="109">
        <v>44519</v>
      </c>
      <c r="R246" s="105">
        <v>0</v>
      </c>
      <c r="S246" s="98">
        <v>0.05</v>
      </c>
      <c r="T246" s="105">
        <v>0.5</v>
      </c>
      <c r="U246" s="105">
        <v>1</v>
      </c>
      <c r="V246" s="116">
        <v>0</v>
      </c>
      <c r="W246" s="113" t="s">
        <v>61</v>
      </c>
      <c r="X246" s="101" t="str">
        <f t="shared" si="12"/>
        <v>Sin iniciar</v>
      </c>
      <c r="Y246" s="101" t="str">
        <f t="shared" si="13"/>
        <v>Sin iniciar</v>
      </c>
      <c r="Z246" s="342"/>
      <c r="AA246" s="341"/>
      <c r="AB246" s="335"/>
      <c r="AC246" s="333"/>
      <c r="AD246" s="333"/>
      <c r="AE246" s="113"/>
      <c r="AF246" s="156">
        <v>0.05</v>
      </c>
      <c r="AG246" s="111" t="s">
        <v>1343</v>
      </c>
      <c r="AH246" s="101" t="str">
        <f t="shared" si="14"/>
        <v>En gestión</v>
      </c>
      <c r="AI246" s="101" t="str">
        <f t="shared" si="15"/>
        <v>En gestión</v>
      </c>
      <c r="AJ246" s="342"/>
      <c r="AK246" s="337"/>
      <c r="AL246" s="332"/>
      <c r="AM246" s="333"/>
      <c r="AN246" s="333"/>
      <c r="AO246" s="113"/>
      <c r="AP246" s="315"/>
      <c r="AQ246" s="420"/>
      <c r="AR246" s="420"/>
      <c r="AS246" s="421"/>
    </row>
    <row r="247" spans="2:45" ht="39" customHeight="1" x14ac:dyDescent="0.25">
      <c r="B247" s="348"/>
      <c r="C247" s="382"/>
      <c r="D247" s="346"/>
      <c r="E247" s="346"/>
      <c r="F247" s="346"/>
      <c r="G247" s="346"/>
      <c r="H247" s="346"/>
      <c r="I247" s="346"/>
      <c r="J247" s="346"/>
      <c r="K247" s="347"/>
      <c r="L247" s="344"/>
      <c r="M247" s="107" t="s">
        <v>1103</v>
      </c>
      <c r="N247" s="108" t="s">
        <v>1104</v>
      </c>
      <c r="O247" s="105">
        <v>0.28000000000000003</v>
      </c>
      <c r="P247" s="109">
        <v>44362</v>
      </c>
      <c r="Q247" s="109">
        <v>44530</v>
      </c>
      <c r="R247" s="105">
        <v>0</v>
      </c>
      <c r="S247" s="98">
        <v>0.05</v>
      </c>
      <c r="T247" s="105">
        <v>0.8</v>
      </c>
      <c r="U247" s="105">
        <v>1</v>
      </c>
      <c r="V247" s="116">
        <v>0</v>
      </c>
      <c r="W247" s="113" t="s">
        <v>61</v>
      </c>
      <c r="X247" s="101" t="str">
        <f t="shared" si="12"/>
        <v>Sin iniciar</v>
      </c>
      <c r="Y247" s="101" t="str">
        <f t="shared" si="13"/>
        <v>Sin iniciar</v>
      </c>
      <c r="Z247" s="342"/>
      <c r="AA247" s="341"/>
      <c r="AB247" s="335"/>
      <c r="AC247" s="333"/>
      <c r="AD247" s="333"/>
      <c r="AE247" s="113"/>
      <c r="AF247" s="156">
        <v>0.05</v>
      </c>
      <c r="AG247" s="111" t="s">
        <v>1344</v>
      </c>
      <c r="AH247" s="101" t="str">
        <f t="shared" si="14"/>
        <v>En gestión</v>
      </c>
      <c r="AI247" s="101" t="str">
        <f t="shared" si="15"/>
        <v>En gestión</v>
      </c>
      <c r="AJ247" s="342"/>
      <c r="AK247" s="337"/>
      <c r="AL247" s="332"/>
      <c r="AM247" s="333"/>
      <c r="AN247" s="333"/>
      <c r="AO247" s="113"/>
      <c r="AP247" s="315"/>
      <c r="AQ247" s="420"/>
      <c r="AR247" s="420"/>
      <c r="AS247" s="421"/>
    </row>
    <row r="248" spans="2:45" ht="39" customHeight="1" x14ac:dyDescent="0.25">
      <c r="B248" s="348"/>
      <c r="C248" s="382"/>
      <c r="D248" s="346"/>
      <c r="E248" s="346"/>
      <c r="F248" s="346"/>
      <c r="G248" s="346"/>
      <c r="H248" s="346"/>
      <c r="I248" s="346"/>
      <c r="J248" s="346"/>
      <c r="K248" s="347"/>
      <c r="L248" s="344"/>
      <c r="M248" s="107" t="s">
        <v>1105</v>
      </c>
      <c r="N248" s="108" t="s">
        <v>1106</v>
      </c>
      <c r="O248" s="105">
        <v>0.06</v>
      </c>
      <c r="P248" s="109">
        <v>44211</v>
      </c>
      <c r="Q248" s="109">
        <v>44379</v>
      </c>
      <c r="R248" s="105">
        <v>0.3</v>
      </c>
      <c r="S248" s="98">
        <v>0.8</v>
      </c>
      <c r="T248" s="105">
        <v>1</v>
      </c>
      <c r="U248" s="105">
        <v>1</v>
      </c>
      <c r="V248" s="116">
        <v>0.3</v>
      </c>
      <c r="W248" s="111" t="s">
        <v>1107</v>
      </c>
      <c r="X248" s="101" t="str">
        <f t="shared" si="12"/>
        <v>En gestión</v>
      </c>
      <c r="Y248" s="101" t="str">
        <f t="shared" si="13"/>
        <v>En gestión</v>
      </c>
      <c r="Z248" s="342"/>
      <c r="AA248" s="341"/>
      <c r="AB248" s="335"/>
      <c r="AC248" s="333"/>
      <c r="AD248" s="333"/>
      <c r="AE248" s="113"/>
      <c r="AF248" s="156">
        <v>0.8</v>
      </c>
      <c r="AG248" s="111" t="s">
        <v>1345</v>
      </c>
      <c r="AH248" s="101" t="str">
        <f t="shared" si="14"/>
        <v>En gestión</v>
      </c>
      <c r="AI248" s="101" t="str">
        <f t="shared" si="15"/>
        <v>En gestión</v>
      </c>
      <c r="AJ248" s="342"/>
      <c r="AK248" s="337"/>
      <c r="AL248" s="332"/>
      <c r="AM248" s="333"/>
      <c r="AN248" s="333"/>
      <c r="AO248" s="113"/>
      <c r="AP248" s="315"/>
      <c r="AQ248" s="420"/>
      <c r="AR248" s="420"/>
      <c r="AS248" s="421"/>
    </row>
    <row r="249" spans="2:45" ht="39" customHeight="1" x14ac:dyDescent="0.25">
      <c r="B249" s="348"/>
      <c r="C249" s="382"/>
      <c r="D249" s="346"/>
      <c r="E249" s="346"/>
      <c r="F249" s="346"/>
      <c r="G249" s="346"/>
      <c r="H249" s="346"/>
      <c r="I249" s="346"/>
      <c r="J249" s="346"/>
      <c r="K249" s="347"/>
      <c r="L249" s="344"/>
      <c r="M249" s="107" t="s">
        <v>1108</v>
      </c>
      <c r="N249" s="108" t="s">
        <v>1109</v>
      </c>
      <c r="O249" s="105">
        <v>0.2</v>
      </c>
      <c r="P249" s="109">
        <v>44211</v>
      </c>
      <c r="Q249" s="109">
        <v>44428</v>
      </c>
      <c r="R249" s="105">
        <v>0.2</v>
      </c>
      <c r="S249" s="98">
        <v>0.4</v>
      </c>
      <c r="T249" s="105">
        <v>1</v>
      </c>
      <c r="U249" s="105">
        <v>1</v>
      </c>
      <c r="V249" s="116">
        <v>0.2</v>
      </c>
      <c r="W249" s="111" t="s">
        <v>1110</v>
      </c>
      <c r="X249" s="101" t="str">
        <f t="shared" si="12"/>
        <v>En gestión</v>
      </c>
      <c r="Y249" s="101" t="str">
        <f t="shared" si="13"/>
        <v>En gestión</v>
      </c>
      <c r="Z249" s="342"/>
      <c r="AA249" s="341"/>
      <c r="AB249" s="335"/>
      <c r="AC249" s="333"/>
      <c r="AD249" s="333"/>
      <c r="AE249" s="113"/>
      <c r="AF249" s="156">
        <v>0.4</v>
      </c>
      <c r="AG249" s="111" t="s">
        <v>1346</v>
      </c>
      <c r="AH249" s="101" t="str">
        <f t="shared" si="14"/>
        <v>En gestión</v>
      </c>
      <c r="AI249" s="101" t="str">
        <f t="shared" si="15"/>
        <v>En gestión</v>
      </c>
      <c r="AJ249" s="342"/>
      <c r="AK249" s="337"/>
      <c r="AL249" s="332"/>
      <c r="AM249" s="333"/>
      <c r="AN249" s="333"/>
      <c r="AO249" s="113"/>
      <c r="AP249" s="315"/>
      <c r="AQ249" s="420"/>
      <c r="AR249" s="420"/>
      <c r="AS249" s="421"/>
    </row>
    <row r="250" spans="2:45" ht="39" customHeight="1" x14ac:dyDescent="0.25">
      <c r="B250" s="348"/>
      <c r="C250" s="382"/>
      <c r="D250" s="346"/>
      <c r="E250" s="346"/>
      <c r="F250" s="346"/>
      <c r="G250" s="346"/>
      <c r="H250" s="346"/>
      <c r="I250" s="346"/>
      <c r="J250" s="346"/>
      <c r="K250" s="347"/>
      <c r="L250" s="344"/>
      <c r="M250" s="107" t="s">
        <v>1111</v>
      </c>
      <c r="N250" s="108" t="s">
        <v>1112</v>
      </c>
      <c r="O250" s="105">
        <v>0.14000000000000001</v>
      </c>
      <c r="P250" s="109">
        <v>44211</v>
      </c>
      <c r="Q250" s="109">
        <v>44560</v>
      </c>
      <c r="R250" s="105">
        <v>0.2</v>
      </c>
      <c r="S250" s="98">
        <v>0.5</v>
      </c>
      <c r="T250" s="105">
        <v>0.8</v>
      </c>
      <c r="U250" s="105">
        <v>1</v>
      </c>
      <c r="V250" s="116">
        <v>0.2</v>
      </c>
      <c r="W250" s="111" t="s">
        <v>1113</v>
      </c>
      <c r="X250" s="101" t="str">
        <f t="shared" si="12"/>
        <v>En gestión</v>
      </c>
      <c r="Y250" s="101" t="str">
        <f t="shared" si="13"/>
        <v>En gestión</v>
      </c>
      <c r="Z250" s="342"/>
      <c r="AA250" s="341"/>
      <c r="AB250" s="335"/>
      <c r="AC250" s="333"/>
      <c r="AD250" s="333"/>
      <c r="AE250" s="113"/>
      <c r="AF250" s="156">
        <v>0.5</v>
      </c>
      <c r="AG250" s="111" t="s">
        <v>1347</v>
      </c>
      <c r="AH250" s="101" t="str">
        <f t="shared" si="14"/>
        <v>En gestión</v>
      </c>
      <c r="AI250" s="101" t="str">
        <f t="shared" si="15"/>
        <v>En gestión</v>
      </c>
      <c r="AJ250" s="342"/>
      <c r="AK250" s="337"/>
      <c r="AL250" s="332"/>
      <c r="AM250" s="333"/>
      <c r="AN250" s="333"/>
      <c r="AO250" s="113"/>
      <c r="AP250" s="315"/>
      <c r="AQ250" s="420"/>
      <c r="AR250" s="420"/>
      <c r="AS250" s="421"/>
    </row>
    <row r="251" spans="2:45" ht="65.25" customHeight="1" x14ac:dyDescent="0.25">
      <c r="B251" s="348"/>
      <c r="C251" s="382" t="s">
        <v>1114</v>
      </c>
      <c r="D251" s="346" t="s">
        <v>188</v>
      </c>
      <c r="E251" s="346" t="s">
        <v>189</v>
      </c>
      <c r="F251" s="346" t="s">
        <v>1115</v>
      </c>
      <c r="G251" s="346" t="s">
        <v>51</v>
      </c>
      <c r="H251" s="346" t="s">
        <v>51</v>
      </c>
      <c r="I251" s="346" t="s">
        <v>362</v>
      </c>
      <c r="J251" s="346" t="s">
        <v>1116</v>
      </c>
      <c r="K251" s="347" t="s">
        <v>1117</v>
      </c>
      <c r="L251" s="344" t="s">
        <v>1118</v>
      </c>
      <c r="M251" s="107" t="s">
        <v>1119</v>
      </c>
      <c r="N251" s="108" t="s">
        <v>1120</v>
      </c>
      <c r="O251" s="105">
        <v>0.1</v>
      </c>
      <c r="P251" s="109">
        <v>44228</v>
      </c>
      <c r="Q251" s="109">
        <v>44346</v>
      </c>
      <c r="R251" s="105">
        <v>0.6</v>
      </c>
      <c r="S251" s="98">
        <v>1</v>
      </c>
      <c r="T251" s="105">
        <v>1</v>
      </c>
      <c r="U251" s="105">
        <v>1</v>
      </c>
      <c r="V251" s="116">
        <v>0.6</v>
      </c>
      <c r="W251" s="111" t="s">
        <v>1121</v>
      </c>
      <c r="X251" s="101" t="str">
        <f t="shared" ref="X251:X314" si="16">IF(R251&lt;1%,"Sin iniciar",IF(R251=100%,"Terminado","En gestión"))</f>
        <v>En gestión</v>
      </c>
      <c r="Y251" s="101" t="str">
        <f t="shared" si="13"/>
        <v>En gestión</v>
      </c>
      <c r="Z251" s="342" t="s">
        <v>1322</v>
      </c>
      <c r="AA251" s="381">
        <f>SUMPRODUCT(O251:O254,V251:V254)</f>
        <v>0.06</v>
      </c>
      <c r="AB251" s="380">
        <f>SUMPRODUCT(O251:O254,R251:R254)</f>
        <v>0.06</v>
      </c>
      <c r="AC251" s="343" t="str">
        <f>IF(AB251&lt;1%,"Sin iniciar",IF(AB251=100%,"Terminado","En gestión"))</f>
        <v>En gestión</v>
      </c>
      <c r="AD251" s="343" t="str">
        <f>IF(AA251&lt;1%,"Sin iniciar",IF(AA251=100%,"Terminado","En gestión"))</f>
        <v>En gestión</v>
      </c>
      <c r="AE251" s="113"/>
      <c r="AF251" s="156">
        <v>1</v>
      </c>
      <c r="AG251" s="111" t="s">
        <v>1348</v>
      </c>
      <c r="AH251" s="101" t="str">
        <f t="shared" si="14"/>
        <v>Terminado</v>
      </c>
      <c r="AI251" s="101" t="str">
        <f t="shared" si="15"/>
        <v>Terminado</v>
      </c>
      <c r="AJ251" s="342" t="s">
        <v>1391</v>
      </c>
      <c r="AK251" s="337">
        <f>SUMPRODUCT(O251:O254,AF251:AF254)</f>
        <v>0.12000000000000001</v>
      </c>
      <c r="AL251" s="332">
        <f>SUMPRODUCT(S251:S254,O251:O254)</f>
        <v>0.12000000000000001</v>
      </c>
      <c r="AM251" s="343" t="str">
        <f>IF(AL251&lt;1%,"Sin iniciar",IF(AL251=100%,"Terminado","En gestión"))</f>
        <v>En gestión</v>
      </c>
      <c r="AN251" s="343" t="str">
        <f>IF(AK251&lt;1%,"Sin iniciar",IF(AK251=100%,"Terminado","En gestión"))</f>
        <v>En gestión</v>
      </c>
      <c r="AO251" s="113"/>
      <c r="AP251" s="314" t="s">
        <v>1392</v>
      </c>
      <c r="AQ251" s="420" t="s">
        <v>3544</v>
      </c>
      <c r="AR251" s="427" t="s">
        <v>3606</v>
      </c>
      <c r="AS251" s="421" t="s">
        <v>3605</v>
      </c>
    </row>
    <row r="252" spans="2:45" ht="83.25" customHeight="1" x14ac:dyDescent="0.25">
      <c r="B252" s="348"/>
      <c r="C252" s="382"/>
      <c r="D252" s="346"/>
      <c r="E252" s="346"/>
      <c r="F252" s="346"/>
      <c r="G252" s="346"/>
      <c r="H252" s="346"/>
      <c r="I252" s="346"/>
      <c r="J252" s="346"/>
      <c r="K252" s="347"/>
      <c r="L252" s="344"/>
      <c r="M252" s="107" t="s">
        <v>1122</v>
      </c>
      <c r="N252" s="177" t="s">
        <v>1123</v>
      </c>
      <c r="O252" s="105">
        <v>0.2</v>
      </c>
      <c r="P252" s="109">
        <v>44287</v>
      </c>
      <c r="Q252" s="109">
        <v>44560</v>
      </c>
      <c r="R252" s="105">
        <v>0</v>
      </c>
      <c r="S252" s="98">
        <v>0.1</v>
      </c>
      <c r="T252" s="105">
        <v>0.5</v>
      </c>
      <c r="U252" s="105">
        <v>1</v>
      </c>
      <c r="V252" s="116">
        <v>0</v>
      </c>
      <c r="W252" s="113" t="s">
        <v>61</v>
      </c>
      <c r="X252" s="101" t="str">
        <f t="shared" si="16"/>
        <v>Sin iniciar</v>
      </c>
      <c r="Y252" s="101" t="str">
        <f t="shared" si="13"/>
        <v>Sin iniciar</v>
      </c>
      <c r="Z252" s="342"/>
      <c r="AA252" s="381"/>
      <c r="AB252" s="380"/>
      <c r="AC252" s="343"/>
      <c r="AD252" s="343"/>
      <c r="AE252" s="113"/>
      <c r="AF252" s="156">
        <v>0.1</v>
      </c>
      <c r="AG252" s="111" t="s">
        <v>1349</v>
      </c>
      <c r="AH252" s="101" t="str">
        <f t="shared" si="14"/>
        <v>En gestión</v>
      </c>
      <c r="AI252" s="101" t="str">
        <f t="shared" si="15"/>
        <v>En gestión</v>
      </c>
      <c r="AJ252" s="342"/>
      <c r="AK252" s="337"/>
      <c r="AL252" s="332"/>
      <c r="AM252" s="343"/>
      <c r="AN252" s="343"/>
      <c r="AO252" s="113"/>
      <c r="AP252" s="314"/>
      <c r="AQ252" s="420"/>
      <c r="AR252" s="427"/>
      <c r="AS252" s="421"/>
    </row>
    <row r="253" spans="2:45" ht="39" customHeight="1" x14ac:dyDescent="0.25">
      <c r="B253" s="348"/>
      <c r="C253" s="382"/>
      <c r="D253" s="346"/>
      <c r="E253" s="346"/>
      <c r="F253" s="346"/>
      <c r="G253" s="346"/>
      <c r="H253" s="346"/>
      <c r="I253" s="346"/>
      <c r="J253" s="346"/>
      <c r="K253" s="347"/>
      <c r="L253" s="344"/>
      <c r="M253" s="107" t="s">
        <v>1124</v>
      </c>
      <c r="N253" s="177" t="s">
        <v>1125</v>
      </c>
      <c r="O253" s="105">
        <v>0.6</v>
      </c>
      <c r="P253" s="109">
        <v>44378</v>
      </c>
      <c r="Q253" s="109">
        <v>44560</v>
      </c>
      <c r="R253" s="105">
        <v>0</v>
      </c>
      <c r="S253" s="98">
        <v>0</v>
      </c>
      <c r="T253" s="105">
        <v>0.2</v>
      </c>
      <c r="U253" s="105">
        <v>1</v>
      </c>
      <c r="V253" s="116">
        <v>0</v>
      </c>
      <c r="W253" s="113" t="s">
        <v>61</v>
      </c>
      <c r="X253" s="101" t="str">
        <f t="shared" si="16"/>
        <v>Sin iniciar</v>
      </c>
      <c r="Y253" s="101" t="str">
        <f t="shared" si="13"/>
        <v>Sin iniciar</v>
      </c>
      <c r="Z253" s="342"/>
      <c r="AA253" s="381"/>
      <c r="AB253" s="380"/>
      <c r="AC253" s="343"/>
      <c r="AD253" s="343"/>
      <c r="AE253" s="113"/>
      <c r="AF253" s="156">
        <v>0</v>
      </c>
      <c r="AG253" s="113" t="s">
        <v>3112</v>
      </c>
      <c r="AH253" s="101" t="str">
        <f t="shared" si="14"/>
        <v>Sin iniciar</v>
      </c>
      <c r="AI253" s="101" t="str">
        <f t="shared" si="15"/>
        <v>Sin iniciar</v>
      </c>
      <c r="AJ253" s="342"/>
      <c r="AK253" s="337"/>
      <c r="AL253" s="332"/>
      <c r="AM253" s="343"/>
      <c r="AN253" s="343"/>
      <c r="AO253" s="113"/>
      <c r="AP253" s="314"/>
      <c r="AQ253" s="420"/>
      <c r="AR253" s="292"/>
      <c r="AS253" s="421"/>
    </row>
    <row r="254" spans="2:45" ht="39" customHeight="1" x14ac:dyDescent="0.25">
      <c r="B254" s="348"/>
      <c r="C254" s="382"/>
      <c r="D254" s="346"/>
      <c r="E254" s="346"/>
      <c r="F254" s="346"/>
      <c r="G254" s="346"/>
      <c r="H254" s="346"/>
      <c r="I254" s="346"/>
      <c r="J254" s="346"/>
      <c r="K254" s="347"/>
      <c r="L254" s="344"/>
      <c r="M254" s="107" t="s">
        <v>1126</v>
      </c>
      <c r="N254" s="177" t="s">
        <v>1127</v>
      </c>
      <c r="O254" s="105">
        <v>0.1</v>
      </c>
      <c r="P254" s="109">
        <v>44378</v>
      </c>
      <c r="Q254" s="109">
        <v>44560</v>
      </c>
      <c r="R254" s="105">
        <v>0</v>
      </c>
      <c r="S254" s="98">
        <v>0</v>
      </c>
      <c r="T254" s="105">
        <v>0.2</v>
      </c>
      <c r="U254" s="105">
        <v>1</v>
      </c>
      <c r="V254" s="116">
        <v>0</v>
      </c>
      <c r="W254" s="113" t="s">
        <v>61</v>
      </c>
      <c r="X254" s="101" t="str">
        <f t="shared" si="16"/>
        <v>Sin iniciar</v>
      </c>
      <c r="Y254" s="101" t="str">
        <f t="shared" si="13"/>
        <v>Sin iniciar</v>
      </c>
      <c r="Z254" s="342"/>
      <c r="AA254" s="381"/>
      <c r="AB254" s="380"/>
      <c r="AC254" s="343"/>
      <c r="AD254" s="343"/>
      <c r="AE254" s="113"/>
      <c r="AF254" s="156">
        <v>0</v>
      </c>
      <c r="AG254" s="113" t="s">
        <v>3112</v>
      </c>
      <c r="AH254" s="101" t="str">
        <f t="shared" si="14"/>
        <v>Sin iniciar</v>
      </c>
      <c r="AI254" s="101" t="str">
        <f t="shared" si="15"/>
        <v>Sin iniciar</v>
      </c>
      <c r="AJ254" s="342"/>
      <c r="AK254" s="337"/>
      <c r="AL254" s="332"/>
      <c r="AM254" s="343"/>
      <c r="AN254" s="343"/>
      <c r="AO254" s="113"/>
      <c r="AP254" s="314"/>
      <c r="AQ254" s="420"/>
      <c r="AR254" s="292"/>
      <c r="AS254" s="421"/>
    </row>
    <row r="255" spans="2:45" ht="39" customHeight="1" x14ac:dyDescent="0.25">
      <c r="B255" s="348"/>
      <c r="C255" s="382" t="s">
        <v>1128</v>
      </c>
      <c r="D255" s="346" t="s">
        <v>727</v>
      </c>
      <c r="E255" s="346" t="s">
        <v>49</v>
      </c>
      <c r="F255" s="346" t="s">
        <v>1129</v>
      </c>
      <c r="G255" s="346" t="s">
        <v>51</v>
      </c>
      <c r="H255" s="346" t="s">
        <v>51</v>
      </c>
      <c r="I255" s="346" t="s">
        <v>191</v>
      </c>
      <c r="J255" s="346" t="s">
        <v>1116</v>
      </c>
      <c r="K255" s="347" t="s">
        <v>1130</v>
      </c>
      <c r="L255" s="344" t="s">
        <v>193</v>
      </c>
      <c r="M255" s="107" t="s">
        <v>1131</v>
      </c>
      <c r="N255" s="108" t="s">
        <v>1132</v>
      </c>
      <c r="O255" s="105">
        <v>0.1</v>
      </c>
      <c r="P255" s="109">
        <v>44228</v>
      </c>
      <c r="Q255" s="109">
        <v>44346</v>
      </c>
      <c r="R255" s="105">
        <v>0.6</v>
      </c>
      <c r="S255" s="98">
        <v>1</v>
      </c>
      <c r="T255" s="105">
        <v>1</v>
      </c>
      <c r="U255" s="105">
        <v>1</v>
      </c>
      <c r="V255" s="116">
        <v>0.6</v>
      </c>
      <c r="W255" s="111" t="s">
        <v>1133</v>
      </c>
      <c r="X255" s="101" t="str">
        <f t="shared" si="16"/>
        <v>En gestión</v>
      </c>
      <c r="Y255" s="101" t="str">
        <f t="shared" si="13"/>
        <v>En gestión</v>
      </c>
      <c r="Z255" s="342" t="s">
        <v>1323</v>
      </c>
      <c r="AA255" s="381">
        <f>SUMPRODUCT(O255:O258,V255:V258)</f>
        <v>0.16</v>
      </c>
      <c r="AB255" s="380">
        <f>SUMPRODUCT(O255:O258,R255:R258)</f>
        <v>0.16</v>
      </c>
      <c r="AC255" s="333" t="str">
        <f>IF(AB255&lt;1%,"Sin iniciar",IF(AB255=100%,"Terminado","En gestión"))</f>
        <v>En gestión</v>
      </c>
      <c r="AD255" s="333" t="str">
        <f>IF(AA255&lt;1%,"Sin iniciar",IF(AA255=100%,"Terminado","En gestión"))</f>
        <v>En gestión</v>
      </c>
      <c r="AE255" s="113"/>
      <c r="AF255" s="156">
        <v>1</v>
      </c>
      <c r="AG255" s="111" t="s">
        <v>1350</v>
      </c>
      <c r="AH255" s="101" t="str">
        <f t="shared" si="14"/>
        <v>Terminado</v>
      </c>
      <c r="AI255" s="101" t="str">
        <f t="shared" si="15"/>
        <v>Terminado</v>
      </c>
      <c r="AJ255" s="342" t="s">
        <v>1393</v>
      </c>
      <c r="AK255" s="337">
        <f>SUMPRODUCT(O255:O258,AF255:AF258)</f>
        <v>0.26</v>
      </c>
      <c r="AL255" s="332">
        <f>SUMPRODUCT(S255:S258,O255:O258)</f>
        <v>0.26</v>
      </c>
      <c r="AM255" s="333" t="str">
        <f>IF(AL255&lt;1%,"Sin iniciar",IF(AL255=100%,"Terminado","En gestión"))</f>
        <v>En gestión</v>
      </c>
      <c r="AN255" s="333" t="str">
        <f>IF(AK255&lt;1%,"Sin iniciar",IF(AK255=100%,"Terminado","En gestión"))</f>
        <v>En gestión</v>
      </c>
      <c r="AO255" s="113"/>
      <c r="AP255" s="314" t="s">
        <v>1392</v>
      </c>
      <c r="AQ255" s="420" t="s">
        <v>3544</v>
      </c>
      <c r="AR255" s="427" t="s">
        <v>3730</v>
      </c>
      <c r="AS255" s="421" t="s">
        <v>3605</v>
      </c>
    </row>
    <row r="256" spans="2:45" ht="39" customHeight="1" x14ac:dyDescent="0.25">
      <c r="B256" s="348"/>
      <c r="C256" s="382"/>
      <c r="D256" s="346"/>
      <c r="E256" s="346"/>
      <c r="F256" s="346"/>
      <c r="G256" s="346"/>
      <c r="H256" s="346"/>
      <c r="I256" s="346"/>
      <c r="J256" s="346"/>
      <c r="K256" s="347"/>
      <c r="L256" s="344"/>
      <c r="M256" s="107" t="s">
        <v>1134</v>
      </c>
      <c r="N256" s="108" t="s">
        <v>1135</v>
      </c>
      <c r="O256" s="105">
        <v>0.2</v>
      </c>
      <c r="P256" s="109">
        <v>44228</v>
      </c>
      <c r="Q256" s="109">
        <v>44438</v>
      </c>
      <c r="R256" s="105">
        <v>0.5</v>
      </c>
      <c r="S256" s="98">
        <v>0.8</v>
      </c>
      <c r="T256" s="105">
        <v>1</v>
      </c>
      <c r="U256" s="105">
        <v>1</v>
      </c>
      <c r="V256" s="116">
        <v>0.5</v>
      </c>
      <c r="W256" s="111" t="s">
        <v>1136</v>
      </c>
      <c r="X256" s="101" t="str">
        <f t="shared" si="16"/>
        <v>En gestión</v>
      </c>
      <c r="Y256" s="101" t="str">
        <f t="shared" si="13"/>
        <v>En gestión</v>
      </c>
      <c r="Z256" s="342"/>
      <c r="AA256" s="381"/>
      <c r="AB256" s="380"/>
      <c r="AC256" s="333"/>
      <c r="AD256" s="333"/>
      <c r="AE256" s="113"/>
      <c r="AF256" s="156">
        <v>0.8</v>
      </c>
      <c r="AG256" s="111" t="s">
        <v>1351</v>
      </c>
      <c r="AH256" s="101" t="str">
        <f t="shared" si="14"/>
        <v>En gestión</v>
      </c>
      <c r="AI256" s="101" t="str">
        <f t="shared" si="15"/>
        <v>En gestión</v>
      </c>
      <c r="AJ256" s="342"/>
      <c r="AK256" s="337"/>
      <c r="AL256" s="332"/>
      <c r="AM256" s="333"/>
      <c r="AN256" s="333"/>
      <c r="AO256" s="113"/>
      <c r="AP256" s="314"/>
      <c r="AQ256" s="420"/>
      <c r="AR256" s="427"/>
      <c r="AS256" s="421"/>
    </row>
    <row r="257" spans="2:45" ht="39" customHeight="1" x14ac:dyDescent="0.25">
      <c r="B257" s="348"/>
      <c r="C257" s="382"/>
      <c r="D257" s="346"/>
      <c r="E257" s="346"/>
      <c r="F257" s="346"/>
      <c r="G257" s="346"/>
      <c r="H257" s="346"/>
      <c r="I257" s="346"/>
      <c r="J257" s="346"/>
      <c r="K257" s="347"/>
      <c r="L257" s="344"/>
      <c r="M257" s="107" t="s">
        <v>1137</v>
      </c>
      <c r="N257" s="108" t="s">
        <v>1138</v>
      </c>
      <c r="O257" s="105">
        <v>0.6</v>
      </c>
      <c r="P257" s="109">
        <v>44378</v>
      </c>
      <c r="Q257" s="109">
        <v>44560</v>
      </c>
      <c r="R257" s="105">
        <v>0</v>
      </c>
      <c r="S257" s="98">
        <v>0</v>
      </c>
      <c r="T257" s="105">
        <v>0.2</v>
      </c>
      <c r="U257" s="105">
        <v>1</v>
      </c>
      <c r="V257" s="116">
        <v>0</v>
      </c>
      <c r="W257" s="113" t="s">
        <v>61</v>
      </c>
      <c r="X257" s="101" t="str">
        <f t="shared" si="16"/>
        <v>Sin iniciar</v>
      </c>
      <c r="Y257" s="101" t="str">
        <f t="shared" si="13"/>
        <v>Sin iniciar</v>
      </c>
      <c r="Z257" s="342"/>
      <c r="AA257" s="381"/>
      <c r="AB257" s="380"/>
      <c r="AC257" s="333"/>
      <c r="AD257" s="333"/>
      <c r="AE257" s="113"/>
      <c r="AF257" s="156">
        <v>0</v>
      </c>
      <c r="AG257" s="113" t="s">
        <v>3112</v>
      </c>
      <c r="AH257" s="101" t="str">
        <f t="shared" si="14"/>
        <v>Sin iniciar</v>
      </c>
      <c r="AI257" s="101" t="str">
        <f t="shared" si="15"/>
        <v>Sin iniciar</v>
      </c>
      <c r="AJ257" s="342"/>
      <c r="AK257" s="337"/>
      <c r="AL257" s="332"/>
      <c r="AM257" s="333"/>
      <c r="AN257" s="333"/>
      <c r="AO257" s="113"/>
      <c r="AP257" s="314"/>
      <c r="AQ257" s="420"/>
      <c r="AR257" s="292"/>
      <c r="AS257" s="421"/>
    </row>
    <row r="258" spans="2:45" ht="39" customHeight="1" x14ac:dyDescent="0.25">
      <c r="B258" s="348"/>
      <c r="C258" s="382"/>
      <c r="D258" s="346"/>
      <c r="E258" s="346"/>
      <c r="F258" s="346"/>
      <c r="G258" s="346"/>
      <c r="H258" s="346"/>
      <c r="I258" s="346"/>
      <c r="J258" s="346"/>
      <c r="K258" s="347"/>
      <c r="L258" s="344"/>
      <c r="M258" s="107" t="s">
        <v>1139</v>
      </c>
      <c r="N258" s="108" t="s">
        <v>1140</v>
      </c>
      <c r="O258" s="105">
        <v>0.1</v>
      </c>
      <c r="P258" s="109">
        <v>44378</v>
      </c>
      <c r="Q258" s="109">
        <v>44560</v>
      </c>
      <c r="R258" s="105">
        <v>0</v>
      </c>
      <c r="S258" s="98">
        <v>0</v>
      </c>
      <c r="T258" s="105">
        <v>0.2</v>
      </c>
      <c r="U258" s="105">
        <v>1</v>
      </c>
      <c r="V258" s="116">
        <v>0</v>
      </c>
      <c r="W258" s="113" t="s">
        <v>61</v>
      </c>
      <c r="X258" s="101" t="str">
        <f t="shared" si="16"/>
        <v>Sin iniciar</v>
      </c>
      <c r="Y258" s="101" t="str">
        <f t="shared" si="13"/>
        <v>Sin iniciar</v>
      </c>
      <c r="Z258" s="342"/>
      <c r="AA258" s="381"/>
      <c r="AB258" s="380"/>
      <c r="AC258" s="333"/>
      <c r="AD258" s="333"/>
      <c r="AE258" s="113"/>
      <c r="AF258" s="156">
        <v>0</v>
      </c>
      <c r="AG258" s="113" t="s">
        <v>3112</v>
      </c>
      <c r="AH258" s="101" t="str">
        <f t="shared" si="14"/>
        <v>Sin iniciar</v>
      </c>
      <c r="AI258" s="101" t="str">
        <f t="shared" si="15"/>
        <v>Sin iniciar</v>
      </c>
      <c r="AJ258" s="342"/>
      <c r="AK258" s="337"/>
      <c r="AL258" s="332"/>
      <c r="AM258" s="333"/>
      <c r="AN258" s="333"/>
      <c r="AO258" s="113"/>
      <c r="AP258" s="314"/>
      <c r="AQ258" s="420"/>
      <c r="AR258" s="292"/>
      <c r="AS258" s="421"/>
    </row>
    <row r="259" spans="2:45" ht="39" customHeight="1" x14ac:dyDescent="0.25">
      <c r="B259" s="348"/>
      <c r="C259" s="382" t="s">
        <v>1141</v>
      </c>
      <c r="D259" s="346" t="s">
        <v>1142</v>
      </c>
      <c r="E259" s="346" t="s">
        <v>189</v>
      </c>
      <c r="F259" s="346" t="s">
        <v>1143</v>
      </c>
      <c r="G259" s="346" t="s">
        <v>51</v>
      </c>
      <c r="H259" s="346" t="s">
        <v>51</v>
      </c>
      <c r="I259" s="346" t="s">
        <v>52</v>
      </c>
      <c r="J259" s="346" t="s">
        <v>72</v>
      </c>
      <c r="K259" s="347" t="s">
        <v>1144</v>
      </c>
      <c r="L259" s="344" t="s">
        <v>1145</v>
      </c>
      <c r="M259" s="107" t="s">
        <v>1146</v>
      </c>
      <c r="N259" s="108" t="s">
        <v>1147</v>
      </c>
      <c r="O259" s="105">
        <v>0.15</v>
      </c>
      <c r="P259" s="109">
        <v>44200</v>
      </c>
      <c r="Q259" s="109">
        <v>44560</v>
      </c>
      <c r="R259" s="105">
        <v>0.2</v>
      </c>
      <c r="S259" s="98">
        <v>0.4</v>
      </c>
      <c r="T259" s="105">
        <v>0.65</v>
      </c>
      <c r="U259" s="105">
        <v>1</v>
      </c>
      <c r="V259" s="116">
        <v>0</v>
      </c>
      <c r="W259" s="113" t="s">
        <v>61</v>
      </c>
      <c r="X259" s="101" t="str">
        <f t="shared" si="16"/>
        <v>En gestión</v>
      </c>
      <c r="Y259" s="101" t="str">
        <f t="shared" si="13"/>
        <v>Sin iniciar</v>
      </c>
      <c r="Z259" s="342" t="s">
        <v>1324</v>
      </c>
      <c r="AA259" s="341">
        <f>SUMPRODUCT(O259:O265,V259:V265)</f>
        <v>0</v>
      </c>
      <c r="AB259" s="335">
        <f>SUMPRODUCT(O259:O265,R259:R265)</f>
        <v>0.22</v>
      </c>
      <c r="AC259" s="343" t="str">
        <f>IF(AB259&lt;1%,"Sin iniciar",IF(AB259=100%,"Terminado","En gestión"))</f>
        <v>En gestión</v>
      </c>
      <c r="AD259" s="343" t="str">
        <f>IF(AA259&lt;1%,"Sin iniciar",IF(AA259=100%,"Terminado","En gestión"))</f>
        <v>Sin iniciar</v>
      </c>
      <c r="AE259" s="113"/>
      <c r="AF259" s="156">
        <v>0</v>
      </c>
      <c r="AG259" s="111" t="s">
        <v>3126</v>
      </c>
      <c r="AH259" s="101" t="str">
        <f t="shared" si="14"/>
        <v>En gestión</v>
      </c>
      <c r="AI259" s="101" t="str">
        <f t="shared" si="15"/>
        <v>Sin iniciar</v>
      </c>
      <c r="AJ259" s="342" t="s">
        <v>1394</v>
      </c>
      <c r="AK259" s="337">
        <f>SUMPRODUCT(O259:O265,AF259:AF265)</f>
        <v>0.315</v>
      </c>
      <c r="AL259" s="332">
        <f>SUMPRODUCT(S259:S265,O259:O265)</f>
        <v>0.44</v>
      </c>
      <c r="AM259" s="343" t="str">
        <f>IF(AL259&lt;1%,"Sin iniciar",IF(AL259=100%,"Terminado","En gestión"))</f>
        <v>En gestión</v>
      </c>
      <c r="AN259" s="343" t="str">
        <f>IF(AK259&lt;1%,"Sin iniciar",IF(AK259=100%,"Terminado","En gestión"))</f>
        <v>En gestión</v>
      </c>
      <c r="AO259" s="113" t="s">
        <v>1395</v>
      </c>
      <c r="AP259" s="314" t="s">
        <v>394</v>
      </c>
      <c r="AQ259" s="420" t="s">
        <v>3544</v>
      </c>
      <c r="AR259" s="420" t="s">
        <v>3731</v>
      </c>
      <c r="AS259" s="424" t="s">
        <v>3605</v>
      </c>
    </row>
    <row r="260" spans="2:45" ht="81" customHeight="1" x14ac:dyDescent="0.25">
      <c r="B260" s="348"/>
      <c r="C260" s="382"/>
      <c r="D260" s="346"/>
      <c r="E260" s="346"/>
      <c r="F260" s="346"/>
      <c r="G260" s="346"/>
      <c r="H260" s="346"/>
      <c r="I260" s="346"/>
      <c r="J260" s="346"/>
      <c r="K260" s="347"/>
      <c r="L260" s="344"/>
      <c r="M260" s="107" t="s">
        <v>1148</v>
      </c>
      <c r="N260" s="108" t="s">
        <v>1149</v>
      </c>
      <c r="O260" s="105">
        <v>0.15</v>
      </c>
      <c r="P260" s="109">
        <v>44200</v>
      </c>
      <c r="Q260" s="109">
        <v>44560</v>
      </c>
      <c r="R260" s="105">
        <v>0.2</v>
      </c>
      <c r="S260" s="98">
        <v>0.4</v>
      </c>
      <c r="T260" s="105">
        <v>0.65</v>
      </c>
      <c r="U260" s="105">
        <v>1</v>
      </c>
      <c r="V260" s="116">
        <v>0</v>
      </c>
      <c r="W260" s="113" t="s">
        <v>61</v>
      </c>
      <c r="X260" s="101" t="str">
        <f t="shared" si="16"/>
        <v>En gestión</v>
      </c>
      <c r="Y260" s="101" t="str">
        <f t="shared" si="13"/>
        <v>Sin iniciar</v>
      </c>
      <c r="Z260" s="342"/>
      <c r="AA260" s="341"/>
      <c r="AB260" s="335"/>
      <c r="AC260" s="343"/>
      <c r="AD260" s="343"/>
      <c r="AE260" s="113"/>
      <c r="AF260" s="156">
        <v>0.45</v>
      </c>
      <c r="AG260" s="111" t="s">
        <v>1352</v>
      </c>
      <c r="AH260" s="101" t="str">
        <f t="shared" si="14"/>
        <v>En gestión</v>
      </c>
      <c r="AI260" s="101" t="str">
        <f t="shared" si="15"/>
        <v>En gestión</v>
      </c>
      <c r="AJ260" s="342"/>
      <c r="AK260" s="337"/>
      <c r="AL260" s="332"/>
      <c r="AM260" s="343"/>
      <c r="AN260" s="343"/>
      <c r="AO260" s="113"/>
      <c r="AP260" s="314"/>
      <c r="AQ260" s="420"/>
      <c r="AR260" s="420"/>
      <c r="AS260" s="424"/>
    </row>
    <row r="261" spans="2:45" ht="81" customHeight="1" x14ac:dyDescent="0.25">
      <c r="B261" s="348"/>
      <c r="C261" s="382"/>
      <c r="D261" s="346"/>
      <c r="E261" s="346"/>
      <c r="F261" s="346"/>
      <c r="G261" s="346"/>
      <c r="H261" s="346"/>
      <c r="I261" s="346"/>
      <c r="J261" s="346"/>
      <c r="K261" s="347"/>
      <c r="L261" s="344"/>
      <c r="M261" s="107" t="s">
        <v>1150</v>
      </c>
      <c r="N261" s="108" t="s">
        <v>1151</v>
      </c>
      <c r="O261" s="105">
        <v>0.15</v>
      </c>
      <c r="P261" s="109">
        <v>44200</v>
      </c>
      <c r="Q261" s="109">
        <v>44560</v>
      </c>
      <c r="R261" s="105">
        <v>0.2</v>
      </c>
      <c r="S261" s="98">
        <v>0.4</v>
      </c>
      <c r="T261" s="105">
        <v>0.65</v>
      </c>
      <c r="U261" s="105">
        <v>1</v>
      </c>
      <c r="V261" s="116">
        <v>0</v>
      </c>
      <c r="W261" s="113" t="s">
        <v>61</v>
      </c>
      <c r="X261" s="101" t="str">
        <f t="shared" si="16"/>
        <v>En gestión</v>
      </c>
      <c r="Y261" s="101" t="str">
        <f t="shared" ref="Y261:Y324" si="17">IF(V261&lt;1%,"Sin iniciar",IF(V261=100%,"Terminado","En gestión"))</f>
        <v>Sin iniciar</v>
      </c>
      <c r="Z261" s="342"/>
      <c r="AA261" s="341"/>
      <c r="AB261" s="335"/>
      <c r="AC261" s="343"/>
      <c r="AD261" s="343"/>
      <c r="AE261" s="113"/>
      <c r="AF261" s="156">
        <v>0.45</v>
      </c>
      <c r="AG261" s="111" t="s">
        <v>1353</v>
      </c>
      <c r="AH261" s="101" t="str">
        <f t="shared" ref="AH261:AH324" si="18">IF(S261&lt;1%,"Sin iniciar",IF(S261=100%,"Terminado","En gestión"))</f>
        <v>En gestión</v>
      </c>
      <c r="AI261" s="101" t="str">
        <f t="shared" ref="AI261:AI324" si="19">IF(AF261&lt;1%,"Sin iniciar",IF(AF261=100%,"Terminado","En gestión"))</f>
        <v>En gestión</v>
      </c>
      <c r="AJ261" s="342"/>
      <c r="AK261" s="337"/>
      <c r="AL261" s="332"/>
      <c r="AM261" s="343"/>
      <c r="AN261" s="343"/>
      <c r="AO261" s="113"/>
      <c r="AP261" s="314"/>
      <c r="AQ261" s="420"/>
      <c r="AR261" s="420"/>
      <c r="AS261" s="424"/>
    </row>
    <row r="262" spans="2:45" ht="81" customHeight="1" x14ac:dyDescent="0.25">
      <c r="B262" s="348"/>
      <c r="C262" s="382"/>
      <c r="D262" s="346"/>
      <c r="E262" s="346"/>
      <c r="F262" s="346"/>
      <c r="G262" s="346"/>
      <c r="H262" s="346"/>
      <c r="I262" s="346"/>
      <c r="J262" s="346"/>
      <c r="K262" s="347"/>
      <c r="L262" s="344"/>
      <c r="M262" s="107" t="s">
        <v>1152</v>
      </c>
      <c r="N262" s="108" t="s">
        <v>1153</v>
      </c>
      <c r="O262" s="105">
        <v>0.15</v>
      </c>
      <c r="P262" s="109">
        <v>44200</v>
      </c>
      <c r="Q262" s="109">
        <v>44560</v>
      </c>
      <c r="R262" s="105">
        <v>0.2</v>
      </c>
      <c r="S262" s="98">
        <v>0.4</v>
      </c>
      <c r="T262" s="105">
        <v>0.65</v>
      </c>
      <c r="U262" s="105">
        <v>1</v>
      </c>
      <c r="V262" s="116">
        <v>0</v>
      </c>
      <c r="W262" s="113" t="s">
        <v>61</v>
      </c>
      <c r="X262" s="101" t="str">
        <f t="shared" si="16"/>
        <v>En gestión</v>
      </c>
      <c r="Y262" s="101" t="str">
        <f t="shared" si="17"/>
        <v>Sin iniciar</v>
      </c>
      <c r="Z262" s="342"/>
      <c r="AA262" s="341"/>
      <c r="AB262" s="335"/>
      <c r="AC262" s="343"/>
      <c r="AD262" s="343"/>
      <c r="AE262" s="113"/>
      <c r="AF262" s="156">
        <v>0.4</v>
      </c>
      <c r="AG262" s="111" t="s">
        <v>1354</v>
      </c>
      <c r="AH262" s="101" t="str">
        <f t="shared" si="18"/>
        <v>En gestión</v>
      </c>
      <c r="AI262" s="101" t="str">
        <f t="shared" si="19"/>
        <v>En gestión</v>
      </c>
      <c r="AJ262" s="342"/>
      <c r="AK262" s="337"/>
      <c r="AL262" s="332"/>
      <c r="AM262" s="343"/>
      <c r="AN262" s="343"/>
      <c r="AO262" s="113"/>
      <c r="AP262" s="314"/>
      <c r="AQ262" s="420"/>
      <c r="AR262" s="420"/>
      <c r="AS262" s="424"/>
    </row>
    <row r="263" spans="2:45" ht="81" customHeight="1" x14ac:dyDescent="0.25">
      <c r="B263" s="348"/>
      <c r="C263" s="382"/>
      <c r="D263" s="346"/>
      <c r="E263" s="346"/>
      <c r="F263" s="346" t="s">
        <v>1154</v>
      </c>
      <c r="G263" s="346"/>
      <c r="H263" s="346"/>
      <c r="I263" s="346"/>
      <c r="J263" s="346"/>
      <c r="K263" s="347"/>
      <c r="L263" s="344"/>
      <c r="M263" s="107" t="s">
        <v>1155</v>
      </c>
      <c r="N263" s="108" t="s">
        <v>1156</v>
      </c>
      <c r="O263" s="105">
        <v>0.15</v>
      </c>
      <c r="P263" s="109">
        <v>44200</v>
      </c>
      <c r="Q263" s="109">
        <v>44560</v>
      </c>
      <c r="R263" s="105">
        <v>0.25</v>
      </c>
      <c r="S263" s="98">
        <v>0.5</v>
      </c>
      <c r="T263" s="105">
        <v>0.75</v>
      </c>
      <c r="U263" s="105">
        <v>1</v>
      </c>
      <c r="V263" s="116">
        <v>0</v>
      </c>
      <c r="W263" s="113" t="s">
        <v>61</v>
      </c>
      <c r="X263" s="101" t="str">
        <f t="shared" si="16"/>
        <v>En gestión</v>
      </c>
      <c r="Y263" s="101" t="str">
        <f t="shared" si="17"/>
        <v>Sin iniciar</v>
      </c>
      <c r="Z263" s="342"/>
      <c r="AA263" s="341"/>
      <c r="AB263" s="335"/>
      <c r="AC263" s="343"/>
      <c r="AD263" s="343"/>
      <c r="AE263" s="113"/>
      <c r="AF263" s="156">
        <v>0.3</v>
      </c>
      <c r="AG263" s="111" t="s">
        <v>1355</v>
      </c>
      <c r="AH263" s="101" t="str">
        <f t="shared" si="18"/>
        <v>En gestión</v>
      </c>
      <c r="AI263" s="101" t="str">
        <f t="shared" si="19"/>
        <v>En gestión</v>
      </c>
      <c r="AJ263" s="342"/>
      <c r="AK263" s="337"/>
      <c r="AL263" s="332"/>
      <c r="AM263" s="343"/>
      <c r="AN263" s="343"/>
      <c r="AO263" s="111" t="s">
        <v>1396</v>
      </c>
      <c r="AP263" s="314"/>
      <c r="AQ263" s="420"/>
      <c r="AR263" s="420"/>
      <c r="AS263" s="424"/>
    </row>
    <row r="264" spans="2:45" ht="81" customHeight="1" x14ac:dyDescent="0.25">
      <c r="B264" s="348"/>
      <c r="C264" s="382"/>
      <c r="D264" s="346"/>
      <c r="E264" s="346"/>
      <c r="F264" s="346"/>
      <c r="G264" s="346"/>
      <c r="H264" s="346"/>
      <c r="I264" s="346"/>
      <c r="J264" s="346"/>
      <c r="K264" s="347"/>
      <c r="L264" s="344"/>
      <c r="M264" s="107" t="s">
        <v>1157</v>
      </c>
      <c r="N264" s="108" t="s">
        <v>1158</v>
      </c>
      <c r="O264" s="105">
        <v>0.15</v>
      </c>
      <c r="P264" s="109">
        <v>44200</v>
      </c>
      <c r="Q264" s="109">
        <v>44560</v>
      </c>
      <c r="R264" s="105">
        <v>0.25</v>
      </c>
      <c r="S264" s="98">
        <v>0.5</v>
      </c>
      <c r="T264" s="105">
        <v>0.75</v>
      </c>
      <c r="U264" s="105">
        <v>1</v>
      </c>
      <c r="V264" s="116">
        <v>0</v>
      </c>
      <c r="W264" s="113" t="s">
        <v>61</v>
      </c>
      <c r="X264" s="101" t="str">
        <f t="shared" si="16"/>
        <v>En gestión</v>
      </c>
      <c r="Y264" s="101" t="str">
        <f t="shared" si="17"/>
        <v>Sin iniciar</v>
      </c>
      <c r="Z264" s="342"/>
      <c r="AA264" s="341"/>
      <c r="AB264" s="335"/>
      <c r="AC264" s="343"/>
      <c r="AD264" s="343"/>
      <c r="AE264" s="113"/>
      <c r="AF264" s="156">
        <v>0.5</v>
      </c>
      <c r="AG264" s="111" t="s">
        <v>1356</v>
      </c>
      <c r="AH264" s="101" t="str">
        <f t="shared" si="18"/>
        <v>En gestión</v>
      </c>
      <c r="AI264" s="101" t="str">
        <f t="shared" si="19"/>
        <v>En gestión</v>
      </c>
      <c r="AJ264" s="342"/>
      <c r="AK264" s="337"/>
      <c r="AL264" s="332"/>
      <c r="AM264" s="343"/>
      <c r="AN264" s="343"/>
      <c r="AO264" s="113"/>
      <c r="AP264" s="314"/>
      <c r="AQ264" s="420"/>
      <c r="AR264" s="420"/>
      <c r="AS264" s="424"/>
    </row>
    <row r="265" spans="2:45" ht="39" customHeight="1" x14ac:dyDescent="0.25">
      <c r="B265" s="348"/>
      <c r="C265" s="382"/>
      <c r="D265" s="346"/>
      <c r="E265" s="346"/>
      <c r="F265" s="346"/>
      <c r="G265" s="346"/>
      <c r="H265" s="346"/>
      <c r="I265" s="346"/>
      <c r="J265" s="346"/>
      <c r="K265" s="347"/>
      <c r="L265" s="344"/>
      <c r="M265" s="107" t="s">
        <v>1159</v>
      </c>
      <c r="N265" s="108" t="s">
        <v>1160</v>
      </c>
      <c r="O265" s="105">
        <v>0.1</v>
      </c>
      <c r="P265" s="109">
        <v>43876</v>
      </c>
      <c r="Q265" s="109">
        <v>44560</v>
      </c>
      <c r="R265" s="105">
        <v>0.25</v>
      </c>
      <c r="S265" s="98">
        <v>0.5</v>
      </c>
      <c r="T265" s="105">
        <v>0.75</v>
      </c>
      <c r="U265" s="105">
        <v>1</v>
      </c>
      <c r="V265" s="116">
        <v>0</v>
      </c>
      <c r="W265" s="111" t="s">
        <v>1161</v>
      </c>
      <c r="X265" s="101" t="str">
        <f t="shared" si="16"/>
        <v>En gestión</v>
      </c>
      <c r="Y265" s="101" t="str">
        <f t="shared" si="17"/>
        <v>Sin iniciar</v>
      </c>
      <c r="Z265" s="342"/>
      <c r="AA265" s="341"/>
      <c r="AB265" s="335"/>
      <c r="AC265" s="343"/>
      <c r="AD265" s="343"/>
      <c r="AE265" s="113"/>
      <c r="AF265" s="156">
        <v>0</v>
      </c>
      <c r="AG265" s="111" t="s">
        <v>3125</v>
      </c>
      <c r="AH265" s="101" t="str">
        <f t="shared" si="18"/>
        <v>En gestión</v>
      </c>
      <c r="AI265" s="101" t="str">
        <f t="shared" si="19"/>
        <v>Sin iniciar</v>
      </c>
      <c r="AJ265" s="342"/>
      <c r="AK265" s="337"/>
      <c r="AL265" s="332"/>
      <c r="AM265" s="343"/>
      <c r="AN265" s="343"/>
      <c r="AO265" s="111" t="s">
        <v>1397</v>
      </c>
      <c r="AP265" s="314"/>
      <c r="AQ265" s="420"/>
      <c r="AR265" s="292"/>
      <c r="AS265" s="424"/>
    </row>
    <row r="266" spans="2:45" ht="39" customHeight="1" x14ac:dyDescent="0.25">
      <c r="B266" s="348"/>
      <c r="C266" s="382" t="s">
        <v>1162</v>
      </c>
      <c r="D266" s="346" t="s">
        <v>262</v>
      </c>
      <c r="E266" s="105" t="s">
        <v>49</v>
      </c>
      <c r="F266" s="346" t="s">
        <v>1163</v>
      </c>
      <c r="G266" s="346" t="s">
        <v>51</v>
      </c>
      <c r="H266" s="346" t="s">
        <v>51</v>
      </c>
      <c r="I266" s="346" t="s">
        <v>52</v>
      </c>
      <c r="J266" s="346" t="s">
        <v>72</v>
      </c>
      <c r="K266" s="347" t="s">
        <v>1164</v>
      </c>
      <c r="L266" s="344" t="s">
        <v>193</v>
      </c>
      <c r="M266" s="107" t="s">
        <v>1165</v>
      </c>
      <c r="N266" s="108" t="s">
        <v>1166</v>
      </c>
      <c r="O266" s="105">
        <v>0.2</v>
      </c>
      <c r="P266" s="109">
        <v>44208</v>
      </c>
      <c r="Q266" s="109">
        <v>44285</v>
      </c>
      <c r="R266" s="105">
        <v>1</v>
      </c>
      <c r="S266" s="98">
        <v>1</v>
      </c>
      <c r="T266" s="105">
        <v>1</v>
      </c>
      <c r="U266" s="105">
        <v>1</v>
      </c>
      <c r="V266" s="116">
        <v>1</v>
      </c>
      <c r="W266" s="111" t="s">
        <v>1167</v>
      </c>
      <c r="X266" s="101" t="str">
        <f t="shared" si="16"/>
        <v>Terminado</v>
      </c>
      <c r="Y266" s="101" t="str">
        <f t="shared" si="17"/>
        <v>Terminado</v>
      </c>
      <c r="Z266" s="342" t="s">
        <v>1325</v>
      </c>
      <c r="AA266" s="341">
        <f>SUMPRODUCT(O266:O268,V266:V268)</f>
        <v>0.26750000000000002</v>
      </c>
      <c r="AB266" s="335">
        <f>SUMPRODUCT(O266:O268,R266:R268)</f>
        <v>0.26750000000000002</v>
      </c>
      <c r="AC266" s="333" t="str">
        <f>IF(AB266&lt;1%,"Sin iniciar",IF(AB266=100%,"Terminado","En gestión"))</f>
        <v>En gestión</v>
      </c>
      <c r="AD266" s="333" t="str">
        <f>IF(AA266&lt;1%,"Sin iniciar",IF(AA266=100%,"Terminado","En gestión"))</f>
        <v>En gestión</v>
      </c>
      <c r="AE266" s="113"/>
      <c r="AF266" s="156">
        <v>1</v>
      </c>
      <c r="AG266" s="111" t="s">
        <v>3109</v>
      </c>
      <c r="AH266" s="101" t="str">
        <f t="shared" si="18"/>
        <v>Terminado</v>
      </c>
      <c r="AI266" s="101" t="str">
        <f t="shared" si="19"/>
        <v>Terminado</v>
      </c>
      <c r="AJ266" s="342" t="s">
        <v>1398</v>
      </c>
      <c r="AK266" s="337">
        <f>SUMPRODUCT(O266:O268,AF266:AF268)</f>
        <v>0.58500000000000008</v>
      </c>
      <c r="AL266" s="332">
        <f>SUMPRODUCT(S266:S268,O266:O268)</f>
        <v>0.58500000000000008</v>
      </c>
      <c r="AM266" s="333" t="str">
        <f>IF(AL266&lt;1%,"Sin iniciar",IF(AL266=100%,"Terminado","En gestión"))</f>
        <v>En gestión</v>
      </c>
      <c r="AN266" s="333" t="str">
        <f>IF(AK266&lt;1%,"Sin iniciar",IF(AK266=100%,"Terminado","En gestión"))</f>
        <v>En gestión</v>
      </c>
      <c r="AO266" s="113"/>
      <c r="AP266" s="314" t="s">
        <v>394</v>
      </c>
      <c r="AQ266" s="420" t="s">
        <v>3544</v>
      </c>
      <c r="AR266" s="424" t="s">
        <v>3545</v>
      </c>
      <c r="AS266" s="421" t="s">
        <v>3605</v>
      </c>
    </row>
    <row r="267" spans="2:45" ht="99.75" customHeight="1" x14ac:dyDescent="0.25">
      <c r="B267" s="348"/>
      <c r="C267" s="382"/>
      <c r="D267" s="346"/>
      <c r="E267" s="105" t="s">
        <v>49</v>
      </c>
      <c r="F267" s="346"/>
      <c r="G267" s="346"/>
      <c r="H267" s="346"/>
      <c r="I267" s="346"/>
      <c r="J267" s="346"/>
      <c r="K267" s="347"/>
      <c r="L267" s="344"/>
      <c r="M267" s="107" t="s">
        <v>1168</v>
      </c>
      <c r="N267" s="108" t="s">
        <v>1169</v>
      </c>
      <c r="O267" s="105">
        <v>0.8</v>
      </c>
      <c r="P267" s="109">
        <v>44298</v>
      </c>
      <c r="Q267" s="109">
        <v>44498</v>
      </c>
      <c r="R267" s="105">
        <v>0</v>
      </c>
      <c r="S267" s="98">
        <v>0.2</v>
      </c>
      <c r="T267" s="105">
        <v>0.6</v>
      </c>
      <c r="U267" s="105">
        <v>1</v>
      </c>
      <c r="V267" s="116">
        <v>0</v>
      </c>
      <c r="W267" s="113" t="s">
        <v>61</v>
      </c>
      <c r="X267" s="101" t="str">
        <f t="shared" si="16"/>
        <v>Sin iniciar</v>
      </c>
      <c r="Y267" s="101" t="str">
        <f t="shared" si="17"/>
        <v>Sin iniciar</v>
      </c>
      <c r="Z267" s="342"/>
      <c r="AA267" s="341"/>
      <c r="AB267" s="335"/>
      <c r="AC267" s="333"/>
      <c r="AD267" s="333"/>
      <c r="AE267" s="113"/>
      <c r="AF267" s="156">
        <v>0.2</v>
      </c>
      <c r="AG267" s="111" t="s">
        <v>1357</v>
      </c>
      <c r="AH267" s="101" t="str">
        <f t="shared" si="18"/>
        <v>En gestión</v>
      </c>
      <c r="AI267" s="101" t="str">
        <f t="shared" si="19"/>
        <v>En gestión</v>
      </c>
      <c r="AJ267" s="342"/>
      <c r="AK267" s="337"/>
      <c r="AL267" s="332"/>
      <c r="AM267" s="333"/>
      <c r="AN267" s="333"/>
      <c r="AO267" s="113"/>
      <c r="AP267" s="314"/>
      <c r="AQ267" s="420"/>
      <c r="AR267" s="424"/>
      <c r="AS267" s="421"/>
    </row>
    <row r="268" spans="2:45" ht="99.75" customHeight="1" x14ac:dyDescent="0.25">
      <c r="B268" s="348"/>
      <c r="C268" s="382"/>
      <c r="D268" s="346"/>
      <c r="E268" s="105" t="s">
        <v>189</v>
      </c>
      <c r="F268" s="105" t="s">
        <v>1170</v>
      </c>
      <c r="G268" s="346"/>
      <c r="H268" s="346"/>
      <c r="I268" s="346"/>
      <c r="J268" s="346"/>
      <c r="K268" s="347"/>
      <c r="L268" s="344"/>
      <c r="M268" s="107" t="s">
        <v>1171</v>
      </c>
      <c r="N268" s="108" t="s">
        <v>1172</v>
      </c>
      <c r="O268" s="105">
        <v>0.45</v>
      </c>
      <c r="P268" s="109">
        <v>44259</v>
      </c>
      <c r="Q268" s="109">
        <v>44498</v>
      </c>
      <c r="R268" s="105">
        <v>0.15</v>
      </c>
      <c r="S268" s="98">
        <v>0.5</v>
      </c>
      <c r="T268" s="105">
        <v>0.75</v>
      </c>
      <c r="U268" s="105">
        <v>1</v>
      </c>
      <c r="V268" s="116">
        <v>0.15</v>
      </c>
      <c r="W268" s="111" t="s">
        <v>1173</v>
      </c>
      <c r="X268" s="101" t="str">
        <f t="shared" si="16"/>
        <v>En gestión</v>
      </c>
      <c r="Y268" s="101" t="str">
        <f t="shared" si="17"/>
        <v>En gestión</v>
      </c>
      <c r="Z268" s="342"/>
      <c r="AA268" s="341"/>
      <c r="AB268" s="335"/>
      <c r="AC268" s="333"/>
      <c r="AD268" s="333"/>
      <c r="AE268" s="113"/>
      <c r="AF268" s="156">
        <v>0.5</v>
      </c>
      <c r="AG268" s="111" t="s">
        <v>1358</v>
      </c>
      <c r="AH268" s="101" t="str">
        <f t="shared" si="18"/>
        <v>En gestión</v>
      </c>
      <c r="AI268" s="101" t="str">
        <f t="shared" si="19"/>
        <v>En gestión</v>
      </c>
      <c r="AJ268" s="342"/>
      <c r="AK268" s="337"/>
      <c r="AL268" s="332"/>
      <c r="AM268" s="333"/>
      <c r="AN268" s="333"/>
      <c r="AO268" s="113"/>
      <c r="AP268" s="314"/>
      <c r="AQ268" s="420"/>
      <c r="AR268" s="424"/>
      <c r="AS268" s="421"/>
    </row>
    <row r="269" spans="2:45" ht="173.25" customHeight="1" x14ac:dyDescent="0.25">
      <c r="B269" s="348"/>
      <c r="C269" s="382" t="s">
        <v>1174</v>
      </c>
      <c r="D269" s="346" t="s">
        <v>262</v>
      </c>
      <c r="E269" s="346" t="s">
        <v>49</v>
      </c>
      <c r="F269" s="346" t="s">
        <v>1175</v>
      </c>
      <c r="G269" s="346" t="s">
        <v>51</v>
      </c>
      <c r="H269" s="346" t="s">
        <v>51</v>
      </c>
      <c r="I269" s="346" t="s">
        <v>52</v>
      </c>
      <c r="J269" s="346" t="s">
        <v>72</v>
      </c>
      <c r="K269" s="347" t="s">
        <v>1176</v>
      </c>
      <c r="L269" s="344" t="s">
        <v>193</v>
      </c>
      <c r="M269" s="107" t="s">
        <v>1177</v>
      </c>
      <c r="N269" s="108" t="s">
        <v>1178</v>
      </c>
      <c r="O269" s="105">
        <v>0.12</v>
      </c>
      <c r="P269" s="109">
        <v>44228</v>
      </c>
      <c r="Q269" s="109">
        <v>44560</v>
      </c>
      <c r="R269" s="105">
        <v>0.25</v>
      </c>
      <c r="S269" s="98">
        <v>0.5</v>
      </c>
      <c r="T269" s="105">
        <v>0.75</v>
      </c>
      <c r="U269" s="105">
        <v>1</v>
      </c>
      <c r="V269" s="116">
        <v>0.25</v>
      </c>
      <c r="W269" s="111" t="s">
        <v>1179</v>
      </c>
      <c r="X269" s="101" t="str">
        <f t="shared" si="16"/>
        <v>En gestión</v>
      </c>
      <c r="Y269" s="101" t="str">
        <f t="shared" si="17"/>
        <v>En gestión</v>
      </c>
      <c r="Z269" s="342" t="s">
        <v>1326</v>
      </c>
      <c r="AA269" s="341">
        <f>SUMPRODUCT(O269:O273,V269:V273)</f>
        <v>0.1525</v>
      </c>
      <c r="AB269" s="335">
        <f>SUMPRODUCT(O269:O273,R269:R273)</f>
        <v>0.1525</v>
      </c>
      <c r="AC269" s="343" t="str">
        <f>IF(AB269&lt;1%,"Sin iniciar",IF(AB269=100%,"Terminado","En gestión"))</f>
        <v>En gestión</v>
      </c>
      <c r="AD269" s="343" t="str">
        <f>IF(AA269&lt;1%,"Sin iniciar",IF(AA269=100%,"Terminado","En gestión"))</f>
        <v>En gestión</v>
      </c>
      <c r="AE269" s="113"/>
      <c r="AF269" s="156">
        <v>0.5</v>
      </c>
      <c r="AG269" s="111" t="s">
        <v>1359</v>
      </c>
      <c r="AH269" s="101" t="str">
        <f t="shared" si="18"/>
        <v>En gestión</v>
      </c>
      <c r="AI269" s="101" t="str">
        <f t="shared" si="19"/>
        <v>En gestión</v>
      </c>
      <c r="AJ269" s="342" t="s">
        <v>1399</v>
      </c>
      <c r="AK269" s="337">
        <f>SUMPRODUCT(O269:O273,AF269:AF273)</f>
        <v>0.435</v>
      </c>
      <c r="AL269" s="332">
        <f>SUMPRODUCT(S269:S273,O269:O273)</f>
        <v>0.435</v>
      </c>
      <c r="AM269" s="343" t="str">
        <f>IF(AL269&lt;1%,"Sin iniciar",IF(AL269=100%,"Terminado","En gestión"))</f>
        <v>En gestión</v>
      </c>
      <c r="AN269" s="343" t="str">
        <f>IF(AK269&lt;1%,"Sin iniciar",IF(AK269=100%,"Terminado","En gestión"))</f>
        <v>En gestión</v>
      </c>
      <c r="AO269" s="113"/>
      <c r="AP269" s="314" t="s">
        <v>394</v>
      </c>
      <c r="AQ269" s="420" t="s">
        <v>3544</v>
      </c>
      <c r="AR269" s="424" t="s">
        <v>3607</v>
      </c>
      <c r="AS269" s="424" t="s">
        <v>3605</v>
      </c>
    </row>
    <row r="270" spans="2:45" ht="99.75" customHeight="1" x14ac:dyDescent="0.25">
      <c r="B270" s="348"/>
      <c r="C270" s="382"/>
      <c r="D270" s="346"/>
      <c r="E270" s="346"/>
      <c r="F270" s="346"/>
      <c r="G270" s="346"/>
      <c r="H270" s="346"/>
      <c r="I270" s="346"/>
      <c r="J270" s="346"/>
      <c r="K270" s="347"/>
      <c r="L270" s="344"/>
      <c r="M270" s="107" t="s">
        <v>1180</v>
      </c>
      <c r="N270" s="108" t="s">
        <v>1181</v>
      </c>
      <c r="O270" s="105">
        <v>0.12</v>
      </c>
      <c r="P270" s="109">
        <v>44228</v>
      </c>
      <c r="Q270" s="109">
        <v>44560</v>
      </c>
      <c r="R270" s="105">
        <v>0.25</v>
      </c>
      <c r="S270" s="98">
        <v>0.5</v>
      </c>
      <c r="T270" s="105">
        <v>0.75</v>
      </c>
      <c r="U270" s="105">
        <v>1</v>
      </c>
      <c r="V270" s="116">
        <v>0.25</v>
      </c>
      <c r="W270" s="111" t="s">
        <v>1182</v>
      </c>
      <c r="X270" s="101" t="str">
        <f t="shared" si="16"/>
        <v>En gestión</v>
      </c>
      <c r="Y270" s="101" t="str">
        <f t="shared" si="17"/>
        <v>En gestión</v>
      </c>
      <c r="Z270" s="342"/>
      <c r="AA270" s="341"/>
      <c r="AB270" s="335"/>
      <c r="AC270" s="343"/>
      <c r="AD270" s="343"/>
      <c r="AE270" s="113"/>
      <c r="AF270" s="156">
        <v>0.5</v>
      </c>
      <c r="AG270" s="111" t="s">
        <v>1360</v>
      </c>
      <c r="AH270" s="101" t="str">
        <f t="shared" si="18"/>
        <v>En gestión</v>
      </c>
      <c r="AI270" s="101" t="str">
        <f t="shared" si="19"/>
        <v>En gestión</v>
      </c>
      <c r="AJ270" s="342"/>
      <c r="AK270" s="337"/>
      <c r="AL270" s="332"/>
      <c r="AM270" s="343"/>
      <c r="AN270" s="343"/>
      <c r="AO270" s="113"/>
      <c r="AP270" s="314"/>
      <c r="AQ270" s="420"/>
      <c r="AR270" s="424"/>
      <c r="AS270" s="424"/>
    </row>
    <row r="271" spans="2:45" ht="99.75" customHeight="1" x14ac:dyDescent="0.25">
      <c r="B271" s="348"/>
      <c r="C271" s="382"/>
      <c r="D271" s="346"/>
      <c r="E271" s="346"/>
      <c r="F271" s="346"/>
      <c r="G271" s="346"/>
      <c r="H271" s="346"/>
      <c r="I271" s="346"/>
      <c r="J271" s="346"/>
      <c r="K271" s="347"/>
      <c r="L271" s="344"/>
      <c r="M271" s="107" t="s">
        <v>1183</v>
      </c>
      <c r="N271" s="108" t="s">
        <v>1184</v>
      </c>
      <c r="O271" s="105">
        <v>0.11</v>
      </c>
      <c r="P271" s="109">
        <v>44228</v>
      </c>
      <c r="Q271" s="109">
        <v>44560</v>
      </c>
      <c r="R271" s="105">
        <v>0.25</v>
      </c>
      <c r="S271" s="98">
        <v>0.5</v>
      </c>
      <c r="T271" s="105">
        <v>0.75</v>
      </c>
      <c r="U271" s="105">
        <v>1</v>
      </c>
      <c r="V271" s="116">
        <v>0.25</v>
      </c>
      <c r="W271" s="111" t="s">
        <v>1185</v>
      </c>
      <c r="X271" s="101" t="str">
        <f t="shared" si="16"/>
        <v>En gestión</v>
      </c>
      <c r="Y271" s="101" t="str">
        <f t="shared" si="17"/>
        <v>En gestión</v>
      </c>
      <c r="Z271" s="342"/>
      <c r="AA271" s="341"/>
      <c r="AB271" s="335"/>
      <c r="AC271" s="343"/>
      <c r="AD271" s="343"/>
      <c r="AE271" s="113"/>
      <c r="AF271" s="156">
        <v>0.5</v>
      </c>
      <c r="AG271" s="111" t="s">
        <v>1361</v>
      </c>
      <c r="AH271" s="101" t="str">
        <f t="shared" si="18"/>
        <v>En gestión</v>
      </c>
      <c r="AI271" s="101" t="str">
        <f t="shared" si="19"/>
        <v>En gestión</v>
      </c>
      <c r="AJ271" s="342"/>
      <c r="AK271" s="337"/>
      <c r="AL271" s="332"/>
      <c r="AM271" s="343"/>
      <c r="AN271" s="343"/>
      <c r="AO271" s="113"/>
      <c r="AP271" s="314"/>
      <c r="AQ271" s="420"/>
      <c r="AR271" s="424"/>
      <c r="AS271" s="424"/>
    </row>
    <row r="272" spans="2:45" ht="59.25" customHeight="1" x14ac:dyDescent="0.25">
      <c r="B272" s="348"/>
      <c r="C272" s="382"/>
      <c r="D272" s="346"/>
      <c r="E272" s="346"/>
      <c r="F272" s="346"/>
      <c r="G272" s="346"/>
      <c r="H272" s="346"/>
      <c r="I272" s="346"/>
      <c r="J272" s="346"/>
      <c r="K272" s="347"/>
      <c r="L272" s="344"/>
      <c r="M272" s="107" t="s">
        <v>1186</v>
      </c>
      <c r="N272" s="108" t="s">
        <v>1187</v>
      </c>
      <c r="O272" s="105">
        <v>0.15</v>
      </c>
      <c r="P272" s="109">
        <v>44392</v>
      </c>
      <c r="Q272" s="109">
        <v>44560</v>
      </c>
      <c r="R272" s="105">
        <v>0.1</v>
      </c>
      <c r="S272" s="98">
        <v>0.4</v>
      </c>
      <c r="T272" s="105">
        <v>0.7</v>
      </c>
      <c r="U272" s="105">
        <v>1</v>
      </c>
      <c r="V272" s="116">
        <v>0.1</v>
      </c>
      <c r="W272" s="111" t="s">
        <v>1188</v>
      </c>
      <c r="X272" s="101" t="str">
        <f t="shared" si="16"/>
        <v>En gestión</v>
      </c>
      <c r="Y272" s="101" t="str">
        <f t="shared" si="17"/>
        <v>En gestión</v>
      </c>
      <c r="Z272" s="342"/>
      <c r="AA272" s="341"/>
      <c r="AB272" s="335"/>
      <c r="AC272" s="343"/>
      <c r="AD272" s="343"/>
      <c r="AE272" s="113"/>
      <c r="AF272" s="156">
        <v>0.4</v>
      </c>
      <c r="AG272" s="111" t="s">
        <v>1362</v>
      </c>
      <c r="AH272" s="101" t="str">
        <f t="shared" si="18"/>
        <v>En gestión</v>
      </c>
      <c r="AI272" s="101" t="str">
        <f t="shared" si="19"/>
        <v>En gestión</v>
      </c>
      <c r="AJ272" s="342"/>
      <c r="AK272" s="337"/>
      <c r="AL272" s="332"/>
      <c r="AM272" s="343"/>
      <c r="AN272" s="343"/>
      <c r="AO272" s="113"/>
      <c r="AP272" s="314"/>
      <c r="AQ272" s="420"/>
      <c r="AR272" s="424"/>
      <c r="AS272" s="424"/>
    </row>
    <row r="273" spans="2:45" ht="109.5" customHeight="1" x14ac:dyDescent="0.25">
      <c r="B273" s="348"/>
      <c r="C273" s="382"/>
      <c r="D273" s="346"/>
      <c r="E273" s="346"/>
      <c r="F273" s="346"/>
      <c r="G273" s="346"/>
      <c r="H273" s="346"/>
      <c r="I273" s="346"/>
      <c r="J273" s="346"/>
      <c r="K273" s="347"/>
      <c r="L273" s="344"/>
      <c r="M273" s="107" t="s">
        <v>1189</v>
      </c>
      <c r="N273" s="108" t="s">
        <v>1190</v>
      </c>
      <c r="O273" s="105">
        <v>0.5</v>
      </c>
      <c r="P273" s="109">
        <v>44228</v>
      </c>
      <c r="Q273" s="109">
        <v>44560</v>
      </c>
      <c r="R273" s="105">
        <v>0.1</v>
      </c>
      <c r="S273" s="98">
        <v>0.4</v>
      </c>
      <c r="T273" s="105">
        <v>0.7</v>
      </c>
      <c r="U273" s="105">
        <v>1</v>
      </c>
      <c r="V273" s="116">
        <v>0.1</v>
      </c>
      <c r="W273" s="111" t="s">
        <v>1191</v>
      </c>
      <c r="X273" s="101" t="str">
        <f t="shared" si="16"/>
        <v>En gestión</v>
      </c>
      <c r="Y273" s="101" t="str">
        <f t="shared" si="17"/>
        <v>En gestión</v>
      </c>
      <c r="Z273" s="342"/>
      <c r="AA273" s="341"/>
      <c r="AB273" s="335"/>
      <c r="AC273" s="343"/>
      <c r="AD273" s="343"/>
      <c r="AE273" s="113"/>
      <c r="AF273" s="156">
        <v>0.4</v>
      </c>
      <c r="AG273" s="111" t="s">
        <v>3127</v>
      </c>
      <c r="AH273" s="101" t="str">
        <f t="shared" si="18"/>
        <v>En gestión</v>
      </c>
      <c r="AI273" s="101" t="str">
        <f t="shared" si="19"/>
        <v>En gestión</v>
      </c>
      <c r="AJ273" s="342"/>
      <c r="AK273" s="337"/>
      <c r="AL273" s="332"/>
      <c r="AM273" s="343"/>
      <c r="AN273" s="343"/>
      <c r="AO273" s="113"/>
      <c r="AP273" s="314"/>
      <c r="AQ273" s="420"/>
      <c r="AR273" s="424"/>
      <c r="AS273" s="424"/>
    </row>
    <row r="274" spans="2:45" ht="99.75" customHeight="1" x14ac:dyDescent="0.25">
      <c r="B274" s="348"/>
      <c r="C274" s="382" t="s">
        <v>1192</v>
      </c>
      <c r="D274" s="346" t="s">
        <v>1193</v>
      </c>
      <c r="E274" s="346" t="s">
        <v>189</v>
      </c>
      <c r="F274" s="346" t="s">
        <v>1194</v>
      </c>
      <c r="G274" s="346" t="s">
        <v>51</v>
      </c>
      <c r="H274" s="346" t="s">
        <v>51</v>
      </c>
      <c r="I274" s="346" t="s">
        <v>52</v>
      </c>
      <c r="J274" s="346" t="s">
        <v>72</v>
      </c>
      <c r="K274" s="347" t="s">
        <v>1195</v>
      </c>
      <c r="L274" s="344" t="s">
        <v>216</v>
      </c>
      <c r="M274" s="107" t="s">
        <v>1196</v>
      </c>
      <c r="N274" s="108" t="s">
        <v>1197</v>
      </c>
      <c r="O274" s="105">
        <v>0.1</v>
      </c>
      <c r="P274" s="109">
        <v>44214</v>
      </c>
      <c r="Q274" s="109">
        <v>44494</v>
      </c>
      <c r="R274" s="105">
        <v>0</v>
      </c>
      <c r="S274" s="98">
        <v>0.3</v>
      </c>
      <c r="T274" s="105">
        <v>0.5</v>
      </c>
      <c r="U274" s="105">
        <v>1</v>
      </c>
      <c r="V274" s="116">
        <v>0.1</v>
      </c>
      <c r="W274" s="111" t="s">
        <v>1198</v>
      </c>
      <c r="X274" s="101" t="str">
        <f t="shared" si="16"/>
        <v>Sin iniciar</v>
      </c>
      <c r="Y274" s="101" t="str">
        <f t="shared" si="17"/>
        <v>En gestión</v>
      </c>
      <c r="Z274" s="342" t="s">
        <v>1327</v>
      </c>
      <c r="AA274" s="381">
        <f>SUMPRODUCT(O274:O277,V274:V277)</f>
        <v>6.0000000000000005E-2</v>
      </c>
      <c r="AB274" s="380">
        <f>SUMPRODUCT(O274:O277,R274:R277)</f>
        <v>0.05</v>
      </c>
      <c r="AC274" s="333" t="str">
        <f>IF(AB274&lt;1%,"Sin iniciar",IF(AB274=100%,"Terminado","En gestión"))</f>
        <v>En gestión</v>
      </c>
      <c r="AD274" s="333" t="str">
        <f>IF(AA274&lt;1%,"Sin iniciar",IF(AA274=100%,"Terminado","En gestión"))</f>
        <v>En gestión</v>
      </c>
      <c r="AE274" s="113"/>
      <c r="AF274" s="156">
        <v>0.3</v>
      </c>
      <c r="AG274" s="178" t="s">
        <v>1363</v>
      </c>
      <c r="AH274" s="101" t="str">
        <f t="shared" si="18"/>
        <v>En gestión</v>
      </c>
      <c r="AI274" s="101" t="str">
        <f t="shared" si="19"/>
        <v>En gestión</v>
      </c>
      <c r="AJ274" s="342" t="s">
        <v>1400</v>
      </c>
      <c r="AK274" s="337">
        <f>SUMPRODUCT(O274:O277,AF274:AF277)</f>
        <v>0.15000000000000002</v>
      </c>
      <c r="AL274" s="332">
        <f>SUMPRODUCT(S274:S277,O274:O277)</f>
        <v>0.15000000000000002</v>
      </c>
      <c r="AM274" s="333" t="str">
        <f>IF(AL274&lt;1%,"Sin iniciar",IF(AL274=100%,"Terminado","En gestión"))</f>
        <v>En gestión</v>
      </c>
      <c r="AN274" s="333" t="str">
        <f>IF(AK274&lt;1%,"Sin iniciar",IF(AK274=100%,"Terminado","En gestión"))</f>
        <v>En gestión</v>
      </c>
      <c r="AO274" s="113"/>
      <c r="AP274" s="314" t="s">
        <v>402</v>
      </c>
      <c r="AQ274" s="420" t="s">
        <v>3544</v>
      </c>
      <c r="AR274" s="424" t="s">
        <v>3608</v>
      </c>
      <c r="AS274" s="424" t="s">
        <v>3605</v>
      </c>
    </row>
    <row r="275" spans="2:45" ht="99.75" customHeight="1" x14ac:dyDescent="0.25">
      <c r="B275" s="348"/>
      <c r="C275" s="382"/>
      <c r="D275" s="346"/>
      <c r="E275" s="346"/>
      <c r="F275" s="346"/>
      <c r="G275" s="346"/>
      <c r="H275" s="346"/>
      <c r="I275" s="346"/>
      <c r="J275" s="346"/>
      <c r="K275" s="347"/>
      <c r="L275" s="344"/>
      <c r="M275" s="107" t="s">
        <v>1199</v>
      </c>
      <c r="N275" s="108" t="s">
        <v>1200</v>
      </c>
      <c r="O275" s="105">
        <v>0.2</v>
      </c>
      <c r="P275" s="109">
        <v>44214</v>
      </c>
      <c r="Q275" s="109">
        <v>44530</v>
      </c>
      <c r="R275" s="105">
        <v>0.1</v>
      </c>
      <c r="S275" s="98">
        <v>0.2</v>
      </c>
      <c r="T275" s="105">
        <v>0.7</v>
      </c>
      <c r="U275" s="105">
        <v>1</v>
      </c>
      <c r="V275" s="116">
        <v>0.1</v>
      </c>
      <c r="W275" s="111" t="s">
        <v>1201</v>
      </c>
      <c r="X275" s="101" t="str">
        <f t="shared" si="16"/>
        <v>En gestión</v>
      </c>
      <c r="Y275" s="101" t="str">
        <f t="shared" si="17"/>
        <v>En gestión</v>
      </c>
      <c r="Z275" s="343"/>
      <c r="AA275" s="381"/>
      <c r="AB275" s="380"/>
      <c r="AC275" s="333"/>
      <c r="AD275" s="333"/>
      <c r="AE275" s="113"/>
      <c r="AF275" s="156">
        <v>0.2</v>
      </c>
      <c r="AG275" s="178" t="s">
        <v>1364</v>
      </c>
      <c r="AH275" s="101" t="str">
        <f t="shared" si="18"/>
        <v>En gestión</v>
      </c>
      <c r="AI275" s="101" t="str">
        <f t="shared" si="19"/>
        <v>En gestión</v>
      </c>
      <c r="AJ275" s="343"/>
      <c r="AK275" s="337"/>
      <c r="AL275" s="332"/>
      <c r="AM275" s="333"/>
      <c r="AN275" s="333"/>
      <c r="AO275" s="113"/>
      <c r="AP275" s="314"/>
      <c r="AQ275" s="420"/>
      <c r="AR275" s="424"/>
      <c r="AS275" s="424"/>
    </row>
    <row r="276" spans="2:45" ht="150" customHeight="1" x14ac:dyDescent="0.25">
      <c r="B276" s="348"/>
      <c r="C276" s="382"/>
      <c r="D276" s="346"/>
      <c r="E276" s="346"/>
      <c r="F276" s="346"/>
      <c r="G276" s="346"/>
      <c r="H276" s="346"/>
      <c r="I276" s="346"/>
      <c r="J276" s="346"/>
      <c r="K276" s="347"/>
      <c r="L276" s="344"/>
      <c r="M276" s="107" t="s">
        <v>1202</v>
      </c>
      <c r="N276" s="108" t="s">
        <v>1203</v>
      </c>
      <c r="O276" s="105">
        <v>0.3</v>
      </c>
      <c r="P276" s="109">
        <v>44256</v>
      </c>
      <c r="Q276" s="109">
        <v>44550</v>
      </c>
      <c r="R276" s="105">
        <v>0.1</v>
      </c>
      <c r="S276" s="98">
        <v>0.2</v>
      </c>
      <c r="T276" s="105">
        <v>0.7</v>
      </c>
      <c r="U276" s="105">
        <v>1</v>
      </c>
      <c r="V276" s="116">
        <v>0.1</v>
      </c>
      <c r="W276" s="111" t="s">
        <v>1204</v>
      </c>
      <c r="X276" s="101" t="str">
        <f t="shared" si="16"/>
        <v>En gestión</v>
      </c>
      <c r="Y276" s="101" t="str">
        <f t="shared" si="17"/>
        <v>En gestión</v>
      </c>
      <c r="Z276" s="343"/>
      <c r="AA276" s="381"/>
      <c r="AB276" s="380"/>
      <c r="AC276" s="333"/>
      <c r="AD276" s="333"/>
      <c r="AE276" s="113"/>
      <c r="AF276" s="156">
        <v>0.2</v>
      </c>
      <c r="AG276" s="111" t="s">
        <v>1365</v>
      </c>
      <c r="AH276" s="101" t="str">
        <f t="shared" si="18"/>
        <v>En gestión</v>
      </c>
      <c r="AI276" s="101" t="str">
        <f t="shared" si="19"/>
        <v>En gestión</v>
      </c>
      <c r="AJ276" s="343"/>
      <c r="AK276" s="337"/>
      <c r="AL276" s="332"/>
      <c r="AM276" s="333"/>
      <c r="AN276" s="333"/>
      <c r="AO276" s="113"/>
      <c r="AP276" s="314"/>
      <c r="AQ276" s="420"/>
      <c r="AR276" s="424"/>
      <c r="AS276" s="424"/>
    </row>
    <row r="277" spans="2:45" ht="99.75" customHeight="1" x14ac:dyDescent="0.25">
      <c r="B277" s="348"/>
      <c r="C277" s="382"/>
      <c r="D277" s="346"/>
      <c r="E277" s="346"/>
      <c r="F277" s="346"/>
      <c r="G277" s="346"/>
      <c r="H277" s="346"/>
      <c r="I277" s="346"/>
      <c r="J277" s="346"/>
      <c r="K277" s="347"/>
      <c r="L277" s="344"/>
      <c r="M277" s="107" t="s">
        <v>1205</v>
      </c>
      <c r="N277" s="108" t="s">
        <v>1206</v>
      </c>
      <c r="O277" s="105">
        <v>0.4</v>
      </c>
      <c r="P277" s="109">
        <v>44287</v>
      </c>
      <c r="Q277" s="109">
        <v>44561</v>
      </c>
      <c r="R277" s="105">
        <v>0</v>
      </c>
      <c r="S277" s="98">
        <v>0.05</v>
      </c>
      <c r="T277" s="105">
        <v>0.6</v>
      </c>
      <c r="U277" s="105">
        <v>1</v>
      </c>
      <c r="V277" s="116">
        <v>0</v>
      </c>
      <c r="W277" s="113" t="s">
        <v>61</v>
      </c>
      <c r="X277" s="101" t="str">
        <f t="shared" si="16"/>
        <v>Sin iniciar</v>
      </c>
      <c r="Y277" s="101" t="str">
        <f t="shared" si="17"/>
        <v>Sin iniciar</v>
      </c>
      <c r="Z277" s="343"/>
      <c r="AA277" s="381"/>
      <c r="AB277" s="380"/>
      <c r="AC277" s="333"/>
      <c r="AD277" s="333"/>
      <c r="AE277" s="113"/>
      <c r="AF277" s="156">
        <v>0.05</v>
      </c>
      <c r="AG277" s="111" t="s">
        <v>1366</v>
      </c>
      <c r="AH277" s="101" t="str">
        <f t="shared" si="18"/>
        <v>En gestión</v>
      </c>
      <c r="AI277" s="101" t="str">
        <f t="shared" si="19"/>
        <v>En gestión</v>
      </c>
      <c r="AJ277" s="343"/>
      <c r="AK277" s="337"/>
      <c r="AL277" s="332"/>
      <c r="AM277" s="333"/>
      <c r="AN277" s="333"/>
      <c r="AO277" s="113"/>
      <c r="AP277" s="314"/>
      <c r="AQ277" s="420"/>
      <c r="AR277" s="424"/>
      <c r="AS277" s="424"/>
    </row>
    <row r="278" spans="2:45" ht="80.25" customHeight="1" x14ac:dyDescent="0.25">
      <c r="B278" s="348"/>
      <c r="C278" s="382" t="s">
        <v>1207</v>
      </c>
      <c r="D278" s="346" t="s">
        <v>48</v>
      </c>
      <c r="E278" s="346" t="s">
        <v>49</v>
      </c>
      <c r="F278" s="346" t="s">
        <v>1208</v>
      </c>
      <c r="G278" s="346" t="s">
        <v>51</v>
      </c>
      <c r="H278" s="346" t="s">
        <v>51</v>
      </c>
      <c r="I278" s="346" t="s">
        <v>52</v>
      </c>
      <c r="J278" s="346" t="s">
        <v>72</v>
      </c>
      <c r="K278" s="347" t="s">
        <v>1209</v>
      </c>
      <c r="L278" s="344" t="s">
        <v>193</v>
      </c>
      <c r="M278" s="107" t="s">
        <v>1210</v>
      </c>
      <c r="N278" s="108" t="s">
        <v>1211</v>
      </c>
      <c r="O278" s="105">
        <v>0.5</v>
      </c>
      <c r="P278" s="109">
        <v>44228</v>
      </c>
      <c r="Q278" s="109">
        <v>44348</v>
      </c>
      <c r="R278" s="105">
        <v>0.4</v>
      </c>
      <c r="S278" s="98">
        <v>1</v>
      </c>
      <c r="T278" s="105">
        <v>1</v>
      </c>
      <c r="U278" s="105">
        <v>1</v>
      </c>
      <c r="V278" s="116">
        <v>0.3</v>
      </c>
      <c r="W278" s="111" t="s">
        <v>1212</v>
      </c>
      <c r="X278" s="101" t="str">
        <f t="shared" si="16"/>
        <v>En gestión</v>
      </c>
      <c r="Y278" s="101" t="str">
        <f t="shared" si="17"/>
        <v>En gestión</v>
      </c>
      <c r="Z278" s="342" t="s">
        <v>1328</v>
      </c>
      <c r="AA278" s="341">
        <f>SUMPRODUCT(O278:O279,V278:V279)</f>
        <v>0.15</v>
      </c>
      <c r="AB278" s="335">
        <f>SUMPRODUCT(O278:O279,R278:R279)</f>
        <v>0.2</v>
      </c>
      <c r="AC278" s="343" t="str">
        <f>IF(AB278&lt;1%,"Sin iniciar",IF(AB278=100%,"Terminado","En gestión"))</f>
        <v>En gestión</v>
      </c>
      <c r="AD278" s="343" t="str">
        <f>IF(AA278&lt;1%,"Sin iniciar",IF(AA278=100%,"Terminado","En gestión"))</f>
        <v>En gestión</v>
      </c>
      <c r="AE278" s="111" t="s">
        <v>1329</v>
      </c>
      <c r="AF278" s="156">
        <v>1</v>
      </c>
      <c r="AG278" s="111" t="s">
        <v>1367</v>
      </c>
      <c r="AH278" s="101" t="str">
        <f t="shared" si="18"/>
        <v>Terminado</v>
      </c>
      <c r="AI278" s="101" t="str">
        <f t="shared" si="19"/>
        <v>Terminado</v>
      </c>
      <c r="AJ278" s="342" t="s">
        <v>1401</v>
      </c>
      <c r="AK278" s="337">
        <f>SUMPRODUCT(O278:O279,AF278:AF279)</f>
        <v>0.52500000000000002</v>
      </c>
      <c r="AL278" s="332">
        <f>SUMPRODUCT(S278:S279,O278:O279)</f>
        <v>0.55000000000000004</v>
      </c>
      <c r="AM278" s="343" t="str">
        <f>IF(AL278&lt;1%,"Sin iniciar",IF(AL278=100%,"Terminado","En gestión"))</f>
        <v>En gestión</v>
      </c>
      <c r="AN278" s="343" t="str">
        <f>IF(AK278&lt;1%,"Sin iniciar",IF(AK278=100%,"Terminado","En gestión"))</f>
        <v>En gestión</v>
      </c>
      <c r="AO278" s="111"/>
      <c r="AP278" s="315" t="s">
        <v>402</v>
      </c>
      <c r="AQ278" s="420" t="s">
        <v>3544</v>
      </c>
      <c r="AR278" s="424" t="s">
        <v>3546</v>
      </c>
      <c r="AS278" s="421" t="s">
        <v>3605</v>
      </c>
    </row>
    <row r="279" spans="2:45" ht="80.25" customHeight="1" x14ac:dyDescent="0.25">
      <c r="B279" s="348"/>
      <c r="C279" s="382"/>
      <c r="D279" s="346"/>
      <c r="E279" s="346"/>
      <c r="F279" s="346"/>
      <c r="G279" s="346"/>
      <c r="H279" s="346"/>
      <c r="I279" s="346"/>
      <c r="J279" s="346"/>
      <c r="K279" s="347"/>
      <c r="L279" s="344"/>
      <c r="M279" s="107" t="s">
        <v>1213</v>
      </c>
      <c r="N279" s="108" t="s">
        <v>1214</v>
      </c>
      <c r="O279" s="105">
        <v>0.5</v>
      </c>
      <c r="P279" s="109">
        <v>44348</v>
      </c>
      <c r="Q279" s="109" t="s">
        <v>1215</v>
      </c>
      <c r="R279" s="105">
        <v>0</v>
      </c>
      <c r="S279" s="98">
        <v>0.1</v>
      </c>
      <c r="T279" s="105">
        <v>0.7</v>
      </c>
      <c r="U279" s="105">
        <v>1</v>
      </c>
      <c r="V279" s="116">
        <v>0</v>
      </c>
      <c r="W279" s="113" t="s">
        <v>61</v>
      </c>
      <c r="X279" s="101" t="str">
        <f t="shared" si="16"/>
        <v>Sin iniciar</v>
      </c>
      <c r="Y279" s="101" t="str">
        <f t="shared" si="17"/>
        <v>Sin iniciar</v>
      </c>
      <c r="Z279" s="342"/>
      <c r="AA279" s="341"/>
      <c r="AB279" s="335"/>
      <c r="AC279" s="343"/>
      <c r="AD279" s="343"/>
      <c r="AE279" s="113"/>
      <c r="AF279" s="156">
        <v>0.05</v>
      </c>
      <c r="AG279" s="111" t="s">
        <v>1368</v>
      </c>
      <c r="AH279" s="101" t="str">
        <f t="shared" si="18"/>
        <v>En gestión</v>
      </c>
      <c r="AI279" s="101" t="str">
        <f t="shared" si="19"/>
        <v>En gestión</v>
      </c>
      <c r="AJ279" s="342"/>
      <c r="AK279" s="337"/>
      <c r="AL279" s="332"/>
      <c r="AM279" s="343"/>
      <c r="AN279" s="343"/>
      <c r="AO279" s="113"/>
      <c r="AP279" s="315"/>
      <c r="AQ279" s="420"/>
      <c r="AR279" s="424"/>
      <c r="AS279" s="421"/>
    </row>
    <row r="280" spans="2:45" ht="80.25" customHeight="1" x14ac:dyDescent="0.25">
      <c r="B280" s="348"/>
      <c r="C280" s="382" t="s">
        <v>1216</v>
      </c>
      <c r="D280" s="346" t="s">
        <v>48</v>
      </c>
      <c r="E280" s="346" t="s">
        <v>49</v>
      </c>
      <c r="F280" s="346" t="s">
        <v>1217</v>
      </c>
      <c r="G280" s="346" t="s">
        <v>51</v>
      </c>
      <c r="H280" s="346" t="s">
        <v>51</v>
      </c>
      <c r="I280" s="346" t="s">
        <v>52</v>
      </c>
      <c r="J280" s="346" t="s">
        <v>72</v>
      </c>
      <c r="K280" s="347" t="s">
        <v>1218</v>
      </c>
      <c r="L280" s="344" t="s">
        <v>193</v>
      </c>
      <c r="M280" s="107" t="s">
        <v>1219</v>
      </c>
      <c r="N280" s="108" t="s">
        <v>1220</v>
      </c>
      <c r="O280" s="105">
        <v>0.4</v>
      </c>
      <c r="P280" s="109">
        <v>44228</v>
      </c>
      <c r="Q280" s="109">
        <v>44545</v>
      </c>
      <c r="R280" s="105">
        <v>0.2</v>
      </c>
      <c r="S280" s="98">
        <v>0.45</v>
      </c>
      <c r="T280" s="105">
        <v>0.75</v>
      </c>
      <c r="U280" s="105">
        <v>1</v>
      </c>
      <c r="V280" s="116">
        <v>0.2</v>
      </c>
      <c r="W280" s="111" t="s">
        <v>1221</v>
      </c>
      <c r="X280" s="101" t="str">
        <f t="shared" si="16"/>
        <v>En gestión</v>
      </c>
      <c r="Y280" s="101" t="str">
        <f t="shared" si="17"/>
        <v>En gestión</v>
      </c>
      <c r="Z280" s="342" t="s">
        <v>1330</v>
      </c>
      <c r="AA280" s="341">
        <f>SUMPRODUCT(O280:O282,V280:V282)</f>
        <v>0.2</v>
      </c>
      <c r="AB280" s="335">
        <f>SUMPRODUCT(O280:O282,R280:R282)</f>
        <v>0.2</v>
      </c>
      <c r="AC280" s="333" t="str">
        <f>IF(AB280&lt;1%,"Sin iniciar",IF(AB280=100%,"Terminado","En gestión"))</f>
        <v>En gestión</v>
      </c>
      <c r="AD280" s="333" t="str">
        <f>IF(AA280&lt;1%,"Sin iniciar",IF(AA280=100%,"Terminado","En gestión"))</f>
        <v>En gestión</v>
      </c>
      <c r="AE280" s="113"/>
      <c r="AF280" s="156">
        <v>0.45</v>
      </c>
      <c r="AG280" s="111" t="s">
        <v>1369</v>
      </c>
      <c r="AH280" s="101" t="str">
        <f t="shared" si="18"/>
        <v>En gestión</v>
      </c>
      <c r="AI280" s="101" t="str">
        <f t="shared" si="19"/>
        <v>En gestión</v>
      </c>
      <c r="AJ280" s="342" t="s">
        <v>1402</v>
      </c>
      <c r="AK280" s="337">
        <f>SUMPRODUCT(O280:O282,AF280:AF282)</f>
        <v>0.45000000000000007</v>
      </c>
      <c r="AL280" s="332">
        <f>SUMPRODUCT(S280:S282,O280:O282)</f>
        <v>0.45000000000000007</v>
      </c>
      <c r="AM280" s="333" t="str">
        <f>IF(AL280&lt;1%,"Sin iniciar",IF(AL280=100%,"Terminado","En gestión"))</f>
        <v>En gestión</v>
      </c>
      <c r="AN280" s="333" t="str">
        <f>IF(AK280&lt;1%,"Sin iniciar",IF(AK280=100%,"Terminado","En gestión"))</f>
        <v>En gestión</v>
      </c>
      <c r="AO280" s="113"/>
      <c r="AP280" s="314" t="s">
        <v>402</v>
      </c>
      <c r="AQ280" s="420" t="s">
        <v>3544</v>
      </c>
      <c r="AR280" s="420" t="s">
        <v>3547</v>
      </c>
      <c r="AS280" s="421" t="s">
        <v>3605</v>
      </c>
    </row>
    <row r="281" spans="2:45" ht="80.25" customHeight="1" x14ac:dyDescent="0.25">
      <c r="B281" s="348"/>
      <c r="C281" s="382"/>
      <c r="D281" s="346"/>
      <c r="E281" s="346"/>
      <c r="F281" s="346"/>
      <c r="G281" s="346"/>
      <c r="H281" s="346"/>
      <c r="I281" s="346"/>
      <c r="J281" s="346"/>
      <c r="K281" s="347"/>
      <c r="L281" s="344"/>
      <c r="M281" s="107" t="s">
        <v>1222</v>
      </c>
      <c r="N281" s="108" t="s">
        <v>1223</v>
      </c>
      <c r="O281" s="105">
        <v>0.3</v>
      </c>
      <c r="P281" s="109">
        <v>43891</v>
      </c>
      <c r="Q281" s="109">
        <v>44545</v>
      </c>
      <c r="R281" s="105">
        <v>0.2</v>
      </c>
      <c r="S281" s="98">
        <v>0.45</v>
      </c>
      <c r="T281" s="105">
        <v>0.75</v>
      </c>
      <c r="U281" s="105">
        <v>1</v>
      </c>
      <c r="V281" s="116">
        <v>0.2</v>
      </c>
      <c r="W281" s="111" t="s">
        <v>1224</v>
      </c>
      <c r="X281" s="101" t="str">
        <f t="shared" si="16"/>
        <v>En gestión</v>
      </c>
      <c r="Y281" s="101" t="str">
        <f t="shared" si="17"/>
        <v>En gestión</v>
      </c>
      <c r="Z281" s="342"/>
      <c r="AA281" s="341"/>
      <c r="AB281" s="335"/>
      <c r="AC281" s="333"/>
      <c r="AD281" s="333"/>
      <c r="AE281" s="113"/>
      <c r="AF281" s="156">
        <v>0.45</v>
      </c>
      <c r="AG281" s="111" t="s">
        <v>1370</v>
      </c>
      <c r="AH281" s="101" t="str">
        <f t="shared" si="18"/>
        <v>En gestión</v>
      </c>
      <c r="AI281" s="101" t="str">
        <f t="shared" si="19"/>
        <v>En gestión</v>
      </c>
      <c r="AJ281" s="342"/>
      <c r="AK281" s="337"/>
      <c r="AL281" s="332"/>
      <c r="AM281" s="333"/>
      <c r="AN281" s="333"/>
      <c r="AO281" s="113"/>
      <c r="AP281" s="314"/>
      <c r="AQ281" s="420"/>
      <c r="AR281" s="420"/>
      <c r="AS281" s="421"/>
    </row>
    <row r="282" spans="2:45" ht="92.25" customHeight="1" x14ac:dyDescent="0.25">
      <c r="B282" s="348"/>
      <c r="C282" s="382"/>
      <c r="D282" s="346"/>
      <c r="E282" s="346"/>
      <c r="F282" s="346"/>
      <c r="G282" s="346"/>
      <c r="H282" s="346"/>
      <c r="I282" s="346"/>
      <c r="J282" s="346"/>
      <c r="K282" s="347"/>
      <c r="L282" s="344"/>
      <c r="M282" s="107" t="s">
        <v>1225</v>
      </c>
      <c r="N282" s="108" t="s">
        <v>1226</v>
      </c>
      <c r="O282" s="105">
        <v>0.3</v>
      </c>
      <c r="P282" s="109">
        <v>44228</v>
      </c>
      <c r="Q282" s="109">
        <v>44545</v>
      </c>
      <c r="R282" s="105">
        <v>0.2</v>
      </c>
      <c r="S282" s="98">
        <v>0.45</v>
      </c>
      <c r="T282" s="105">
        <v>0.75</v>
      </c>
      <c r="U282" s="105">
        <v>1</v>
      </c>
      <c r="V282" s="116">
        <v>0.2</v>
      </c>
      <c r="W282" s="113" t="s">
        <v>1227</v>
      </c>
      <c r="X282" s="101" t="str">
        <f t="shared" si="16"/>
        <v>En gestión</v>
      </c>
      <c r="Y282" s="101" t="str">
        <f t="shared" si="17"/>
        <v>En gestión</v>
      </c>
      <c r="Z282" s="342"/>
      <c r="AA282" s="341"/>
      <c r="AB282" s="335"/>
      <c r="AC282" s="333"/>
      <c r="AD282" s="333"/>
      <c r="AE282" s="113"/>
      <c r="AF282" s="156">
        <v>0.45</v>
      </c>
      <c r="AG282" s="111" t="s">
        <v>1371</v>
      </c>
      <c r="AH282" s="101" t="str">
        <f t="shared" si="18"/>
        <v>En gestión</v>
      </c>
      <c r="AI282" s="101" t="str">
        <f t="shared" si="19"/>
        <v>En gestión</v>
      </c>
      <c r="AJ282" s="342"/>
      <c r="AK282" s="337"/>
      <c r="AL282" s="332"/>
      <c r="AM282" s="333"/>
      <c r="AN282" s="333"/>
      <c r="AO282" s="113"/>
      <c r="AP282" s="314"/>
      <c r="AQ282" s="420"/>
      <c r="AR282" s="420"/>
      <c r="AS282" s="421"/>
    </row>
    <row r="283" spans="2:45" ht="166.5" customHeight="1" x14ac:dyDescent="0.25">
      <c r="B283" s="348"/>
      <c r="C283" s="382" t="s">
        <v>1228</v>
      </c>
      <c r="D283" s="346" t="s">
        <v>48</v>
      </c>
      <c r="E283" s="346" t="s">
        <v>49</v>
      </c>
      <c r="F283" s="346" t="s">
        <v>1229</v>
      </c>
      <c r="G283" s="346" t="s">
        <v>51</v>
      </c>
      <c r="H283" s="346" t="s">
        <v>51</v>
      </c>
      <c r="I283" s="346" t="s">
        <v>52</v>
      </c>
      <c r="J283" s="346" t="s">
        <v>72</v>
      </c>
      <c r="K283" s="347" t="s">
        <v>1230</v>
      </c>
      <c r="L283" s="344" t="s">
        <v>193</v>
      </c>
      <c r="M283" s="107" t="s">
        <v>1231</v>
      </c>
      <c r="N283" s="108" t="s">
        <v>1232</v>
      </c>
      <c r="O283" s="105">
        <v>0.3</v>
      </c>
      <c r="P283" s="109">
        <v>44228</v>
      </c>
      <c r="Q283" s="109">
        <v>44347</v>
      </c>
      <c r="R283" s="105">
        <v>0.3</v>
      </c>
      <c r="S283" s="98">
        <v>0.7</v>
      </c>
      <c r="T283" s="105">
        <v>0</v>
      </c>
      <c r="U283" s="105">
        <v>0</v>
      </c>
      <c r="V283" s="116">
        <v>0.3</v>
      </c>
      <c r="W283" s="111" t="s">
        <v>1233</v>
      </c>
      <c r="X283" s="101" t="str">
        <f t="shared" si="16"/>
        <v>En gestión</v>
      </c>
      <c r="Y283" s="101" t="str">
        <f t="shared" si="17"/>
        <v>En gestión</v>
      </c>
      <c r="Z283" s="342" t="s">
        <v>1331</v>
      </c>
      <c r="AA283" s="381">
        <f>SUMPRODUCT(O283:O286,V283:V286)</f>
        <v>0.1</v>
      </c>
      <c r="AB283" s="380">
        <f>SUMPRODUCT(O283:O286,R283:R286)</f>
        <v>0.09</v>
      </c>
      <c r="AC283" s="343" t="str">
        <f>IF(AB283&lt;1%,"Sin iniciar",IF(AB283=100%,"Terminado","En gestión"))</f>
        <v>En gestión</v>
      </c>
      <c r="AD283" s="343" t="str">
        <f>IF(AA283&lt;1%,"Sin iniciar",IF(AA283=100%,"Terminado","En gestión"))</f>
        <v>En gestión</v>
      </c>
      <c r="AE283" s="113"/>
      <c r="AF283" s="156">
        <v>1</v>
      </c>
      <c r="AG283" s="111" t="s">
        <v>1372</v>
      </c>
      <c r="AH283" s="101" t="str">
        <f t="shared" si="18"/>
        <v>En gestión</v>
      </c>
      <c r="AI283" s="101" t="str">
        <f t="shared" si="19"/>
        <v>Terminado</v>
      </c>
      <c r="AJ283" s="342" t="s">
        <v>1403</v>
      </c>
      <c r="AK283" s="337">
        <f>SUMPRODUCT(O283:O286,AF283:AF286)</f>
        <v>0.4</v>
      </c>
      <c r="AL283" s="332">
        <f>SUMPRODUCT(S283:S286,O283:O286)</f>
        <v>0.31000000000000005</v>
      </c>
      <c r="AM283" s="343" t="str">
        <f>IF(AL283&lt;1%,"Sin iniciar",IF(AL283=100%,"Terminado","En gestión"))</f>
        <v>En gestión</v>
      </c>
      <c r="AN283" s="343" t="str">
        <f>IF(AK283&lt;1%,"Sin iniciar",IF(AK283=100%,"Terminado","En gestión"))</f>
        <v>En gestión</v>
      </c>
      <c r="AO283" s="113"/>
      <c r="AP283" s="314" t="s">
        <v>402</v>
      </c>
      <c r="AQ283" s="420" t="s">
        <v>3544</v>
      </c>
      <c r="AR283" s="299" t="s">
        <v>3548</v>
      </c>
      <c r="AS283" s="424" t="s">
        <v>3605</v>
      </c>
    </row>
    <row r="284" spans="2:45" ht="39" customHeight="1" x14ac:dyDescent="0.25">
      <c r="B284" s="348"/>
      <c r="C284" s="382"/>
      <c r="D284" s="346"/>
      <c r="E284" s="346"/>
      <c r="F284" s="346"/>
      <c r="G284" s="346"/>
      <c r="H284" s="346"/>
      <c r="I284" s="346"/>
      <c r="J284" s="346"/>
      <c r="K284" s="347"/>
      <c r="L284" s="344"/>
      <c r="M284" s="107" t="s">
        <v>1234</v>
      </c>
      <c r="N284" s="108" t="s">
        <v>1235</v>
      </c>
      <c r="O284" s="105">
        <v>0.3</v>
      </c>
      <c r="P284" s="109">
        <v>44378</v>
      </c>
      <c r="Q284" s="109">
        <v>44500</v>
      </c>
      <c r="R284" s="105">
        <v>0</v>
      </c>
      <c r="S284" s="98">
        <v>0</v>
      </c>
      <c r="T284" s="105">
        <v>0.8</v>
      </c>
      <c r="U284" s="105">
        <v>1</v>
      </c>
      <c r="V284" s="116">
        <v>0</v>
      </c>
      <c r="W284" s="113" t="s">
        <v>61</v>
      </c>
      <c r="X284" s="101" t="str">
        <f t="shared" si="16"/>
        <v>Sin iniciar</v>
      </c>
      <c r="Y284" s="101" t="str">
        <f t="shared" si="17"/>
        <v>Sin iniciar</v>
      </c>
      <c r="Z284" s="342"/>
      <c r="AA284" s="381"/>
      <c r="AB284" s="380"/>
      <c r="AC284" s="343"/>
      <c r="AD284" s="343"/>
      <c r="AE284" s="113"/>
      <c r="AF284" s="156">
        <v>0</v>
      </c>
      <c r="AG284" s="113" t="s">
        <v>3112</v>
      </c>
      <c r="AH284" s="101" t="str">
        <f t="shared" si="18"/>
        <v>Sin iniciar</v>
      </c>
      <c r="AI284" s="101" t="str">
        <f t="shared" si="19"/>
        <v>Sin iniciar</v>
      </c>
      <c r="AJ284" s="342"/>
      <c r="AK284" s="337"/>
      <c r="AL284" s="332"/>
      <c r="AM284" s="343"/>
      <c r="AN284" s="343"/>
      <c r="AO284" s="113"/>
      <c r="AP284" s="314"/>
      <c r="AQ284" s="420"/>
      <c r="AR284" s="292"/>
      <c r="AS284" s="424"/>
    </row>
    <row r="285" spans="2:45" ht="118.5" customHeight="1" x14ac:dyDescent="0.25">
      <c r="B285" s="348"/>
      <c r="C285" s="382"/>
      <c r="D285" s="346"/>
      <c r="E285" s="346"/>
      <c r="F285" s="346"/>
      <c r="G285" s="346"/>
      <c r="H285" s="346"/>
      <c r="I285" s="346"/>
      <c r="J285" s="346"/>
      <c r="K285" s="347"/>
      <c r="L285" s="344"/>
      <c r="M285" s="107" t="s">
        <v>1236</v>
      </c>
      <c r="N285" s="108" t="s">
        <v>1237</v>
      </c>
      <c r="O285" s="105">
        <v>0.2</v>
      </c>
      <c r="P285" s="109">
        <v>44287</v>
      </c>
      <c r="Q285" s="109">
        <v>44545</v>
      </c>
      <c r="R285" s="105">
        <v>0</v>
      </c>
      <c r="S285" s="98">
        <v>0.4</v>
      </c>
      <c r="T285" s="105">
        <v>0.8</v>
      </c>
      <c r="U285" s="105">
        <v>1</v>
      </c>
      <c r="V285" s="116">
        <v>0.05</v>
      </c>
      <c r="W285" s="111" t="s">
        <v>1238</v>
      </c>
      <c r="X285" s="101" t="str">
        <f t="shared" si="16"/>
        <v>Sin iniciar</v>
      </c>
      <c r="Y285" s="101" t="str">
        <f t="shared" si="17"/>
        <v>En gestión</v>
      </c>
      <c r="Z285" s="342"/>
      <c r="AA285" s="381"/>
      <c r="AB285" s="380"/>
      <c r="AC285" s="343"/>
      <c r="AD285" s="343"/>
      <c r="AE285" s="113"/>
      <c r="AF285" s="156">
        <v>0.4</v>
      </c>
      <c r="AG285" s="111" t="s">
        <v>1373</v>
      </c>
      <c r="AH285" s="101" t="str">
        <f t="shared" si="18"/>
        <v>En gestión</v>
      </c>
      <c r="AI285" s="101" t="str">
        <f t="shared" si="19"/>
        <v>En gestión</v>
      </c>
      <c r="AJ285" s="342"/>
      <c r="AK285" s="337"/>
      <c r="AL285" s="332"/>
      <c r="AM285" s="343"/>
      <c r="AN285" s="343"/>
      <c r="AO285" s="113"/>
      <c r="AP285" s="314"/>
      <c r="AQ285" s="420"/>
      <c r="AR285" s="424" t="s">
        <v>3548</v>
      </c>
      <c r="AS285" s="424"/>
    </row>
    <row r="286" spans="2:45" ht="39" customHeight="1" x14ac:dyDescent="0.25">
      <c r="B286" s="348"/>
      <c r="C286" s="382"/>
      <c r="D286" s="346"/>
      <c r="E286" s="346"/>
      <c r="F286" s="346"/>
      <c r="G286" s="346"/>
      <c r="H286" s="346"/>
      <c r="I286" s="346"/>
      <c r="J286" s="346"/>
      <c r="K286" s="347"/>
      <c r="L286" s="344"/>
      <c r="M286" s="107" t="s">
        <v>1239</v>
      </c>
      <c r="N286" s="108" t="s">
        <v>1240</v>
      </c>
      <c r="O286" s="105">
        <v>0.2</v>
      </c>
      <c r="P286" s="109">
        <v>44287</v>
      </c>
      <c r="Q286" s="109">
        <v>44545</v>
      </c>
      <c r="R286" s="105">
        <v>0</v>
      </c>
      <c r="S286" s="98">
        <v>0.1</v>
      </c>
      <c r="T286" s="105">
        <v>0.6</v>
      </c>
      <c r="U286" s="105">
        <v>1</v>
      </c>
      <c r="V286" s="116">
        <v>0</v>
      </c>
      <c r="W286" s="113" t="s">
        <v>61</v>
      </c>
      <c r="X286" s="101" t="str">
        <f t="shared" si="16"/>
        <v>Sin iniciar</v>
      </c>
      <c r="Y286" s="101" t="str">
        <f t="shared" si="17"/>
        <v>Sin iniciar</v>
      </c>
      <c r="Z286" s="342"/>
      <c r="AA286" s="381"/>
      <c r="AB286" s="380"/>
      <c r="AC286" s="343"/>
      <c r="AD286" s="343"/>
      <c r="AE286" s="113"/>
      <c r="AF286" s="156">
        <v>0.1</v>
      </c>
      <c r="AG286" s="111" t="s">
        <v>1374</v>
      </c>
      <c r="AH286" s="101" t="str">
        <f t="shared" si="18"/>
        <v>En gestión</v>
      </c>
      <c r="AI286" s="101" t="str">
        <f t="shared" si="19"/>
        <v>En gestión</v>
      </c>
      <c r="AJ286" s="342"/>
      <c r="AK286" s="337"/>
      <c r="AL286" s="332"/>
      <c r="AM286" s="343"/>
      <c r="AN286" s="343"/>
      <c r="AO286" s="113"/>
      <c r="AP286" s="314"/>
      <c r="AQ286" s="420"/>
      <c r="AR286" s="424"/>
      <c r="AS286" s="424"/>
    </row>
    <row r="287" spans="2:45" ht="39" customHeight="1" x14ac:dyDescent="0.25">
      <c r="B287" s="348"/>
      <c r="C287" s="382" t="s">
        <v>1241</v>
      </c>
      <c r="D287" s="346" t="s">
        <v>48</v>
      </c>
      <c r="E287" s="346" t="s">
        <v>49</v>
      </c>
      <c r="F287" s="346" t="s">
        <v>1242</v>
      </c>
      <c r="G287" s="346" t="s">
        <v>51</v>
      </c>
      <c r="H287" s="346" t="s">
        <v>51</v>
      </c>
      <c r="I287" s="346" t="s">
        <v>52</v>
      </c>
      <c r="J287" s="346" t="s">
        <v>72</v>
      </c>
      <c r="K287" s="347" t="s">
        <v>1243</v>
      </c>
      <c r="L287" s="344" t="s">
        <v>193</v>
      </c>
      <c r="M287" s="107" t="s">
        <v>1244</v>
      </c>
      <c r="N287" s="108" t="s">
        <v>1245</v>
      </c>
      <c r="O287" s="105">
        <v>0.5</v>
      </c>
      <c r="P287" s="109">
        <v>44214</v>
      </c>
      <c r="Q287" s="109">
        <v>44286</v>
      </c>
      <c r="R287" s="105">
        <v>1</v>
      </c>
      <c r="S287" s="98">
        <v>1</v>
      </c>
      <c r="T287" s="105">
        <v>1</v>
      </c>
      <c r="U287" s="105">
        <v>1</v>
      </c>
      <c r="V287" s="116">
        <v>1</v>
      </c>
      <c r="W287" s="111" t="s">
        <v>1246</v>
      </c>
      <c r="X287" s="101" t="str">
        <f t="shared" si="16"/>
        <v>Terminado</v>
      </c>
      <c r="Y287" s="101" t="str">
        <f t="shared" si="17"/>
        <v>Terminado</v>
      </c>
      <c r="Z287" s="342" t="s">
        <v>1332</v>
      </c>
      <c r="AA287" s="341">
        <f>SUMPRODUCT(O287:O288,V287:V288)</f>
        <v>1</v>
      </c>
      <c r="AB287" s="335">
        <f>SUMPRODUCT(O287:O288,R287:R288)</f>
        <v>1</v>
      </c>
      <c r="AC287" s="333" t="str">
        <f>IF(AB287&lt;1%,"Sin iniciar",IF(AB287=100%,"Terminado","En gestión"))</f>
        <v>Terminado</v>
      </c>
      <c r="AD287" s="333" t="str">
        <f>IF(AA287&lt;1%,"Sin iniciar",IF(AA287=100%,"Terminado","En gestión"))</f>
        <v>Terminado</v>
      </c>
      <c r="AE287" s="113"/>
      <c r="AF287" s="156">
        <v>1</v>
      </c>
      <c r="AG287" s="111" t="s">
        <v>3109</v>
      </c>
      <c r="AH287" s="101" t="str">
        <f t="shared" si="18"/>
        <v>Terminado</v>
      </c>
      <c r="AI287" s="101" t="str">
        <f t="shared" si="19"/>
        <v>Terminado</v>
      </c>
      <c r="AJ287" s="342" t="s">
        <v>3109</v>
      </c>
      <c r="AK287" s="337">
        <f>SUMPRODUCT(O287:O288,AF287:AF288)</f>
        <v>1</v>
      </c>
      <c r="AL287" s="332">
        <f>SUMPRODUCT(S287:S288,O287:O288)</f>
        <v>1</v>
      </c>
      <c r="AM287" s="333" t="str">
        <f>IF(AL287&lt;1%,"Sin iniciar",IF(AL287=100%,"Terminado","En gestión"))</f>
        <v>Terminado</v>
      </c>
      <c r="AN287" s="333" t="str">
        <f>IF(AK287&lt;1%,"Sin iniciar",IF(AK287=100%,"Terminado","En gestión"))</f>
        <v>Terminado</v>
      </c>
      <c r="AO287" s="113"/>
      <c r="AP287" s="314" t="s">
        <v>402</v>
      </c>
      <c r="AQ287" s="420" t="s">
        <v>3544</v>
      </c>
      <c r="AR287" s="421" t="s">
        <v>3549</v>
      </c>
      <c r="AS287" s="421" t="s">
        <v>3605</v>
      </c>
    </row>
    <row r="288" spans="2:45" ht="39" customHeight="1" x14ac:dyDescent="0.25">
      <c r="B288" s="348"/>
      <c r="C288" s="382"/>
      <c r="D288" s="346"/>
      <c r="E288" s="346"/>
      <c r="F288" s="346"/>
      <c r="G288" s="346"/>
      <c r="H288" s="346"/>
      <c r="I288" s="346"/>
      <c r="J288" s="346"/>
      <c r="K288" s="347"/>
      <c r="L288" s="344"/>
      <c r="M288" s="107" t="s">
        <v>1247</v>
      </c>
      <c r="N288" s="108" t="s">
        <v>1248</v>
      </c>
      <c r="O288" s="105">
        <v>0.5</v>
      </c>
      <c r="P288" s="109">
        <v>44214</v>
      </c>
      <c r="Q288" s="109">
        <v>44286</v>
      </c>
      <c r="R288" s="105">
        <v>1</v>
      </c>
      <c r="S288" s="98">
        <v>1</v>
      </c>
      <c r="T288" s="105">
        <v>1</v>
      </c>
      <c r="U288" s="105">
        <v>1</v>
      </c>
      <c r="V288" s="116">
        <v>1</v>
      </c>
      <c r="W288" s="111" t="s">
        <v>1249</v>
      </c>
      <c r="X288" s="101" t="str">
        <f t="shared" si="16"/>
        <v>Terminado</v>
      </c>
      <c r="Y288" s="101" t="str">
        <f t="shared" si="17"/>
        <v>Terminado</v>
      </c>
      <c r="Z288" s="342"/>
      <c r="AA288" s="341"/>
      <c r="AB288" s="335"/>
      <c r="AC288" s="333"/>
      <c r="AD288" s="333"/>
      <c r="AE288" s="113"/>
      <c r="AF288" s="156">
        <v>1</v>
      </c>
      <c r="AG288" s="111" t="s">
        <v>3109</v>
      </c>
      <c r="AH288" s="101" t="str">
        <f t="shared" si="18"/>
        <v>Terminado</v>
      </c>
      <c r="AI288" s="101" t="str">
        <f t="shared" si="19"/>
        <v>Terminado</v>
      </c>
      <c r="AJ288" s="342"/>
      <c r="AK288" s="337"/>
      <c r="AL288" s="332"/>
      <c r="AM288" s="333"/>
      <c r="AN288" s="333"/>
      <c r="AO288" s="113"/>
      <c r="AP288" s="314"/>
      <c r="AQ288" s="420"/>
      <c r="AR288" s="421"/>
      <c r="AS288" s="421"/>
    </row>
    <row r="289" spans="2:45" ht="133.5" customHeight="1" x14ac:dyDescent="0.25">
      <c r="B289" s="348"/>
      <c r="C289" s="382" t="s">
        <v>1250</v>
      </c>
      <c r="D289" s="346" t="s">
        <v>1193</v>
      </c>
      <c r="E289" s="346" t="s">
        <v>189</v>
      </c>
      <c r="F289" s="346" t="s">
        <v>1251</v>
      </c>
      <c r="G289" s="346" t="s">
        <v>51</v>
      </c>
      <c r="H289" s="346" t="s">
        <v>51</v>
      </c>
      <c r="I289" s="346" t="s">
        <v>52</v>
      </c>
      <c r="J289" s="346" t="s">
        <v>72</v>
      </c>
      <c r="K289" s="347" t="s">
        <v>1252</v>
      </c>
      <c r="L289" s="344" t="s">
        <v>193</v>
      </c>
      <c r="M289" s="107" t="s">
        <v>1253</v>
      </c>
      <c r="N289" s="108" t="s">
        <v>1254</v>
      </c>
      <c r="O289" s="105">
        <v>0.25</v>
      </c>
      <c r="P289" s="109">
        <v>44200</v>
      </c>
      <c r="Q289" s="109">
        <v>44423</v>
      </c>
      <c r="R289" s="105">
        <v>0.4</v>
      </c>
      <c r="S289" s="98">
        <v>0.7</v>
      </c>
      <c r="T289" s="105">
        <v>1</v>
      </c>
      <c r="U289" s="105">
        <v>1</v>
      </c>
      <c r="V289" s="116">
        <v>0.4</v>
      </c>
      <c r="W289" s="111" t="s">
        <v>1255</v>
      </c>
      <c r="X289" s="101" t="str">
        <f t="shared" si="16"/>
        <v>En gestión</v>
      </c>
      <c r="Y289" s="101" t="str">
        <f t="shared" si="17"/>
        <v>En gestión</v>
      </c>
      <c r="Z289" s="342" t="s">
        <v>1333</v>
      </c>
      <c r="AA289" s="381">
        <f>SUMPRODUCT(O289:O292,V289:V292)</f>
        <v>0.3</v>
      </c>
      <c r="AB289" s="380">
        <f>SUMPRODUCT(O289:O292,R289:R292)</f>
        <v>0.3</v>
      </c>
      <c r="AC289" s="343" t="str">
        <f>IF(AB289&lt;1%,"Sin iniciar",IF(AB289=100%,"Terminado","En gestión"))</f>
        <v>En gestión</v>
      </c>
      <c r="AD289" s="343" t="str">
        <f>IF(AA289&lt;1%,"Sin iniciar",IF(AA289=100%,"Terminado","En gestión"))</f>
        <v>En gestión</v>
      </c>
      <c r="AE289" s="113" t="s">
        <v>61</v>
      </c>
      <c r="AF289" s="156">
        <v>0.8</v>
      </c>
      <c r="AG289" s="111" t="s">
        <v>1375</v>
      </c>
      <c r="AH289" s="101" t="str">
        <f t="shared" si="18"/>
        <v>En gestión</v>
      </c>
      <c r="AI289" s="101" t="str">
        <f t="shared" si="19"/>
        <v>En gestión</v>
      </c>
      <c r="AJ289" s="342" t="s">
        <v>1404</v>
      </c>
      <c r="AK289" s="337">
        <f>SUMPRODUCT(O289:O292,AF289:AF292)</f>
        <v>0.65</v>
      </c>
      <c r="AL289" s="332">
        <f>SUMPRODUCT(S289:S292,O289:O292)</f>
        <v>0.57499999999999996</v>
      </c>
      <c r="AM289" s="343" t="str">
        <f>IF(AL289&lt;1%,"Sin iniciar",IF(AL289=100%,"Terminado","En gestión"))</f>
        <v>En gestión</v>
      </c>
      <c r="AN289" s="343" t="str">
        <f>IF(AK289&lt;1%,"Sin iniciar",IF(AK289=100%,"Terminado","En gestión"))</f>
        <v>En gestión</v>
      </c>
      <c r="AO289" s="113"/>
      <c r="AP289" s="314" t="s">
        <v>1405</v>
      </c>
      <c r="AQ289" s="420" t="s">
        <v>3544</v>
      </c>
      <c r="AR289" s="420" t="s">
        <v>3550</v>
      </c>
      <c r="AS289" s="424" t="s">
        <v>3605</v>
      </c>
    </row>
    <row r="290" spans="2:45" ht="100.5" customHeight="1" x14ac:dyDescent="0.25">
      <c r="B290" s="348"/>
      <c r="C290" s="382"/>
      <c r="D290" s="346"/>
      <c r="E290" s="346"/>
      <c r="F290" s="346"/>
      <c r="G290" s="346"/>
      <c r="H290" s="346"/>
      <c r="I290" s="346"/>
      <c r="J290" s="346"/>
      <c r="K290" s="347"/>
      <c r="L290" s="344"/>
      <c r="M290" s="107" t="s">
        <v>1256</v>
      </c>
      <c r="N290" s="108" t="s">
        <v>1257</v>
      </c>
      <c r="O290" s="105">
        <v>0.25</v>
      </c>
      <c r="P290" s="109">
        <v>44200</v>
      </c>
      <c r="Q290" s="109">
        <v>44439</v>
      </c>
      <c r="R290" s="105">
        <v>0.3</v>
      </c>
      <c r="S290" s="98">
        <v>0.6</v>
      </c>
      <c r="T290" s="105">
        <v>1</v>
      </c>
      <c r="U290" s="105">
        <v>1</v>
      </c>
      <c r="V290" s="116">
        <v>0.3</v>
      </c>
      <c r="W290" s="111" t="s">
        <v>1258</v>
      </c>
      <c r="X290" s="101" t="str">
        <f t="shared" si="16"/>
        <v>En gestión</v>
      </c>
      <c r="Y290" s="101" t="str">
        <f t="shared" si="17"/>
        <v>En gestión</v>
      </c>
      <c r="Z290" s="342"/>
      <c r="AA290" s="381"/>
      <c r="AB290" s="380"/>
      <c r="AC290" s="343"/>
      <c r="AD290" s="343"/>
      <c r="AE290" s="111" t="s">
        <v>61</v>
      </c>
      <c r="AF290" s="156">
        <v>0.8</v>
      </c>
      <c r="AG290" s="111" t="s">
        <v>1376</v>
      </c>
      <c r="AH290" s="101" t="str">
        <f t="shared" si="18"/>
        <v>En gestión</v>
      </c>
      <c r="AI290" s="101" t="str">
        <f t="shared" si="19"/>
        <v>En gestión</v>
      </c>
      <c r="AJ290" s="342"/>
      <c r="AK290" s="337"/>
      <c r="AL290" s="332"/>
      <c r="AM290" s="343"/>
      <c r="AN290" s="343"/>
      <c r="AO290" s="111"/>
      <c r="AP290" s="314"/>
      <c r="AQ290" s="420"/>
      <c r="AR290" s="420"/>
      <c r="AS290" s="424"/>
    </row>
    <row r="291" spans="2:45" ht="39" customHeight="1" x14ac:dyDescent="0.25">
      <c r="B291" s="348"/>
      <c r="C291" s="382"/>
      <c r="D291" s="346"/>
      <c r="E291" s="346"/>
      <c r="F291" s="346"/>
      <c r="G291" s="346"/>
      <c r="H291" s="346"/>
      <c r="I291" s="346"/>
      <c r="J291" s="346"/>
      <c r="K291" s="347"/>
      <c r="L291" s="344"/>
      <c r="M291" s="107" t="s">
        <v>1259</v>
      </c>
      <c r="N291" s="108" t="s">
        <v>1260</v>
      </c>
      <c r="O291" s="105">
        <v>0.25</v>
      </c>
      <c r="P291" s="109">
        <v>44200</v>
      </c>
      <c r="Q291" s="109">
        <v>44545</v>
      </c>
      <c r="R291" s="105">
        <v>0.25</v>
      </c>
      <c r="S291" s="98">
        <v>0.5</v>
      </c>
      <c r="T291" s="105">
        <v>0.75</v>
      </c>
      <c r="U291" s="105">
        <v>1</v>
      </c>
      <c r="V291" s="116">
        <v>0.25</v>
      </c>
      <c r="W291" s="111" t="s">
        <v>1261</v>
      </c>
      <c r="X291" s="101" t="str">
        <f t="shared" si="16"/>
        <v>En gestión</v>
      </c>
      <c r="Y291" s="101" t="str">
        <f t="shared" si="17"/>
        <v>En gestión</v>
      </c>
      <c r="Z291" s="342"/>
      <c r="AA291" s="381"/>
      <c r="AB291" s="380"/>
      <c r="AC291" s="343"/>
      <c r="AD291" s="343"/>
      <c r="AE291" s="111" t="s">
        <v>61</v>
      </c>
      <c r="AF291" s="156">
        <v>0.5</v>
      </c>
      <c r="AG291" s="111" t="s">
        <v>1377</v>
      </c>
      <c r="AH291" s="101" t="str">
        <f t="shared" si="18"/>
        <v>En gestión</v>
      </c>
      <c r="AI291" s="101" t="str">
        <f t="shared" si="19"/>
        <v>En gestión</v>
      </c>
      <c r="AJ291" s="342"/>
      <c r="AK291" s="337"/>
      <c r="AL291" s="332"/>
      <c r="AM291" s="343"/>
      <c r="AN291" s="343"/>
      <c r="AO291" s="111"/>
      <c r="AP291" s="314"/>
      <c r="AQ291" s="420"/>
      <c r="AR291" s="420"/>
      <c r="AS291" s="424"/>
    </row>
    <row r="292" spans="2:45" ht="164.25" customHeight="1" x14ac:dyDescent="0.25">
      <c r="B292" s="348"/>
      <c r="C292" s="382"/>
      <c r="D292" s="346"/>
      <c r="E292" s="346"/>
      <c r="F292" s="346"/>
      <c r="G292" s="346"/>
      <c r="H292" s="346"/>
      <c r="I292" s="346"/>
      <c r="J292" s="346"/>
      <c r="K292" s="347"/>
      <c r="L292" s="344"/>
      <c r="M292" s="107" t="s">
        <v>1262</v>
      </c>
      <c r="N292" s="108" t="s">
        <v>1263</v>
      </c>
      <c r="O292" s="105">
        <v>0.25</v>
      </c>
      <c r="P292" s="109">
        <v>44200</v>
      </c>
      <c r="Q292" s="109">
        <v>44545</v>
      </c>
      <c r="R292" s="105">
        <v>0.25</v>
      </c>
      <c r="S292" s="98">
        <v>0.5</v>
      </c>
      <c r="T292" s="105">
        <v>0.75</v>
      </c>
      <c r="U292" s="105">
        <v>1</v>
      </c>
      <c r="V292" s="116">
        <v>0.25</v>
      </c>
      <c r="W292" s="111" t="s">
        <v>1264</v>
      </c>
      <c r="X292" s="101" t="str">
        <f t="shared" si="16"/>
        <v>En gestión</v>
      </c>
      <c r="Y292" s="101" t="str">
        <f t="shared" si="17"/>
        <v>En gestión</v>
      </c>
      <c r="Z292" s="342"/>
      <c r="AA292" s="381"/>
      <c r="AB292" s="380"/>
      <c r="AC292" s="343"/>
      <c r="AD292" s="343"/>
      <c r="AE292" s="113" t="s">
        <v>61</v>
      </c>
      <c r="AF292" s="156">
        <v>0.5</v>
      </c>
      <c r="AG292" s="111" t="s">
        <v>1378</v>
      </c>
      <c r="AH292" s="101" t="str">
        <f t="shared" si="18"/>
        <v>En gestión</v>
      </c>
      <c r="AI292" s="101" t="str">
        <f t="shared" si="19"/>
        <v>En gestión</v>
      </c>
      <c r="AJ292" s="342"/>
      <c r="AK292" s="337"/>
      <c r="AL292" s="332"/>
      <c r="AM292" s="343"/>
      <c r="AN292" s="343"/>
      <c r="AO292" s="113"/>
      <c r="AP292" s="314"/>
      <c r="AQ292" s="420"/>
      <c r="AR292" s="420"/>
      <c r="AS292" s="424"/>
    </row>
    <row r="293" spans="2:45" ht="39" customHeight="1" x14ac:dyDescent="0.25">
      <c r="B293" s="348"/>
      <c r="C293" s="382" t="s">
        <v>1265</v>
      </c>
      <c r="D293" s="346" t="s">
        <v>1193</v>
      </c>
      <c r="E293" s="346" t="s">
        <v>189</v>
      </c>
      <c r="F293" s="346" t="s">
        <v>1266</v>
      </c>
      <c r="G293" s="346" t="s">
        <v>264</v>
      </c>
      <c r="H293" s="346" t="s">
        <v>51</v>
      </c>
      <c r="I293" s="105" t="s">
        <v>52</v>
      </c>
      <c r="J293" s="346" t="s">
        <v>72</v>
      </c>
      <c r="K293" s="347" t="s">
        <v>1267</v>
      </c>
      <c r="L293" s="344" t="s">
        <v>193</v>
      </c>
      <c r="M293" s="107" t="s">
        <v>1268</v>
      </c>
      <c r="N293" s="108" t="s">
        <v>1269</v>
      </c>
      <c r="O293" s="105">
        <v>0.5</v>
      </c>
      <c r="P293" s="109">
        <v>44200</v>
      </c>
      <c r="Q293" s="109">
        <v>44545</v>
      </c>
      <c r="R293" s="105">
        <v>0.2</v>
      </c>
      <c r="S293" s="98">
        <v>0.4</v>
      </c>
      <c r="T293" s="105">
        <v>0.7</v>
      </c>
      <c r="U293" s="105">
        <v>1</v>
      </c>
      <c r="V293" s="116">
        <v>0.1</v>
      </c>
      <c r="W293" s="111" t="s">
        <v>1270</v>
      </c>
      <c r="X293" s="101" t="str">
        <f t="shared" si="16"/>
        <v>En gestión</v>
      </c>
      <c r="Y293" s="101" t="str">
        <f t="shared" si="17"/>
        <v>En gestión</v>
      </c>
      <c r="Z293" s="342" t="s">
        <v>1334</v>
      </c>
      <c r="AA293" s="341">
        <f>SUMPRODUCT(O293:O294,V293:V294)</f>
        <v>0.17499999999999999</v>
      </c>
      <c r="AB293" s="335">
        <f>SUMPRODUCT(O293:O294,R293:R294)</f>
        <v>0.22500000000000001</v>
      </c>
      <c r="AC293" s="333" t="str">
        <f>IF(AB293&lt;1%,"Sin iniciar",IF(AB293=100%,"Terminado","En gestión"))</f>
        <v>En gestión</v>
      </c>
      <c r="AD293" s="333" t="str">
        <f>IF(AA293&lt;1%,"Sin iniciar",IF(AA293=100%,"Terminado","En gestión"))</f>
        <v>En gestión</v>
      </c>
      <c r="AE293" s="113" t="s">
        <v>61</v>
      </c>
      <c r="AF293" s="156">
        <v>0.4</v>
      </c>
      <c r="AG293" s="111" t="s">
        <v>1379</v>
      </c>
      <c r="AH293" s="101" t="str">
        <f t="shared" si="18"/>
        <v>En gestión</v>
      </c>
      <c r="AI293" s="101" t="str">
        <f t="shared" si="19"/>
        <v>En gestión</v>
      </c>
      <c r="AJ293" s="342" t="s">
        <v>1406</v>
      </c>
      <c r="AK293" s="337">
        <f>SUMPRODUCT(O293:O294,AF293:AF294)</f>
        <v>0.45</v>
      </c>
      <c r="AL293" s="332">
        <f>SUMPRODUCT(S293:S294,O293:O294)</f>
        <v>0.45</v>
      </c>
      <c r="AM293" s="333" t="str">
        <f>IF(AL293&lt;1%,"Sin iniciar",IF(AL293=100%,"Terminado","En gestión"))</f>
        <v>En gestión</v>
      </c>
      <c r="AN293" s="333" t="str">
        <f>IF(AK293&lt;1%,"Sin iniciar",IF(AK293=100%,"Terminado","En gestión"))</f>
        <v>En gestión</v>
      </c>
      <c r="AO293" s="113"/>
      <c r="AP293" s="314" t="s">
        <v>1405</v>
      </c>
      <c r="AQ293" s="420" t="s">
        <v>3544</v>
      </c>
      <c r="AR293" s="427" t="s">
        <v>3551</v>
      </c>
      <c r="AS293" s="421" t="s">
        <v>3605</v>
      </c>
    </row>
    <row r="294" spans="2:45" ht="39" customHeight="1" x14ac:dyDescent="0.25">
      <c r="B294" s="348"/>
      <c r="C294" s="382"/>
      <c r="D294" s="346"/>
      <c r="E294" s="346"/>
      <c r="F294" s="346"/>
      <c r="G294" s="346"/>
      <c r="H294" s="346"/>
      <c r="I294" s="105" t="s">
        <v>191</v>
      </c>
      <c r="J294" s="346"/>
      <c r="K294" s="347"/>
      <c r="L294" s="344"/>
      <c r="M294" s="107" t="s">
        <v>1271</v>
      </c>
      <c r="N294" s="108" t="s">
        <v>1272</v>
      </c>
      <c r="O294" s="105">
        <v>0.5</v>
      </c>
      <c r="P294" s="109">
        <v>44200</v>
      </c>
      <c r="Q294" s="109">
        <v>44545</v>
      </c>
      <c r="R294" s="105">
        <v>0.25</v>
      </c>
      <c r="S294" s="98">
        <v>0.5</v>
      </c>
      <c r="T294" s="105">
        <v>0.75</v>
      </c>
      <c r="U294" s="105">
        <v>1</v>
      </c>
      <c r="V294" s="116">
        <v>0.25</v>
      </c>
      <c r="W294" s="111" t="s">
        <v>1273</v>
      </c>
      <c r="X294" s="101" t="str">
        <f t="shared" si="16"/>
        <v>En gestión</v>
      </c>
      <c r="Y294" s="101" t="str">
        <f t="shared" si="17"/>
        <v>En gestión</v>
      </c>
      <c r="Z294" s="342"/>
      <c r="AA294" s="341"/>
      <c r="AB294" s="335"/>
      <c r="AC294" s="333"/>
      <c r="AD294" s="333"/>
      <c r="AE294" s="113" t="s">
        <v>1335</v>
      </c>
      <c r="AF294" s="156">
        <v>0.5</v>
      </c>
      <c r="AG294" s="111" t="s">
        <v>1380</v>
      </c>
      <c r="AH294" s="101" t="str">
        <f t="shared" si="18"/>
        <v>En gestión</v>
      </c>
      <c r="AI294" s="101" t="str">
        <f t="shared" si="19"/>
        <v>En gestión</v>
      </c>
      <c r="AJ294" s="342"/>
      <c r="AK294" s="337"/>
      <c r="AL294" s="332"/>
      <c r="AM294" s="333"/>
      <c r="AN294" s="333"/>
      <c r="AO294" s="113"/>
      <c r="AP294" s="314"/>
      <c r="AQ294" s="420"/>
      <c r="AR294" s="427"/>
      <c r="AS294" s="421"/>
    </row>
    <row r="295" spans="2:45" ht="39" customHeight="1" x14ac:dyDescent="0.25">
      <c r="B295" s="348"/>
      <c r="C295" s="382" t="s">
        <v>1274</v>
      </c>
      <c r="D295" s="346" t="s">
        <v>48</v>
      </c>
      <c r="E295" s="346" t="s">
        <v>189</v>
      </c>
      <c r="F295" s="346" t="s">
        <v>1251</v>
      </c>
      <c r="G295" s="346" t="s">
        <v>51</v>
      </c>
      <c r="H295" s="346" t="s">
        <v>51</v>
      </c>
      <c r="I295" s="346" t="s">
        <v>52</v>
      </c>
      <c r="J295" s="346" t="s">
        <v>72</v>
      </c>
      <c r="K295" s="347" t="s">
        <v>1275</v>
      </c>
      <c r="L295" s="344" t="s">
        <v>193</v>
      </c>
      <c r="M295" s="107" t="s">
        <v>1276</v>
      </c>
      <c r="N295" s="108" t="s">
        <v>1277</v>
      </c>
      <c r="O295" s="105">
        <v>0.7</v>
      </c>
      <c r="P295" s="109">
        <v>44200</v>
      </c>
      <c r="Q295" s="109">
        <v>44545</v>
      </c>
      <c r="R295" s="105">
        <v>0.25</v>
      </c>
      <c r="S295" s="98">
        <v>0.5</v>
      </c>
      <c r="T295" s="105">
        <v>0.75</v>
      </c>
      <c r="U295" s="105">
        <v>1</v>
      </c>
      <c r="V295" s="116">
        <v>0.75</v>
      </c>
      <c r="W295" s="111" t="s">
        <v>1278</v>
      </c>
      <c r="X295" s="101" t="str">
        <f t="shared" si="16"/>
        <v>En gestión</v>
      </c>
      <c r="Y295" s="101" t="str">
        <f t="shared" si="17"/>
        <v>En gestión</v>
      </c>
      <c r="Z295" s="342" t="s">
        <v>1336</v>
      </c>
      <c r="AA295" s="341">
        <f>SUMPRODUCT(O295:O296,V295:V296)</f>
        <v>0.64499999999999991</v>
      </c>
      <c r="AB295" s="335">
        <f>SUMPRODUCT(O295:O296,R295:R296)</f>
        <v>0.25</v>
      </c>
      <c r="AC295" s="343" t="str">
        <f>IF(AB295&lt;1%,"Sin iniciar",IF(AB295=100%,"Terminado","En gestión"))</f>
        <v>En gestión</v>
      </c>
      <c r="AD295" s="343" t="str">
        <f>IF(AA295&lt;1%,"Sin iniciar",IF(AA295=100%,"Terminado","En gestión"))</f>
        <v>En gestión</v>
      </c>
      <c r="AE295" s="113" t="s">
        <v>61</v>
      </c>
      <c r="AF295" s="156">
        <v>1</v>
      </c>
      <c r="AG295" s="111" t="s">
        <v>1381</v>
      </c>
      <c r="AH295" s="101" t="str">
        <f t="shared" si="18"/>
        <v>En gestión</v>
      </c>
      <c r="AI295" s="101" t="str">
        <f t="shared" si="19"/>
        <v>Terminado</v>
      </c>
      <c r="AJ295" s="342" t="s">
        <v>1407</v>
      </c>
      <c r="AK295" s="337">
        <f>SUMPRODUCT(O295:O296,AF295:AF296)</f>
        <v>0.90999999999999992</v>
      </c>
      <c r="AL295" s="332">
        <f>SUMPRODUCT(S295:S296,O295:O296)</f>
        <v>0.5</v>
      </c>
      <c r="AM295" s="343" t="str">
        <f>IF(AL295&lt;1%,"Sin iniciar",IF(AL295=100%,"Terminado","En gestión"))</f>
        <v>En gestión</v>
      </c>
      <c r="AN295" s="343" t="str">
        <f>IF(AK295&lt;1%,"Sin iniciar",IF(AK295=100%,"Terminado","En gestión"))</f>
        <v>En gestión</v>
      </c>
      <c r="AO295" s="113"/>
      <c r="AP295" s="314" t="s">
        <v>1405</v>
      </c>
      <c r="AQ295" s="420" t="s">
        <v>3544</v>
      </c>
      <c r="AR295" s="427" t="s">
        <v>3552</v>
      </c>
      <c r="AS295" s="421" t="s">
        <v>3605</v>
      </c>
    </row>
    <row r="296" spans="2:45" ht="39" customHeight="1" x14ac:dyDescent="0.25">
      <c r="B296" s="348"/>
      <c r="C296" s="382"/>
      <c r="D296" s="346"/>
      <c r="E296" s="346"/>
      <c r="F296" s="346"/>
      <c r="G296" s="346"/>
      <c r="H296" s="346"/>
      <c r="I296" s="346"/>
      <c r="J296" s="346"/>
      <c r="K296" s="347"/>
      <c r="L296" s="344"/>
      <c r="M296" s="107" t="s">
        <v>1279</v>
      </c>
      <c r="N296" s="108" t="s">
        <v>1280</v>
      </c>
      <c r="O296" s="105">
        <v>0.3</v>
      </c>
      <c r="P296" s="109">
        <v>44200</v>
      </c>
      <c r="Q296" s="109">
        <v>44545</v>
      </c>
      <c r="R296" s="105">
        <v>0.25</v>
      </c>
      <c r="S296" s="98">
        <v>0.5</v>
      </c>
      <c r="T296" s="105">
        <v>0.75</v>
      </c>
      <c r="U296" s="105">
        <v>1</v>
      </c>
      <c r="V296" s="116">
        <v>0.4</v>
      </c>
      <c r="W296" s="111" t="s">
        <v>1281</v>
      </c>
      <c r="X296" s="101" t="str">
        <f t="shared" si="16"/>
        <v>En gestión</v>
      </c>
      <c r="Y296" s="101" t="str">
        <f t="shared" si="17"/>
        <v>En gestión</v>
      </c>
      <c r="Z296" s="343"/>
      <c r="AA296" s="341"/>
      <c r="AB296" s="335"/>
      <c r="AC296" s="343"/>
      <c r="AD296" s="343"/>
      <c r="AE296" s="113" t="s">
        <v>61</v>
      </c>
      <c r="AF296" s="156">
        <v>0.7</v>
      </c>
      <c r="AG296" s="111" t="s">
        <v>1382</v>
      </c>
      <c r="AH296" s="101" t="str">
        <f t="shared" si="18"/>
        <v>En gestión</v>
      </c>
      <c r="AI296" s="101" t="str">
        <f t="shared" si="19"/>
        <v>En gestión</v>
      </c>
      <c r="AJ296" s="343"/>
      <c r="AK296" s="337"/>
      <c r="AL296" s="332"/>
      <c r="AM296" s="343"/>
      <c r="AN296" s="343"/>
      <c r="AO296" s="113"/>
      <c r="AP296" s="314"/>
      <c r="AQ296" s="420"/>
      <c r="AR296" s="427"/>
      <c r="AS296" s="421"/>
    </row>
    <row r="297" spans="2:45" ht="39" customHeight="1" x14ac:dyDescent="0.25">
      <c r="B297" s="348"/>
      <c r="C297" s="382" t="s">
        <v>1282</v>
      </c>
      <c r="D297" s="346" t="s">
        <v>48</v>
      </c>
      <c r="E297" s="346" t="s">
        <v>49</v>
      </c>
      <c r="F297" s="346" t="s">
        <v>1283</v>
      </c>
      <c r="G297" s="346" t="s">
        <v>51</v>
      </c>
      <c r="H297" s="346" t="s">
        <v>51</v>
      </c>
      <c r="I297" s="346" t="s">
        <v>52</v>
      </c>
      <c r="J297" s="346" t="s">
        <v>1284</v>
      </c>
      <c r="K297" s="347" t="s">
        <v>1285</v>
      </c>
      <c r="L297" s="344" t="s">
        <v>193</v>
      </c>
      <c r="M297" s="107" t="s">
        <v>1286</v>
      </c>
      <c r="N297" s="108" t="s">
        <v>1287</v>
      </c>
      <c r="O297" s="105">
        <v>0.2</v>
      </c>
      <c r="P297" s="109">
        <v>44228</v>
      </c>
      <c r="Q297" s="109">
        <v>44285</v>
      </c>
      <c r="R297" s="105">
        <v>1</v>
      </c>
      <c r="S297" s="98">
        <v>1</v>
      </c>
      <c r="T297" s="105">
        <v>1</v>
      </c>
      <c r="U297" s="105">
        <v>1</v>
      </c>
      <c r="V297" s="116">
        <v>1</v>
      </c>
      <c r="W297" s="111" t="s">
        <v>1288</v>
      </c>
      <c r="X297" s="101" t="str">
        <f t="shared" si="16"/>
        <v>Terminado</v>
      </c>
      <c r="Y297" s="101" t="str">
        <f t="shared" si="17"/>
        <v>Terminado</v>
      </c>
      <c r="Z297" s="342" t="s">
        <v>1337</v>
      </c>
      <c r="AA297" s="341">
        <f>SUMPRODUCT(O297:O299,V297:V299)</f>
        <v>0.35</v>
      </c>
      <c r="AB297" s="335">
        <f>SUMPRODUCT(O297:O299,R297:R299)</f>
        <v>0.35</v>
      </c>
      <c r="AC297" s="333" t="str">
        <f>IF(AB297&lt;1%,"Sin iniciar",IF(AB297=100%,"Terminado","En gestión"))</f>
        <v>En gestión</v>
      </c>
      <c r="AD297" s="333" t="str">
        <f>IF(AA297&lt;1%,"Sin iniciar",IF(AA297=100%,"Terminado","En gestión"))</f>
        <v>En gestión</v>
      </c>
      <c r="AE297" s="113"/>
      <c r="AF297" s="156">
        <v>1</v>
      </c>
      <c r="AG297" s="111" t="s">
        <v>3109</v>
      </c>
      <c r="AH297" s="101" t="str">
        <f t="shared" si="18"/>
        <v>Terminado</v>
      </c>
      <c r="AI297" s="101" t="str">
        <f t="shared" si="19"/>
        <v>Terminado</v>
      </c>
      <c r="AJ297" s="342" t="s">
        <v>1408</v>
      </c>
      <c r="AK297" s="337">
        <f>SUMPRODUCT(O297:O299,AF297:AF299)</f>
        <v>0.5</v>
      </c>
      <c r="AL297" s="332">
        <f>SUMPRODUCT(S297:S299,O297:O299)</f>
        <v>0.51500000000000001</v>
      </c>
      <c r="AM297" s="333" t="str">
        <f>IF(AL297&lt;1%,"Sin iniciar",IF(AL297=100%,"Terminado","En gestión"))</f>
        <v>En gestión</v>
      </c>
      <c r="AN297" s="333" t="str">
        <f>IF(AK297&lt;1%,"Sin iniciar",IF(AK297=100%,"Terminado","En gestión"))</f>
        <v>En gestión</v>
      </c>
      <c r="AO297" s="113"/>
      <c r="AP297" s="314" t="s">
        <v>402</v>
      </c>
      <c r="AQ297" s="420" t="s">
        <v>3544</v>
      </c>
      <c r="AR297" s="427" t="s">
        <v>3553</v>
      </c>
      <c r="AS297" s="421" t="s">
        <v>3605</v>
      </c>
    </row>
    <row r="298" spans="2:45" ht="51.75" customHeight="1" x14ac:dyDescent="0.25">
      <c r="B298" s="348"/>
      <c r="C298" s="382"/>
      <c r="D298" s="346"/>
      <c r="E298" s="346"/>
      <c r="F298" s="346"/>
      <c r="G298" s="346"/>
      <c r="H298" s="346"/>
      <c r="I298" s="346"/>
      <c r="J298" s="346"/>
      <c r="K298" s="347"/>
      <c r="L298" s="344"/>
      <c r="M298" s="107" t="s">
        <v>1289</v>
      </c>
      <c r="N298" s="108" t="s">
        <v>1290</v>
      </c>
      <c r="O298" s="105">
        <v>0.3</v>
      </c>
      <c r="P298" s="109">
        <v>44228</v>
      </c>
      <c r="Q298" s="109">
        <v>44346</v>
      </c>
      <c r="R298" s="105">
        <v>0.5</v>
      </c>
      <c r="S298" s="98">
        <v>0.5</v>
      </c>
      <c r="T298" s="105">
        <v>0</v>
      </c>
      <c r="U298" s="105">
        <v>0</v>
      </c>
      <c r="V298" s="116">
        <v>0.5</v>
      </c>
      <c r="W298" s="111" t="s">
        <v>1291</v>
      </c>
      <c r="X298" s="101" t="str">
        <f t="shared" si="16"/>
        <v>En gestión</v>
      </c>
      <c r="Y298" s="101" t="str">
        <f t="shared" si="17"/>
        <v>En gestión</v>
      </c>
      <c r="Z298" s="342"/>
      <c r="AA298" s="341"/>
      <c r="AB298" s="335"/>
      <c r="AC298" s="333"/>
      <c r="AD298" s="333"/>
      <c r="AE298" s="113"/>
      <c r="AF298" s="156">
        <v>1</v>
      </c>
      <c r="AG298" s="111" t="s">
        <v>1383</v>
      </c>
      <c r="AH298" s="101" t="str">
        <f t="shared" si="18"/>
        <v>En gestión</v>
      </c>
      <c r="AI298" s="101" t="str">
        <f t="shared" si="19"/>
        <v>Terminado</v>
      </c>
      <c r="AJ298" s="342"/>
      <c r="AK298" s="337"/>
      <c r="AL298" s="332"/>
      <c r="AM298" s="333"/>
      <c r="AN298" s="333"/>
      <c r="AO298" s="113"/>
      <c r="AP298" s="314"/>
      <c r="AQ298" s="420"/>
      <c r="AR298" s="427"/>
      <c r="AS298" s="421"/>
    </row>
    <row r="299" spans="2:45" ht="39" customHeight="1" x14ac:dyDescent="0.25">
      <c r="B299" s="348"/>
      <c r="C299" s="382"/>
      <c r="D299" s="346"/>
      <c r="E299" s="346"/>
      <c r="F299" s="346"/>
      <c r="G299" s="346"/>
      <c r="H299" s="346"/>
      <c r="I299" s="346"/>
      <c r="J299" s="346"/>
      <c r="K299" s="347"/>
      <c r="L299" s="344"/>
      <c r="M299" s="107" t="s">
        <v>1292</v>
      </c>
      <c r="N299" s="108" t="s">
        <v>1293</v>
      </c>
      <c r="O299" s="105">
        <v>0.5</v>
      </c>
      <c r="P299" s="109">
        <v>44348</v>
      </c>
      <c r="Q299" s="109">
        <v>44469</v>
      </c>
      <c r="R299" s="105">
        <v>0</v>
      </c>
      <c r="S299" s="98">
        <v>0.33</v>
      </c>
      <c r="T299" s="105">
        <v>0.67</v>
      </c>
      <c r="U299" s="105">
        <v>1</v>
      </c>
      <c r="V299" s="116">
        <v>0</v>
      </c>
      <c r="W299" s="113" t="s">
        <v>61</v>
      </c>
      <c r="X299" s="101" t="str">
        <f t="shared" si="16"/>
        <v>Sin iniciar</v>
      </c>
      <c r="Y299" s="101" t="str">
        <f t="shared" si="17"/>
        <v>Sin iniciar</v>
      </c>
      <c r="Z299" s="342"/>
      <c r="AA299" s="341"/>
      <c r="AB299" s="335"/>
      <c r="AC299" s="333"/>
      <c r="AD299" s="333"/>
      <c r="AE299" s="113"/>
      <c r="AF299" s="156">
        <v>0</v>
      </c>
      <c r="AG299" s="113" t="s">
        <v>3125</v>
      </c>
      <c r="AH299" s="101" t="str">
        <f t="shared" si="18"/>
        <v>En gestión</v>
      </c>
      <c r="AI299" s="101" t="str">
        <f t="shared" si="19"/>
        <v>Sin iniciar</v>
      </c>
      <c r="AJ299" s="342"/>
      <c r="AK299" s="337"/>
      <c r="AL299" s="332"/>
      <c r="AM299" s="333"/>
      <c r="AN299" s="333"/>
      <c r="AO299" s="111" t="s">
        <v>1409</v>
      </c>
      <c r="AP299" s="314"/>
      <c r="AQ299" s="420"/>
      <c r="AR299" s="427"/>
      <c r="AS299" s="421"/>
    </row>
    <row r="300" spans="2:45" ht="77.25" customHeight="1" x14ac:dyDescent="0.25">
      <c r="B300" s="348"/>
      <c r="C300" s="382" t="s">
        <v>1294</v>
      </c>
      <c r="D300" s="346" t="s">
        <v>48</v>
      </c>
      <c r="E300" s="346" t="s">
        <v>49</v>
      </c>
      <c r="F300" s="346" t="s">
        <v>1283</v>
      </c>
      <c r="G300" s="346" t="s">
        <v>51</v>
      </c>
      <c r="H300" s="346" t="s">
        <v>51</v>
      </c>
      <c r="I300" s="346" t="s">
        <v>52</v>
      </c>
      <c r="J300" s="346" t="s">
        <v>1284</v>
      </c>
      <c r="K300" s="347" t="s">
        <v>1295</v>
      </c>
      <c r="L300" s="344" t="s">
        <v>193</v>
      </c>
      <c r="M300" s="107" t="s">
        <v>1296</v>
      </c>
      <c r="N300" s="108" t="s">
        <v>1297</v>
      </c>
      <c r="O300" s="105">
        <v>0.7</v>
      </c>
      <c r="P300" s="109">
        <v>44235</v>
      </c>
      <c r="Q300" s="109">
        <v>44560</v>
      </c>
      <c r="R300" s="105">
        <v>0.25</v>
      </c>
      <c r="S300" s="98">
        <v>0.5</v>
      </c>
      <c r="T300" s="105">
        <v>0.75</v>
      </c>
      <c r="U300" s="105">
        <v>1</v>
      </c>
      <c r="V300" s="116">
        <v>0.25</v>
      </c>
      <c r="W300" s="111" t="s">
        <v>1298</v>
      </c>
      <c r="X300" s="101" t="str">
        <f t="shared" si="16"/>
        <v>En gestión</v>
      </c>
      <c r="Y300" s="101" t="str">
        <f t="shared" si="17"/>
        <v>En gestión</v>
      </c>
      <c r="Z300" s="342" t="s">
        <v>1338</v>
      </c>
      <c r="AA300" s="341">
        <f>SUMPRODUCT(O300:O301,V300:V301)</f>
        <v>0.17499999999999999</v>
      </c>
      <c r="AB300" s="335">
        <f>SUMPRODUCT(O300:O301,R300:R301)</f>
        <v>0.17499999999999999</v>
      </c>
      <c r="AC300" s="343" t="str">
        <f>IF(AB300&lt;1%,"Sin iniciar",IF(AB300=100%,"Terminado","En gestión"))</f>
        <v>En gestión</v>
      </c>
      <c r="AD300" s="343" t="str">
        <f>IF(AA300&lt;1%,"Sin iniciar",IF(AA300=100%,"Terminado","En gestión"))</f>
        <v>En gestión</v>
      </c>
      <c r="AE300" s="113"/>
      <c r="AF300" s="156">
        <v>0.5</v>
      </c>
      <c r="AG300" s="111" t="s">
        <v>1384</v>
      </c>
      <c r="AH300" s="101" t="str">
        <f t="shared" si="18"/>
        <v>En gestión</v>
      </c>
      <c r="AI300" s="101" t="str">
        <f t="shared" si="19"/>
        <v>En gestión</v>
      </c>
      <c r="AJ300" s="342" t="s">
        <v>1410</v>
      </c>
      <c r="AK300" s="337">
        <f>SUMPRODUCT(O300:O301,AF300:AF301)</f>
        <v>0.35</v>
      </c>
      <c r="AL300" s="332">
        <f>SUMPRODUCT(S300:S301,O300:O301)</f>
        <v>0.35</v>
      </c>
      <c r="AM300" s="343" t="str">
        <f>IF(AL300&lt;1%,"Sin iniciar",IF(AL300=100%,"Terminado","En gestión"))</f>
        <v>En gestión</v>
      </c>
      <c r="AN300" s="343" t="str">
        <f>IF(AK300&lt;1%,"Sin iniciar",IF(AK300=100%,"Terminado","En gestión"))</f>
        <v>En gestión</v>
      </c>
      <c r="AO300" s="113"/>
      <c r="AP300" s="314" t="s">
        <v>402</v>
      </c>
      <c r="AQ300" s="420" t="s">
        <v>3544</v>
      </c>
      <c r="AR300" s="291" t="s">
        <v>3554</v>
      </c>
      <c r="AS300" s="421" t="s">
        <v>3605</v>
      </c>
    </row>
    <row r="301" spans="2:45" ht="39" customHeight="1" x14ac:dyDescent="0.25">
      <c r="B301" s="348"/>
      <c r="C301" s="382"/>
      <c r="D301" s="346"/>
      <c r="E301" s="346"/>
      <c r="F301" s="346"/>
      <c r="G301" s="346"/>
      <c r="H301" s="346"/>
      <c r="I301" s="346"/>
      <c r="J301" s="346"/>
      <c r="K301" s="347"/>
      <c r="L301" s="344"/>
      <c r="M301" s="107" t="s">
        <v>1299</v>
      </c>
      <c r="N301" s="108" t="s">
        <v>1300</v>
      </c>
      <c r="O301" s="105">
        <v>0.3</v>
      </c>
      <c r="P301" s="109">
        <v>44440</v>
      </c>
      <c r="Q301" s="109">
        <v>44530</v>
      </c>
      <c r="R301" s="105">
        <v>0</v>
      </c>
      <c r="S301" s="98">
        <v>0</v>
      </c>
      <c r="T301" s="105">
        <v>0.5</v>
      </c>
      <c r="U301" s="105">
        <v>0.5</v>
      </c>
      <c r="V301" s="116">
        <v>0</v>
      </c>
      <c r="W301" s="113" t="s">
        <v>61</v>
      </c>
      <c r="X301" s="101" t="str">
        <f t="shared" si="16"/>
        <v>Sin iniciar</v>
      </c>
      <c r="Y301" s="101" t="str">
        <f t="shared" si="17"/>
        <v>Sin iniciar</v>
      </c>
      <c r="Z301" s="342"/>
      <c r="AA301" s="341"/>
      <c r="AB301" s="335"/>
      <c r="AC301" s="343"/>
      <c r="AD301" s="343"/>
      <c r="AE301" s="113"/>
      <c r="AF301" s="156">
        <v>0</v>
      </c>
      <c r="AG301" s="113" t="s">
        <v>3112</v>
      </c>
      <c r="AH301" s="101" t="str">
        <f t="shared" si="18"/>
        <v>Sin iniciar</v>
      </c>
      <c r="AI301" s="101" t="str">
        <f t="shared" si="19"/>
        <v>Sin iniciar</v>
      </c>
      <c r="AJ301" s="342"/>
      <c r="AK301" s="337"/>
      <c r="AL301" s="332"/>
      <c r="AM301" s="343"/>
      <c r="AN301" s="343"/>
      <c r="AO301" s="113"/>
      <c r="AP301" s="314"/>
      <c r="AQ301" s="420"/>
      <c r="AR301" s="292"/>
      <c r="AS301" s="421"/>
    </row>
    <row r="302" spans="2:45" ht="254.25" customHeight="1" x14ac:dyDescent="0.25">
      <c r="B302" s="348"/>
      <c r="C302" s="382" t="s">
        <v>1301</v>
      </c>
      <c r="D302" s="346" t="s">
        <v>48</v>
      </c>
      <c r="E302" s="346" t="s">
        <v>49</v>
      </c>
      <c r="F302" s="346" t="s">
        <v>1302</v>
      </c>
      <c r="G302" s="346" t="s">
        <v>51</v>
      </c>
      <c r="H302" s="346" t="s">
        <v>51</v>
      </c>
      <c r="I302" s="346" t="s">
        <v>52</v>
      </c>
      <c r="J302" s="346" t="s">
        <v>72</v>
      </c>
      <c r="K302" s="347" t="s">
        <v>1303</v>
      </c>
      <c r="L302" s="344" t="s">
        <v>193</v>
      </c>
      <c r="M302" s="107" t="s">
        <v>1304</v>
      </c>
      <c r="N302" s="108" t="s">
        <v>1305</v>
      </c>
      <c r="O302" s="105">
        <v>0.3</v>
      </c>
      <c r="P302" s="109">
        <v>44211</v>
      </c>
      <c r="Q302" s="109">
        <v>44561</v>
      </c>
      <c r="R302" s="105">
        <v>0.3</v>
      </c>
      <c r="S302" s="98">
        <v>0.6</v>
      </c>
      <c r="T302" s="105">
        <v>0.8</v>
      </c>
      <c r="U302" s="105">
        <v>1</v>
      </c>
      <c r="V302" s="116">
        <v>0.32</v>
      </c>
      <c r="W302" s="111" t="s">
        <v>1306</v>
      </c>
      <c r="X302" s="101" t="str">
        <f t="shared" si="16"/>
        <v>En gestión</v>
      </c>
      <c r="Y302" s="101" t="str">
        <f t="shared" si="17"/>
        <v>En gestión</v>
      </c>
      <c r="Z302" s="342" t="s">
        <v>1339</v>
      </c>
      <c r="AA302" s="341">
        <f>SUMPRODUCT(O302:O304,V302:V304)</f>
        <v>9.6000000000000002E-2</v>
      </c>
      <c r="AB302" s="335">
        <f>SUMPRODUCT(O302:O304,R302:R304)</f>
        <v>0.09</v>
      </c>
      <c r="AC302" s="333" t="str">
        <f>IF(AB302&lt;1%,"Sin iniciar",IF(AB302=100%,"Terminado","En gestión"))</f>
        <v>En gestión</v>
      </c>
      <c r="AD302" s="333" t="str">
        <f>IF(AA302&lt;1%,"Sin iniciar",IF(AA302=100%,"Terminado","En gestión"))</f>
        <v>En gestión</v>
      </c>
      <c r="AE302" s="113" t="s">
        <v>61</v>
      </c>
      <c r="AF302" s="156">
        <v>0.6</v>
      </c>
      <c r="AG302" s="111" t="s">
        <v>1385</v>
      </c>
      <c r="AH302" s="101" t="str">
        <f t="shared" si="18"/>
        <v>En gestión</v>
      </c>
      <c r="AI302" s="101" t="str">
        <f t="shared" si="19"/>
        <v>En gestión</v>
      </c>
      <c r="AJ302" s="342" t="s">
        <v>1411</v>
      </c>
      <c r="AK302" s="337">
        <f>SUMPRODUCT(O302:O304,AF302:AF304)</f>
        <v>0.30499999999999999</v>
      </c>
      <c r="AL302" s="332">
        <f>SUMPRODUCT(S302:S304,O302:O304)</f>
        <v>0.28000000000000003</v>
      </c>
      <c r="AM302" s="333" t="str">
        <f>IF(AL302&lt;1%,"Sin iniciar",IF(AL302=100%,"Terminado","En gestión"))</f>
        <v>En gestión</v>
      </c>
      <c r="AN302" s="333" t="str">
        <f>IF(AK302&lt;1%,"Sin iniciar",IF(AK302=100%,"Terminado","En gestión"))</f>
        <v>En gestión</v>
      </c>
      <c r="AO302" s="113"/>
      <c r="AP302" s="314" t="s">
        <v>1392</v>
      </c>
      <c r="AQ302" s="420" t="s">
        <v>3544</v>
      </c>
      <c r="AR302" s="420" t="s">
        <v>3555</v>
      </c>
      <c r="AS302" s="424" t="s">
        <v>3605</v>
      </c>
    </row>
    <row r="303" spans="2:45" ht="119.25" customHeight="1" x14ac:dyDescent="0.25">
      <c r="B303" s="348"/>
      <c r="C303" s="382"/>
      <c r="D303" s="346"/>
      <c r="E303" s="346"/>
      <c r="F303" s="346"/>
      <c r="G303" s="346"/>
      <c r="H303" s="346"/>
      <c r="I303" s="346"/>
      <c r="J303" s="346"/>
      <c r="K303" s="347"/>
      <c r="L303" s="344"/>
      <c r="M303" s="107" t="s">
        <v>1307</v>
      </c>
      <c r="N303" s="108" t="s">
        <v>1308</v>
      </c>
      <c r="O303" s="105">
        <v>0.5</v>
      </c>
      <c r="P303" s="109">
        <v>44287</v>
      </c>
      <c r="Q303" s="109">
        <v>44561</v>
      </c>
      <c r="R303" s="105">
        <v>0</v>
      </c>
      <c r="S303" s="98">
        <v>0.2</v>
      </c>
      <c r="T303" s="105">
        <v>0.65</v>
      </c>
      <c r="U303" s="105">
        <v>1</v>
      </c>
      <c r="V303" s="116">
        <v>0</v>
      </c>
      <c r="W303" s="113" t="s">
        <v>61</v>
      </c>
      <c r="X303" s="101" t="str">
        <f t="shared" si="16"/>
        <v>Sin iniciar</v>
      </c>
      <c r="Y303" s="101" t="str">
        <f t="shared" si="17"/>
        <v>Sin iniciar</v>
      </c>
      <c r="Z303" s="342"/>
      <c r="AA303" s="341"/>
      <c r="AB303" s="335"/>
      <c r="AC303" s="333"/>
      <c r="AD303" s="333"/>
      <c r="AE303" s="113" t="s">
        <v>61</v>
      </c>
      <c r="AF303" s="156">
        <v>0.25</v>
      </c>
      <c r="AG303" s="111" t="s">
        <v>1386</v>
      </c>
      <c r="AH303" s="101" t="str">
        <f t="shared" si="18"/>
        <v>En gestión</v>
      </c>
      <c r="AI303" s="101" t="str">
        <f t="shared" si="19"/>
        <v>En gestión</v>
      </c>
      <c r="AJ303" s="342"/>
      <c r="AK303" s="337"/>
      <c r="AL303" s="332"/>
      <c r="AM303" s="333"/>
      <c r="AN303" s="333"/>
      <c r="AO303" s="113"/>
      <c r="AP303" s="314"/>
      <c r="AQ303" s="420"/>
      <c r="AR303" s="420"/>
      <c r="AS303" s="424"/>
    </row>
    <row r="304" spans="2:45" ht="39" customHeight="1" x14ac:dyDescent="0.25">
      <c r="B304" s="348"/>
      <c r="C304" s="382"/>
      <c r="D304" s="346"/>
      <c r="E304" s="346"/>
      <c r="F304" s="346"/>
      <c r="G304" s="346"/>
      <c r="H304" s="346"/>
      <c r="I304" s="346"/>
      <c r="J304" s="346"/>
      <c r="K304" s="347"/>
      <c r="L304" s="344"/>
      <c r="M304" s="107" t="s">
        <v>1309</v>
      </c>
      <c r="N304" s="108" t="s">
        <v>1310</v>
      </c>
      <c r="O304" s="105">
        <v>0.2</v>
      </c>
      <c r="P304" s="109">
        <v>44378</v>
      </c>
      <c r="Q304" s="109">
        <v>44561</v>
      </c>
      <c r="R304" s="105">
        <v>0</v>
      </c>
      <c r="S304" s="98">
        <v>0</v>
      </c>
      <c r="T304" s="105">
        <v>0.5</v>
      </c>
      <c r="U304" s="105">
        <v>1</v>
      </c>
      <c r="V304" s="116">
        <v>0</v>
      </c>
      <c r="W304" s="113" t="s">
        <v>61</v>
      </c>
      <c r="X304" s="101" t="str">
        <f t="shared" si="16"/>
        <v>Sin iniciar</v>
      </c>
      <c r="Y304" s="101" t="str">
        <f t="shared" si="17"/>
        <v>Sin iniciar</v>
      </c>
      <c r="Z304" s="342"/>
      <c r="AA304" s="341"/>
      <c r="AB304" s="335"/>
      <c r="AC304" s="333"/>
      <c r="AD304" s="333"/>
      <c r="AE304" s="113" t="s">
        <v>61</v>
      </c>
      <c r="AF304" s="156">
        <v>0</v>
      </c>
      <c r="AG304" s="113" t="s">
        <v>3112</v>
      </c>
      <c r="AH304" s="101" t="str">
        <f t="shared" si="18"/>
        <v>Sin iniciar</v>
      </c>
      <c r="AI304" s="101" t="str">
        <f t="shared" si="19"/>
        <v>Sin iniciar</v>
      </c>
      <c r="AJ304" s="342"/>
      <c r="AK304" s="337"/>
      <c r="AL304" s="332"/>
      <c r="AM304" s="333"/>
      <c r="AN304" s="333"/>
      <c r="AO304" s="113"/>
      <c r="AP304" s="314"/>
      <c r="AQ304" s="420"/>
      <c r="AR304" s="292"/>
      <c r="AS304" s="424"/>
    </row>
    <row r="305" spans="2:45" ht="106.5" customHeight="1" x14ac:dyDescent="0.25">
      <c r="B305" s="348"/>
      <c r="C305" s="382" t="s">
        <v>1311</v>
      </c>
      <c r="D305" s="346" t="s">
        <v>188</v>
      </c>
      <c r="E305" s="346" t="s">
        <v>189</v>
      </c>
      <c r="F305" s="346" t="s">
        <v>1312</v>
      </c>
      <c r="G305" s="346" t="s">
        <v>51</v>
      </c>
      <c r="H305" s="346" t="s">
        <v>51</v>
      </c>
      <c r="I305" s="346" t="s">
        <v>52</v>
      </c>
      <c r="J305" s="346" t="s">
        <v>220</v>
      </c>
      <c r="K305" s="347" t="s">
        <v>1313</v>
      </c>
      <c r="L305" s="344" t="s">
        <v>193</v>
      </c>
      <c r="M305" s="107" t="s">
        <v>1314</v>
      </c>
      <c r="N305" s="108" t="s">
        <v>1315</v>
      </c>
      <c r="O305" s="105">
        <v>0.3</v>
      </c>
      <c r="P305" s="109">
        <v>44211</v>
      </c>
      <c r="Q305" s="109">
        <v>44560</v>
      </c>
      <c r="R305" s="105">
        <v>0.25</v>
      </c>
      <c r="S305" s="98">
        <v>0.5</v>
      </c>
      <c r="T305" s="105">
        <v>0.75</v>
      </c>
      <c r="U305" s="105">
        <v>1</v>
      </c>
      <c r="V305" s="116">
        <v>0.25</v>
      </c>
      <c r="W305" s="111" t="s">
        <v>1316</v>
      </c>
      <c r="X305" s="101" t="str">
        <f t="shared" si="16"/>
        <v>En gestión</v>
      </c>
      <c r="Y305" s="101" t="str">
        <f t="shared" si="17"/>
        <v>En gestión</v>
      </c>
      <c r="Z305" s="342" t="s">
        <v>1340</v>
      </c>
      <c r="AA305" s="341">
        <f>SUMPRODUCT(O305:O306,V305:V306)</f>
        <v>0.25</v>
      </c>
      <c r="AB305" s="335">
        <f>SUMPRODUCT(O305:O306,R305:R306)</f>
        <v>0.25</v>
      </c>
      <c r="AC305" s="343" t="str">
        <f>IF(AB305&lt;1%,"Sin iniciar",IF(AB305=100%,"Terminado","En gestión"))</f>
        <v>En gestión</v>
      </c>
      <c r="AD305" s="343" t="str">
        <f>IF(AA305&lt;1%,"Sin iniciar",IF(AA305=100%,"Terminado","En gestión"))</f>
        <v>En gestión</v>
      </c>
      <c r="AE305" s="113" t="s">
        <v>61</v>
      </c>
      <c r="AF305" s="156">
        <v>0.5</v>
      </c>
      <c r="AG305" s="111" t="s">
        <v>1387</v>
      </c>
      <c r="AH305" s="101" t="str">
        <f t="shared" si="18"/>
        <v>En gestión</v>
      </c>
      <c r="AI305" s="101" t="str">
        <f t="shared" si="19"/>
        <v>En gestión</v>
      </c>
      <c r="AJ305" s="342" t="s">
        <v>1412</v>
      </c>
      <c r="AK305" s="337">
        <f>SUMPRODUCT(O305:O306,AF305:AF306)</f>
        <v>0.85</v>
      </c>
      <c r="AL305" s="332">
        <f>SUMPRODUCT(S305:S306,O305:O306)</f>
        <v>0.5</v>
      </c>
      <c r="AM305" s="343" t="str">
        <f>IF(AL305&lt;1%,"Sin iniciar",IF(AL305=100%,"Terminado","En gestión"))</f>
        <v>En gestión</v>
      </c>
      <c r="AN305" s="343" t="str">
        <f>IF(AK305&lt;1%,"Sin iniciar",IF(AK305=100%,"Terminado","En gestión"))</f>
        <v>En gestión</v>
      </c>
      <c r="AO305" s="113"/>
      <c r="AP305" s="314" t="s">
        <v>1392</v>
      </c>
      <c r="AQ305" s="420" t="s">
        <v>3544</v>
      </c>
      <c r="AR305" s="420" t="s">
        <v>3609</v>
      </c>
      <c r="AS305" s="421" t="s">
        <v>3605</v>
      </c>
    </row>
    <row r="306" spans="2:45" ht="106.5" customHeight="1" x14ac:dyDescent="0.25">
      <c r="B306" s="348"/>
      <c r="C306" s="382"/>
      <c r="D306" s="346"/>
      <c r="E306" s="346"/>
      <c r="F306" s="346"/>
      <c r="G306" s="346"/>
      <c r="H306" s="346"/>
      <c r="I306" s="346"/>
      <c r="J306" s="346"/>
      <c r="K306" s="347"/>
      <c r="L306" s="344"/>
      <c r="M306" s="107" t="s">
        <v>1317</v>
      </c>
      <c r="N306" s="108" t="s">
        <v>1318</v>
      </c>
      <c r="O306" s="105">
        <v>0.7</v>
      </c>
      <c r="P306" s="109">
        <v>44211</v>
      </c>
      <c r="Q306" s="109">
        <v>44560</v>
      </c>
      <c r="R306" s="105">
        <v>0.25</v>
      </c>
      <c r="S306" s="98">
        <v>0.5</v>
      </c>
      <c r="T306" s="105">
        <v>0.75</v>
      </c>
      <c r="U306" s="105">
        <v>1</v>
      </c>
      <c r="V306" s="116">
        <v>0.25</v>
      </c>
      <c r="W306" s="111" t="s">
        <v>1319</v>
      </c>
      <c r="X306" s="101" t="str">
        <f t="shared" si="16"/>
        <v>En gestión</v>
      </c>
      <c r="Y306" s="101" t="str">
        <f t="shared" si="17"/>
        <v>En gestión</v>
      </c>
      <c r="Z306" s="342"/>
      <c r="AA306" s="341"/>
      <c r="AB306" s="335"/>
      <c r="AC306" s="343"/>
      <c r="AD306" s="343"/>
      <c r="AE306" s="113" t="s">
        <v>61</v>
      </c>
      <c r="AF306" s="156">
        <v>1</v>
      </c>
      <c r="AG306" s="111" t="s">
        <v>1388</v>
      </c>
      <c r="AH306" s="101" t="str">
        <f t="shared" si="18"/>
        <v>En gestión</v>
      </c>
      <c r="AI306" s="101" t="str">
        <f t="shared" si="19"/>
        <v>Terminado</v>
      </c>
      <c r="AJ306" s="342"/>
      <c r="AK306" s="337"/>
      <c r="AL306" s="332"/>
      <c r="AM306" s="343"/>
      <c r="AN306" s="343"/>
      <c r="AO306" s="113"/>
      <c r="AP306" s="314"/>
      <c r="AQ306" s="420"/>
      <c r="AR306" s="420"/>
      <c r="AS306" s="421"/>
    </row>
    <row r="307" spans="2:45" ht="167.25" customHeight="1" x14ac:dyDescent="0.25">
      <c r="B307" s="334" t="s">
        <v>2143</v>
      </c>
      <c r="C307" s="338" t="s">
        <v>1413</v>
      </c>
      <c r="D307" s="94" t="s">
        <v>48</v>
      </c>
      <c r="E307" s="94" t="s">
        <v>189</v>
      </c>
      <c r="F307" s="339" t="s">
        <v>1414</v>
      </c>
      <c r="G307" s="94" t="s">
        <v>51</v>
      </c>
      <c r="H307" s="94" t="s">
        <v>51</v>
      </c>
      <c r="I307" s="94" t="s">
        <v>191</v>
      </c>
      <c r="J307" s="94" t="s">
        <v>223</v>
      </c>
      <c r="K307" s="349" t="s">
        <v>1415</v>
      </c>
      <c r="L307" s="104" t="s">
        <v>193</v>
      </c>
      <c r="M307" s="95" t="s">
        <v>1416</v>
      </c>
      <c r="N307" s="96" t="s">
        <v>1417</v>
      </c>
      <c r="O307" s="94">
        <v>0.5</v>
      </c>
      <c r="P307" s="97">
        <v>44229</v>
      </c>
      <c r="Q307" s="97">
        <v>44561</v>
      </c>
      <c r="R307" s="94">
        <v>0.2</v>
      </c>
      <c r="S307" s="98">
        <v>0.5</v>
      </c>
      <c r="T307" s="94">
        <v>0.75</v>
      </c>
      <c r="U307" s="94">
        <v>1</v>
      </c>
      <c r="V307" s="116">
        <v>0.2</v>
      </c>
      <c r="W307" s="103" t="s">
        <v>1418</v>
      </c>
      <c r="X307" s="101" t="str">
        <f t="shared" si="16"/>
        <v>En gestión</v>
      </c>
      <c r="Y307" s="101" t="str">
        <f t="shared" si="17"/>
        <v>En gestión</v>
      </c>
      <c r="Z307" s="336" t="s">
        <v>1497</v>
      </c>
      <c r="AA307" s="341">
        <f>SUMPRODUCT(O307:O308,V307:V308)</f>
        <v>0.2</v>
      </c>
      <c r="AB307" s="335">
        <f>SUMPRODUCT(O307:O308,R307:R308)</f>
        <v>0.2</v>
      </c>
      <c r="AC307" s="333" t="str">
        <f>IF(AB307&lt;1%,"Sin iniciar",IF(AB307=100%,"Terminado","En gestión"))</f>
        <v>En gestión</v>
      </c>
      <c r="AD307" s="333" t="str">
        <f>IF(AA307&lt;1%,"Sin iniciar",IF(AA307=100%,"Terminado","En gestión"))</f>
        <v>En gestión</v>
      </c>
      <c r="AE307" s="101"/>
      <c r="AF307" s="156">
        <v>0.5</v>
      </c>
      <c r="AG307" s="103" t="s">
        <v>1504</v>
      </c>
      <c r="AH307" s="101" t="str">
        <f t="shared" si="18"/>
        <v>En gestión</v>
      </c>
      <c r="AI307" s="101" t="str">
        <f t="shared" si="19"/>
        <v>En gestión</v>
      </c>
      <c r="AJ307" s="336" t="s">
        <v>1521</v>
      </c>
      <c r="AK307" s="337">
        <f>SUMPRODUCT(O307:O308,AF307:AF308)</f>
        <v>0.5</v>
      </c>
      <c r="AL307" s="332">
        <f>SUMPRODUCT(S307:S308,O307:O308)</f>
        <v>0.5</v>
      </c>
      <c r="AM307" s="333" t="str">
        <f>IF(AL307&lt;1%,"Sin iniciar",IF(AL307=100%,"Terminado","En gestión"))</f>
        <v>En gestión</v>
      </c>
      <c r="AN307" s="333" t="str">
        <f>IF(AK307&lt;1%,"Sin iniciar",IF(AK307=100%,"Terminado","En gestión"))</f>
        <v>En gestión</v>
      </c>
      <c r="AO307" s="101"/>
      <c r="AP307" s="275"/>
      <c r="AQ307" s="420" t="s">
        <v>3414</v>
      </c>
      <c r="AR307" s="306" t="s">
        <v>3793</v>
      </c>
      <c r="AS307" s="523" t="s">
        <v>3794</v>
      </c>
    </row>
    <row r="308" spans="2:45" ht="128.25" customHeight="1" x14ac:dyDescent="0.25">
      <c r="B308" s="334"/>
      <c r="C308" s="338"/>
      <c r="D308" s="94" t="s">
        <v>48</v>
      </c>
      <c r="E308" s="94" t="s">
        <v>189</v>
      </c>
      <c r="F308" s="339"/>
      <c r="G308" s="94" t="s">
        <v>51</v>
      </c>
      <c r="H308" s="94" t="s">
        <v>51</v>
      </c>
      <c r="I308" s="94" t="s">
        <v>191</v>
      </c>
      <c r="J308" s="94" t="s">
        <v>223</v>
      </c>
      <c r="K308" s="349"/>
      <c r="L308" s="104" t="s">
        <v>193</v>
      </c>
      <c r="M308" s="95" t="s">
        <v>1419</v>
      </c>
      <c r="N308" s="96" t="s">
        <v>1420</v>
      </c>
      <c r="O308" s="94">
        <v>0.5</v>
      </c>
      <c r="P308" s="97">
        <v>44229</v>
      </c>
      <c r="Q308" s="97">
        <v>44561</v>
      </c>
      <c r="R308" s="94">
        <v>0.2</v>
      </c>
      <c r="S308" s="98">
        <v>0.5</v>
      </c>
      <c r="T308" s="94">
        <v>0.75</v>
      </c>
      <c r="U308" s="94">
        <v>1</v>
      </c>
      <c r="V308" s="116">
        <v>0.2</v>
      </c>
      <c r="W308" s="103" t="s">
        <v>1421</v>
      </c>
      <c r="X308" s="101" t="str">
        <f t="shared" si="16"/>
        <v>En gestión</v>
      </c>
      <c r="Y308" s="101" t="str">
        <f t="shared" si="17"/>
        <v>En gestión</v>
      </c>
      <c r="Z308" s="333"/>
      <c r="AA308" s="341"/>
      <c r="AB308" s="335"/>
      <c r="AC308" s="333"/>
      <c r="AD308" s="333"/>
      <c r="AE308" s="101"/>
      <c r="AF308" s="156">
        <v>0.5</v>
      </c>
      <c r="AG308" s="103" t="s">
        <v>1505</v>
      </c>
      <c r="AH308" s="101" t="str">
        <f t="shared" si="18"/>
        <v>En gestión</v>
      </c>
      <c r="AI308" s="101" t="str">
        <f t="shared" si="19"/>
        <v>En gestión</v>
      </c>
      <c r="AJ308" s="333"/>
      <c r="AK308" s="337"/>
      <c r="AL308" s="332"/>
      <c r="AM308" s="333"/>
      <c r="AN308" s="333"/>
      <c r="AO308" s="101"/>
      <c r="AP308" s="275"/>
      <c r="AQ308" s="420"/>
      <c r="AR308" s="306" t="s">
        <v>3795</v>
      </c>
      <c r="AS308" s="525"/>
    </row>
    <row r="309" spans="2:45" ht="73.5" customHeight="1" x14ac:dyDescent="0.25">
      <c r="B309" s="334"/>
      <c r="C309" s="338" t="s">
        <v>1422</v>
      </c>
      <c r="D309" s="94" t="s">
        <v>48</v>
      </c>
      <c r="E309" s="94" t="s">
        <v>189</v>
      </c>
      <c r="F309" s="339" t="s">
        <v>1423</v>
      </c>
      <c r="G309" s="94" t="s">
        <v>51</v>
      </c>
      <c r="H309" s="94" t="s">
        <v>51</v>
      </c>
      <c r="I309" s="94" t="s">
        <v>191</v>
      </c>
      <c r="J309" s="94" t="s">
        <v>220</v>
      </c>
      <c r="K309" s="349" t="s">
        <v>1424</v>
      </c>
      <c r="L309" s="104" t="s">
        <v>193</v>
      </c>
      <c r="M309" s="95" t="s">
        <v>1425</v>
      </c>
      <c r="N309" s="96" t="s">
        <v>1426</v>
      </c>
      <c r="O309" s="94">
        <v>0.7</v>
      </c>
      <c r="P309" s="97">
        <v>44228</v>
      </c>
      <c r="Q309" s="97">
        <v>44561</v>
      </c>
      <c r="R309" s="94">
        <v>0.1</v>
      </c>
      <c r="S309" s="98">
        <v>0.5</v>
      </c>
      <c r="T309" s="94">
        <v>0.7</v>
      </c>
      <c r="U309" s="94">
        <v>1</v>
      </c>
      <c r="V309" s="116">
        <v>0.1</v>
      </c>
      <c r="W309" s="103" t="s">
        <v>1427</v>
      </c>
      <c r="X309" s="101" t="str">
        <f t="shared" si="16"/>
        <v>En gestión</v>
      </c>
      <c r="Y309" s="101" t="str">
        <f t="shared" si="17"/>
        <v>En gestión</v>
      </c>
      <c r="Z309" s="336" t="s">
        <v>1498</v>
      </c>
      <c r="AA309" s="341">
        <f>SUMPRODUCT(O309:O310,V309:V310)</f>
        <v>9.9999999999999992E-2</v>
      </c>
      <c r="AB309" s="335">
        <f>SUMPRODUCT(O309:O310,R309:R310)</f>
        <v>9.9999999999999992E-2</v>
      </c>
      <c r="AC309" s="333" t="str">
        <f>IF(AB309&lt;1%,"Sin iniciar",IF(AB309=100%,"Terminado","En gestión"))</f>
        <v>En gestión</v>
      </c>
      <c r="AD309" s="333" t="str">
        <f>IF(AA309&lt;1%,"Sin iniciar",IF(AA309=100%,"Terminado","En gestión"))</f>
        <v>En gestión</v>
      </c>
      <c r="AE309" s="101"/>
      <c r="AF309" s="156">
        <v>0.5</v>
      </c>
      <c r="AG309" s="103" t="s">
        <v>3128</v>
      </c>
      <c r="AH309" s="101" t="str">
        <f t="shared" si="18"/>
        <v>En gestión</v>
      </c>
      <c r="AI309" s="101" t="str">
        <f t="shared" si="19"/>
        <v>En gestión</v>
      </c>
      <c r="AJ309" s="336" t="s">
        <v>1522</v>
      </c>
      <c r="AK309" s="337">
        <f>SUMPRODUCT(O309:O310,AF309:AF310)</f>
        <v>0.5</v>
      </c>
      <c r="AL309" s="332">
        <f>SUMPRODUCT(S309:S310,O309:O310)</f>
        <v>0.5</v>
      </c>
      <c r="AM309" s="333" t="str">
        <f>IF(AL309&lt;1%,"Sin iniciar",IF(AL309=100%,"Terminado","En gestión"))</f>
        <v>En gestión</v>
      </c>
      <c r="AN309" s="333" t="str">
        <f>IF(AK309&lt;1%,"Sin iniciar",IF(AK309=100%,"Terminado","En gestión"))</f>
        <v>En gestión</v>
      </c>
      <c r="AO309" s="101"/>
      <c r="AP309" s="275"/>
      <c r="AQ309" s="420" t="s">
        <v>3414</v>
      </c>
      <c r="AR309" s="306" t="s">
        <v>3829</v>
      </c>
      <c r="AS309" s="523" t="s">
        <v>3796</v>
      </c>
    </row>
    <row r="310" spans="2:45" ht="75.75" customHeight="1" x14ac:dyDescent="0.25">
      <c r="B310" s="334"/>
      <c r="C310" s="338"/>
      <c r="D310" s="94" t="s">
        <v>48</v>
      </c>
      <c r="E310" s="94" t="s">
        <v>189</v>
      </c>
      <c r="F310" s="339"/>
      <c r="G310" s="94" t="s">
        <v>51</v>
      </c>
      <c r="H310" s="94" t="s">
        <v>51</v>
      </c>
      <c r="I310" s="94" t="s">
        <v>191</v>
      </c>
      <c r="J310" s="94" t="s">
        <v>220</v>
      </c>
      <c r="K310" s="349"/>
      <c r="L310" s="104" t="s">
        <v>193</v>
      </c>
      <c r="M310" s="95" t="s">
        <v>1428</v>
      </c>
      <c r="N310" s="96" t="s">
        <v>1429</v>
      </c>
      <c r="O310" s="94">
        <v>0.3</v>
      </c>
      <c r="P310" s="97">
        <v>44228</v>
      </c>
      <c r="Q310" s="97">
        <v>44561</v>
      </c>
      <c r="R310" s="94">
        <v>0.1</v>
      </c>
      <c r="S310" s="98">
        <v>0.5</v>
      </c>
      <c r="T310" s="94">
        <v>0.7</v>
      </c>
      <c r="U310" s="94">
        <v>1</v>
      </c>
      <c r="V310" s="116">
        <v>0.1</v>
      </c>
      <c r="W310" s="103" t="s">
        <v>1430</v>
      </c>
      <c r="X310" s="101" t="str">
        <f t="shared" si="16"/>
        <v>En gestión</v>
      </c>
      <c r="Y310" s="101" t="str">
        <f t="shared" si="17"/>
        <v>En gestión</v>
      </c>
      <c r="Z310" s="333"/>
      <c r="AA310" s="341"/>
      <c r="AB310" s="335"/>
      <c r="AC310" s="333"/>
      <c r="AD310" s="333"/>
      <c r="AE310" s="101"/>
      <c r="AF310" s="156">
        <v>0.5</v>
      </c>
      <c r="AG310" s="103" t="s">
        <v>1506</v>
      </c>
      <c r="AH310" s="101" t="str">
        <f t="shared" si="18"/>
        <v>En gestión</v>
      </c>
      <c r="AI310" s="101" t="str">
        <f t="shared" si="19"/>
        <v>En gestión</v>
      </c>
      <c r="AJ310" s="333"/>
      <c r="AK310" s="337"/>
      <c r="AL310" s="332"/>
      <c r="AM310" s="333"/>
      <c r="AN310" s="333"/>
      <c r="AO310" s="101"/>
      <c r="AP310" s="275"/>
      <c r="AQ310" s="420"/>
      <c r="AR310" s="306" t="s">
        <v>3797</v>
      </c>
      <c r="AS310" s="525"/>
    </row>
    <row r="311" spans="2:45" ht="98.25" customHeight="1" x14ac:dyDescent="0.25">
      <c r="B311" s="334"/>
      <c r="C311" s="95" t="s">
        <v>1431</v>
      </c>
      <c r="D311" s="94" t="s">
        <v>48</v>
      </c>
      <c r="E311" s="94" t="s">
        <v>189</v>
      </c>
      <c r="F311" s="94" t="s">
        <v>1432</v>
      </c>
      <c r="G311" s="94" t="s">
        <v>51</v>
      </c>
      <c r="H311" s="94" t="s">
        <v>51</v>
      </c>
      <c r="I311" s="94" t="s">
        <v>191</v>
      </c>
      <c r="J311" s="94" t="s">
        <v>220</v>
      </c>
      <c r="K311" s="138" t="s">
        <v>1433</v>
      </c>
      <c r="L311" s="104" t="s">
        <v>193</v>
      </c>
      <c r="M311" s="95" t="s">
        <v>1434</v>
      </c>
      <c r="N311" s="96" t="s">
        <v>1435</v>
      </c>
      <c r="O311" s="94">
        <v>1</v>
      </c>
      <c r="P311" s="97">
        <v>44229</v>
      </c>
      <c r="Q311" s="97">
        <v>44561</v>
      </c>
      <c r="R311" s="94">
        <v>0.1</v>
      </c>
      <c r="S311" s="98">
        <v>0.45</v>
      </c>
      <c r="T311" s="94">
        <v>0.75</v>
      </c>
      <c r="U311" s="94">
        <v>1</v>
      </c>
      <c r="V311" s="116">
        <v>0.1</v>
      </c>
      <c r="W311" s="103" t="s">
        <v>1436</v>
      </c>
      <c r="X311" s="101" t="str">
        <f t="shared" si="16"/>
        <v>En gestión</v>
      </c>
      <c r="Y311" s="101" t="str">
        <f t="shared" si="17"/>
        <v>En gestión</v>
      </c>
      <c r="Z311" s="103" t="s">
        <v>1499</v>
      </c>
      <c r="AA311" s="116">
        <f>O311*V311</f>
        <v>0.1</v>
      </c>
      <c r="AB311" s="179">
        <f>O311*R311</f>
        <v>0.1</v>
      </c>
      <c r="AC311" s="101" t="str">
        <f>IF(AB311&lt;1%,"Sin iniciar",IF(AB311=100%,"Terminado","En gestión"))</f>
        <v>En gestión</v>
      </c>
      <c r="AD311" s="101" t="str">
        <f>IF(AA311&lt;1%,"Sin iniciar",IF(AA311=100%,"Terminado","En gestión"))</f>
        <v>En gestión</v>
      </c>
      <c r="AE311" s="101"/>
      <c r="AF311" s="156">
        <v>0.45</v>
      </c>
      <c r="AG311" s="103" t="s">
        <v>1507</v>
      </c>
      <c r="AH311" s="101" t="str">
        <f t="shared" si="18"/>
        <v>En gestión</v>
      </c>
      <c r="AI311" s="101" t="str">
        <f t="shared" si="19"/>
        <v>En gestión</v>
      </c>
      <c r="AJ311" s="103" t="s">
        <v>1523</v>
      </c>
      <c r="AK311" s="180">
        <f>O311*AF311</f>
        <v>0.45</v>
      </c>
      <c r="AL311" s="117">
        <f>S311*O311</f>
        <v>0.45</v>
      </c>
      <c r="AM311" s="101" t="str">
        <f>IF(AL311&lt;1%,"Sin iniciar",IF(AL311=100%,"Terminado","En gestión"))</f>
        <v>En gestión</v>
      </c>
      <c r="AN311" s="101" t="str">
        <f>IF(AK311&lt;1%,"Sin iniciar",IF(AK311=100%,"Terminado","En gestión"))</f>
        <v>En gestión</v>
      </c>
      <c r="AO311" s="101"/>
      <c r="AP311" s="275"/>
      <c r="AQ311" s="257" t="s">
        <v>3414</v>
      </c>
      <c r="AR311" s="306" t="s">
        <v>3798</v>
      </c>
      <c r="AS311" s="307" t="s">
        <v>3799</v>
      </c>
    </row>
    <row r="312" spans="2:45" ht="38.25" customHeight="1" x14ac:dyDescent="0.25">
      <c r="B312" s="334"/>
      <c r="C312" s="338" t="s">
        <v>1437</v>
      </c>
      <c r="D312" s="94" t="s">
        <v>1438</v>
      </c>
      <c r="E312" s="94" t="s">
        <v>189</v>
      </c>
      <c r="F312" s="339" t="s">
        <v>1439</v>
      </c>
      <c r="G312" s="94" t="s">
        <v>51</v>
      </c>
      <c r="H312" s="94" t="s">
        <v>51</v>
      </c>
      <c r="I312" s="94" t="s">
        <v>191</v>
      </c>
      <c r="J312" s="94" t="s">
        <v>223</v>
      </c>
      <c r="K312" s="349" t="s">
        <v>1440</v>
      </c>
      <c r="L312" s="104" t="s">
        <v>193</v>
      </c>
      <c r="M312" s="95" t="s">
        <v>1441</v>
      </c>
      <c r="N312" s="96" t="s">
        <v>1442</v>
      </c>
      <c r="O312" s="94">
        <v>0.1</v>
      </c>
      <c r="P312" s="97">
        <v>44228</v>
      </c>
      <c r="Q312" s="97">
        <v>44560</v>
      </c>
      <c r="R312" s="94">
        <v>0.25</v>
      </c>
      <c r="S312" s="98">
        <v>0.5</v>
      </c>
      <c r="T312" s="94">
        <v>0.75</v>
      </c>
      <c r="U312" s="94">
        <v>1</v>
      </c>
      <c r="V312" s="116">
        <v>0.25</v>
      </c>
      <c r="W312" s="103" t="s">
        <v>1443</v>
      </c>
      <c r="X312" s="101" t="str">
        <f t="shared" si="16"/>
        <v>En gestión</v>
      </c>
      <c r="Y312" s="101" t="str">
        <f t="shared" si="17"/>
        <v>En gestión</v>
      </c>
      <c r="Z312" s="336" t="s">
        <v>1500</v>
      </c>
      <c r="AA312" s="381">
        <f>SUMPRODUCT(O312:O315,V312:V315)</f>
        <v>0.16</v>
      </c>
      <c r="AB312" s="380">
        <f>SUMPRODUCT(O312:O315,R312:R315)</f>
        <v>0.17499999999999999</v>
      </c>
      <c r="AC312" s="333" t="str">
        <f>IF(AB312&lt;1%,"Sin iniciar",IF(AB312=100%,"Terminado","En gestión"))</f>
        <v>En gestión</v>
      </c>
      <c r="AD312" s="333" t="str">
        <f>IF(AA312&lt;1%,"Sin iniciar",IF(AA312=100%,"Terminado","En gestión"))</f>
        <v>En gestión</v>
      </c>
      <c r="AE312" s="101"/>
      <c r="AF312" s="156">
        <v>0.5</v>
      </c>
      <c r="AG312" s="103" t="s">
        <v>1508</v>
      </c>
      <c r="AH312" s="101" t="str">
        <f t="shared" si="18"/>
        <v>En gestión</v>
      </c>
      <c r="AI312" s="101" t="str">
        <f t="shared" si="19"/>
        <v>En gestión</v>
      </c>
      <c r="AJ312" s="336" t="s">
        <v>1524</v>
      </c>
      <c r="AK312" s="337">
        <f>SUMPRODUCT(O312:O315,AF312:AF315)</f>
        <v>0.38</v>
      </c>
      <c r="AL312" s="332">
        <f>SUMPRODUCT(S312:S315,O312:O315)</f>
        <v>0.38</v>
      </c>
      <c r="AM312" s="333" t="str">
        <f>IF(AL312&lt;1%,"Sin iniciar",IF(AL312=100%,"Terminado","En gestión"))</f>
        <v>En gestión</v>
      </c>
      <c r="AN312" s="333" t="str">
        <f>IF(AK312&lt;1%,"Sin iniciar",IF(AK312=100%,"Terminado","En gestión"))</f>
        <v>En gestión</v>
      </c>
      <c r="AO312" s="101"/>
      <c r="AP312" s="275"/>
      <c r="AQ312" s="420" t="s">
        <v>3414</v>
      </c>
      <c r="AR312" s="306" t="s">
        <v>3431</v>
      </c>
      <c r="AS312" s="523" t="s">
        <v>3800</v>
      </c>
    </row>
    <row r="313" spans="2:45" ht="38.25" customHeight="1" x14ac:dyDescent="0.25">
      <c r="B313" s="334"/>
      <c r="C313" s="338"/>
      <c r="D313" s="94" t="s">
        <v>1438</v>
      </c>
      <c r="E313" s="94" t="s">
        <v>189</v>
      </c>
      <c r="F313" s="339"/>
      <c r="G313" s="94" t="s">
        <v>51</v>
      </c>
      <c r="H313" s="94" t="s">
        <v>51</v>
      </c>
      <c r="I313" s="94" t="s">
        <v>191</v>
      </c>
      <c r="J313" s="94" t="s">
        <v>53</v>
      </c>
      <c r="K313" s="349"/>
      <c r="L313" s="104" t="s">
        <v>193</v>
      </c>
      <c r="M313" s="95" t="s">
        <v>1444</v>
      </c>
      <c r="N313" s="96" t="s">
        <v>1445</v>
      </c>
      <c r="O313" s="94">
        <v>0.3</v>
      </c>
      <c r="P313" s="97">
        <v>44228</v>
      </c>
      <c r="Q313" s="97">
        <v>44561</v>
      </c>
      <c r="R313" s="94">
        <v>0.15</v>
      </c>
      <c r="S313" s="98">
        <v>0.3</v>
      </c>
      <c r="T313" s="94">
        <v>0.7</v>
      </c>
      <c r="U313" s="94">
        <v>1</v>
      </c>
      <c r="V313" s="116">
        <v>0.15</v>
      </c>
      <c r="W313" s="103" t="s">
        <v>1446</v>
      </c>
      <c r="X313" s="101" t="str">
        <f t="shared" si="16"/>
        <v>En gestión</v>
      </c>
      <c r="Y313" s="101" t="str">
        <f t="shared" si="17"/>
        <v>En gestión</v>
      </c>
      <c r="Z313" s="333"/>
      <c r="AA313" s="381"/>
      <c r="AB313" s="380"/>
      <c r="AC313" s="333"/>
      <c r="AD313" s="333"/>
      <c r="AE313" s="101"/>
      <c r="AF313" s="156">
        <v>0.3</v>
      </c>
      <c r="AG313" s="103" t="s">
        <v>1509</v>
      </c>
      <c r="AH313" s="101" t="str">
        <f t="shared" si="18"/>
        <v>En gestión</v>
      </c>
      <c r="AI313" s="101" t="str">
        <f t="shared" si="19"/>
        <v>En gestión</v>
      </c>
      <c r="AJ313" s="333"/>
      <c r="AK313" s="337"/>
      <c r="AL313" s="332"/>
      <c r="AM313" s="333"/>
      <c r="AN313" s="333"/>
      <c r="AO313" s="101"/>
      <c r="AP313" s="275"/>
      <c r="AQ313" s="420"/>
      <c r="AR313" s="306" t="s">
        <v>3801</v>
      </c>
      <c r="AS313" s="524"/>
    </row>
    <row r="314" spans="2:45" ht="38.25" customHeight="1" x14ac:dyDescent="0.25">
      <c r="B314" s="334"/>
      <c r="C314" s="338"/>
      <c r="D314" s="94" t="s">
        <v>1438</v>
      </c>
      <c r="E314" s="94" t="s">
        <v>189</v>
      </c>
      <c r="F314" s="339"/>
      <c r="G314" s="94" t="s">
        <v>51</v>
      </c>
      <c r="H314" s="94" t="s">
        <v>51</v>
      </c>
      <c r="I314" s="94" t="s">
        <v>191</v>
      </c>
      <c r="J314" s="94" t="s">
        <v>53</v>
      </c>
      <c r="K314" s="349"/>
      <c r="L314" s="104" t="s">
        <v>193</v>
      </c>
      <c r="M314" s="95" t="s">
        <v>1447</v>
      </c>
      <c r="N314" s="96" t="s">
        <v>1448</v>
      </c>
      <c r="O314" s="94">
        <v>0.3</v>
      </c>
      <c r="P314" s="97">
        <v>44228</v>
      </c>
      <c r="Q314" s="97">
        <v>44561</v>
      </c>
      <c r="R314" s="94">
        <v>0.15</v>
      </c>
      <c r="S314" s="98">
        <v>0.3</v>
      </c>
      <c r="T314" s="94">
        <v>0.7</v>
      </c>
      <c r="U314" s="94">
        <v>1</v>
      </c>
      <c r="V314" s="116">
        <v>0.15</v>
      </c>
      <c r="W314" s="103" t="s">
        <v>1449</v>
      </c>
      <c r="X314" s="101" t="str">
        <f t="shared" si="16"/>
        <v>En gestión</v>
      </c>
      <c r="Y314" s="101" t="str">
        <f t="shared" si="17"/>
        <v>En gestión</v>
      </c>
      <c r="Z314" s="333"/>
      <c r="AA314" s="381"/>
      <c r="AB314" s="380"/>
      <c r="AC314" s="333"/>
      <c r="AD314" s="333"/>
      <c r="AE314" s="101"/>
      <c r="AF314" s="156">
        <v>0.3</v>
      </c>
      <c r="AG314" s="103" t="s">
        <v>1510</v>
      </c>
      <c r="AH314" s="101" t="str">
        <f t="shared" si="18"/>
        <v>En gestión</v>
      </c>
      <c r="AI314" s="101" t="str">
        <f t="shared" si="19"/>
        <v>En gestión</v>
      </c>
      <c r="AJ314" s="333"/>
      <c r="AK314" s="337"/>
      <c r="AL314" s="332"/>
      <c r="AM314" s="333"/>
      <c r="AN314" s="333"/>
      <c r="AO314" s="101"/>
      <c r="AP314" s="275"/>
      <c r="AQ314" s="420"/>
      <c r="AR314" s="306" t="s">
        <v>3802</v>
      </c>
      <c r="AS314" s="524"/>
    </row>
    <row r="315" spans="2:45" ht="38.25" customHeight="1" x14ac:dyDescent="0.25">
      <c r="B315" s="334"/>
      <c r="C315" s="338"/>
      <c r="D315" s="94" t="s">
        <v>1438</v>
      </c>
      <c r="E315" s="94" t="s">
        <v>189</v>
      </c>
      <c r="F315" s="339"/>
      <c r="G315" s="94" t="s">
        <v>51</v>
      </c>
      <c r="H315" s="94" t="s">
        <v>51</v>
      </c>
      <c r="I315" s="94" t="s">
        <v>191</v>
      </c>
      <c r="J315" s="94" t="s">
        <v>53</v>
      </c>
      <c r="K315" s="349"/>
      <c r="L315" s="104" t="s">
        <v>193</v>
      </c>
      <c r="M315" s="95" t="s">
        <v>1450</v>
      </c>
      <c r="N315" s="96" t="s">
        <v>1451</v>
      </c>
      <c r="O315" s="94">
        <v>0.3</v>
      </c>
      <c r="P315" s="97">
        <v>44228</v>
      </c>
      <c r="Q315" s="97">
        <v>44561</v>
      </c>
      <c r="R315" s="94">
        <v>0.2</v>
      </c>
      <c r="S315" s="98">
        <v>0.5</v>
      </c>
      <c r="T315" s="94">
        <v>0.75</v>
      </c>
      <c r="U315" s="94">
        <v>1</v>
      </c>
      <c r="V315" s="116">
        <v>0.15</v>
      </c>
      <c r="W315" s="103" t="s">
        <v>1452</v>
      </c>
      <c r="X315" s="101" t="str">
        <f t="shared" ref="X315:X378" si="20">IF(R315&lt;1%,"Sin iniciar",IF(R315=100%,"Terminado","En gestión"))</f>
        <v>En gestión</v>
      </c>
      <c r="Y315" s="101" t="str">
        <f t="shared" si="17"/>
        <v>En gestión</v>
      </c>
      <c r="Z315" s="333"/>
      <c r="AA315" s="381"/>
      <c r="AB315" s="380"/>
      <c r="AC315" s="333"/>
      <c r="AD315" s="333"/>
      <c r="AE315" s="101"/>
      <c r="AF315" s="156">
        <v>0.5</v>
      </c>
      <c r="AG315" s="103" t="s">
        <v>1511</v>
      </c>
      <c r="AH315" s="101" t="str">
        <f t="shared" si="18"/>
        <v>En gestión</v>
      </c>
      <c r="AI315" s="101" t="str">
        <f t="shared" si="19"/>
        <v>En gestión</v>
      </c>
      <c r="AJ315" s="333"/>
      <c r="AK315" s="337"/>
      <c r="AL315" s="332"/>
      <c r="AM315" s="333"/>
      <c r="AN315" s="333"/>
      <c r="AO315" s="101"/>
      <c r="AP315" s="275"/>
      <c r="AQ315" s="420"/>
      <c r="AR315" s="306" t="s">
        <v>3803</v>
      </c>
      <c r="AS315" s="525"/>
    </row>
    <row r="316" spans="2:45" ht="38.25" customHeight="1" x14ac:dyDescent="0.25">
      <c r="B316" s="334"/>
      <c r="C316" s="338" t="s">
        <v>1453</v>
      </c>
      <c r="D316" s="94" t="s">
        <v>303</v>
      </c>
      <c r="E316" s="94" t="s">
        <v>189</v>
      </c>
      <c r="F316" s="339" t="s">
        <v>1454</v>
      </c>
      <c r="G316" s="94" t="s">
        <v>51</v>
      </c>
      <c r="H316" s="94" t="s">
        <v>51</v>
      </c>
      <c r="I316" s="94" t="s">
        <v>191</v>
      </c>
      <c r="J316" s="94" t="s">
        <v>223</v>
      </c>
      <c r="K316" s="349" t="s">
        <v>1455</v>
      </c>
      <c r="L316" s="104" t="s">
        <v>193</v>
      </c>
      <c r="M316" s="95" t="s">
        <v>1456</v>
      </c>
      <c r="N316" s="96" t="s">
        <v>1457</v>
      </c>
      <c r="O316" s="94">
        <v>0.2</v>
      </c>
      <c r="P316" s="97">
        <v>44229</v>
      </c>
      <c r="Q316" s="97">
        <v>44561</v>
      </c>
      <c r="R316" s="94">
        <v>0.2</v>
      </c>
      <c r="S316" s="98">
        <v>0.5</v>
      </c>
      <c r="T316" s="94">
        <v>0.75</v>
      </c>
      <c r="U316" s="94">
        <v>1</v>
      </c>
      <c r="V316" s="116">
        <v>0.2</v>
      </c>
      <c r="W316" s="103" t="s">
        <v>1458</v>
      </c>
      <c r="X316" s="101" t="str">
        <f t="shared" si="20"/>
        <v>En gestión</v>
      </c>
      <c r="Y316" s="101" t="str">
        <f t="shared" si="17"/>
        <v>En gestión</v>
      </c>
      <c r="Z316" s="336" t="s">
        <v>1501</v>
      </c>
      <c r="AA316" s="341">
        <f>SUMPRODUCT(O316:O318,V316:V318)</f>
        <v>0.28000000000000003</v>
      </c>
      <c r="AB316" s="335">
        <f>SUMPRODUCT(O316:O318,R316:R318)</f>
        <v>0.20000000000000004</v>
      </c>
      <c r="AC316" s="333" t="str">
        <f>IF(AB316&lt;1%,"Sin iniciar",IF(AB316=100%,"Terminado","En gestión"))</f>
        <v>En gestión</v>
      </c>
      <c r="AD316" s="333" t="str">
        <f>IF(AA316&lt;1%,"Sin iniciar",IF(AA316=100%,"Terminado","En gestión"))</f>
        <v>En gestión</v>
      </c>
      <c r="AE316" s="101"/>
      <c r="AF316" s="156">
        <v>0.5</v>
      </c>
      <c r="AG316" s="103" t="s">
        <v>1512</v>
      </c>
      <c r="AH316" s="101" t="str">
        <f t="shared" si="18"/>
        <v>En gestión</v>
      </c>
      <c r="AI316" s="101" t="str">
        <f t="shared" si="19"/>
        <v>En gestión</v>
      </c>
      <c r="AJ316" s="336" t="s">
        <v>1525</v>
      </c>
      <c r="AK316" s="337">
        <f>SUMPRODUCT(O316:O318,AF316:AF318)</f>
        <v>0.5</v>
      </c>
      <c r="AL316" s="332">
        <f>SUMPRODUCT(S316:S318,O316:O318)</f>
        <v>0.5</v>
      </c>
      <c r="AM316" s="333" t="str">
        <f>IF(AL316&lt;1%,"Sin iniciar",IF(AL316=100%,"Terminado","En gestión"))</f>
        <v>En gestión</v>
      </c>
      <c r="AN316" s="333" t="str">
        <f>IF(AK316&lt;1%,"Sin iniciar",IF(AK316=100%,"Terminado","En gestión"))</f>
        <v>En gestión</v>
      </c>
      <c r="AO316" s="101"/>
      <c r="AP316" s="275"/>
      <c r="AQ316" s="420" t="s">
        <v>3414</v>
      </c>
      <c r="AR316" s="306" t="s">
        <v>3804</v>
      </c>
      <c r="AS316" s="523" t="s">
        <v>3805</v>
      </c>
    </row>
    <row r="317" spans="2:45" ht="38.25" customHeight="1" x14ac:dyDescent="0.25">
      <c r="B317" s="334"/>
      <c r="C317" s="338"/>
      <c r="D317" s="94" t="s">
        <v>303</v>
      </c>
      <c r="E317" s="94" t="s">
        <v>189</v>
      </c>
      <c r="F317" s="339"/>
      <c r="G317" s="94" t="s">
        <v>51</v>
      </c>
      <c r="H317" s="94" t="s">
        <v>51</v>
      </c>
      <c r="I317" s="94" t="s">
        <v>191</v>
      </c>
      <c r="J317" s="94" t="s">
        <v>223</v>
      </c>
      <c r="K317" s="349"/>
      <c r="L317" s="104" t="s">
        <v>193</v>
      </c>
      <c r="M317" s="95" t="s">
        <v>1459</v>
      </c>
      <c r="N317" s="96" t="s">
        <v>1460</v>
      </c>
      <c r="O317" s="94">
        <v>0.4</v>
      </c>
      <c r="P317" s="97">
        <v>44229</v>
      </c>
      <c r="Q317" s="97">
        <v>44561</v>
      </c>
      <c r="R317" s="94">
        <v>0.2</v>
      </c>
      <c r="S317" s="98">
        <v>0.5</v>
      </c>
      <c r="T317" s="94">
        <v>0.75</v>
      </c>
      <c r="U317" s="94">
        <v>1</v>
      </c>
      <c r="V317" s="116">
        <v>0.2</v>
      </c>
      <c r="W317" s="103" t="s">
        <v>1461</v>
      </c>
      <c r="X317" s="101" t="str">
        <f t="shared" si="20"/>
        <v>En gestión</v>
      </c>
      <c r="Y317" s="101" t="str">
        <f t="shared" si="17"/>
        <v>En gestión</v>
      </c>
      <c r="Z317" s="336"/>
      <c r="AA317" s="341"/>
      <c r="AB317" s="335"/>
      <c r="AC317" s="333"/>
      <c r="AD317" s="333"/>
      <c r="AE317" s="101"/>
      <c r="AF317" s="156">
        <v>0.5</v>
      </c>
      <c r="AG317" s="103" t="s">
        <v>1513</v>
      </c>
      <c r="AH317" s="101" t="str">
        <f t="shared" si="18"/>
        <v>En gestión</v>
      </c>
      <c r="AI317" s="101" t="str">
        <f t="shared" si="19"/>
        <v>En gestión</v>
      </c>
      <c r="AJ317" s="333"/>
      <c r="AK317" s="337"/>
      <c r="AL317" s="332"/>
      <c r="AM317" s="333"/>
      <c r="AN317" s="333"/>
      <c r="AO317" s="101"/>
      <c r="AP317" s="275"/>
      <c r="AQ317" s="420"/>
      <c r="AR317" s="306" t="s">
        <v>3830</v>
      </c>
      <c r="AS317" s="524"/>
    </row>
    <row r="318" spans="2:45" ht="38.25" customHeight="1" x14ac:dyDescent="0.25">
      <c r="B318" s="334"/>
      <c r="C318" s="338"/>
      <c r="D318" s="94" t="s">
        <v>303</v>
      </c>
      <c r="E318" s="94" t="s">
        <v>189</v>
      </c>
      <c r="F318" s="339"/>
      <c r="G318" s="94" t="s">
        <v>51</v>
      </c>
      <c r="H318" s="94" t="s">
        <v>51</v>
      </c>
      <c r="I318" s="94" t="s">
        <v>191</v>
      </c>
      <c r="J318" s="94" t="s">
        <v>223</v>
      </c>
      <c r="K318" s="349"/>
      <c r="L318" s="104" t="s">
        <v>193</v>
      </c>
      <c r="M318" s="95" t="s">
        <v>1462</v>
      </c>
      <c r="N318" s="96" t="s">
        <v>1463</v>
      </c>
      <c r="O318" s="94">
        <v>0.4</v>
      </c>
      <c r="P318" s="97">
        <v>44229</v>
      </c>
      <c r="Q318" s="97">
        <v>44561</v>
      </c>
      <c r="R318" s="94">
        <v>0.2</v>
      </c>
      <c r="S318" s="98">
        <v>0.5</v>
      </c>
      <c r="T318" s="94">
        <v>0.75</v>
      </c>
      <c r="U318" s="94">
        <v>1</v>
      </c>
      <c r="V318" s="116">
        <v>0.4</v>
      </c>
      <c r="W318" s="103" t="s">
        <v>1464</v>
      </c>
      <c r="X318" s="101" t="str">
        <f t="shared" si="20"/>
        <v>En gestión</v>
      </c>
      <c r="Y318" s="101" t="str">
        <f t="shared" si="17"/>
        <v>En gestión</v>
      </c>
      <c r="Z318" s="336"/>
      <c r="AA318" s="341"/>
      <c r="AB318" s="335"/>
      <c r="AC318" s="333"/>
      <c r="AD318" s="333"/>
      <c r="AE318" s="101"/>
      <c r="AF318" s="156">
        <v>0.5</v>
      </c>
      <c r="AG318" s="103" t="s">
        <v>1514</v>
      </c>
      <c r="AH318" s="101" t="str">
        <f t="shared" si="18"/>
        <v>En gestión</v>
      </c>
      <c r="AI318" s="101" t="str">
        <f t="shared" si="19"/>
        <v>En gestión</v>
      </c>
      <c r="AJ318" s="333"/>
      <c r="AK318" s="337"/>
      <c r="AL318" s="332"/>
      <c r="AM318" s="333"/>
      <c r="AN318" s="333"/>
      <c r="AO318" s="101"/>
      <c r="AP318" s="275"/>
      <c r="AQ318" s="420"/>
      <c r="AR318" s="306" t="s">
        <v>3831</v>
      </c>
      <c r="AS318" s="525"/>
    </row>
    <row r="319" spans="2:45" ht="38.25" customHeight="1" x14ac:dyDescent="0.25">
      <c r="B319" s="334"/>
      <c r="C319" s="338" t="s">
        <v>1465</v>
      </c>
      <c r="D319" s="94" t="s">
        <v>1466</v>
      </c>
      <c r="E319" s="94" t="s">
        <v>189</v>
      </c>
      <c r="F319" s="339" t="s">
        <v>1467</v>
      </c>
      <c r="G319" s="94" t="s">
        <v>51</v>
      </c>
      <c r="H319" s="94" t="s">
        <v>51</v>
      </c>
      <c r="I319" s="94" t="s">
        <v>191</v>
      </c>
      <c r="J319" s="94" t="s">
        <v>53</v>
      </c>
      <c r="K319" s="349" t="s">
        <v>1468</v>
      </c>
      <c r="L319" s="104" t="s">
        <v>193</v>
      </c>
      <c r="M319" s="95" t="s">
        <v>1469</v>
      </c>
      <c r="N319" s="96" t="s">
        <v>1470</v>
      </c>
      <c r="O319" s="94">
        <v>0.4</v>
      </c>
      <c r="P319" s="97">
        <v>44229</v>
      </c>
      <c r="Q319" s="97">
        <v>44530</v>
      </c>
      <c r="R319" s="94">
        <v>0.2</v>
      </c>
      <c r="S319" s="98">
        <v>0.4</v>
      </c>
      <c r="T319" s="94">
        <v>0.6</v>
      </c>
      <c r="U319" s="94">
        <v>1</v>
      </c>
      <c r="V319" s="116">
        <v>0.2</v>
      </c>
      <c r="W319" s="103" t="s">
        <v>1471</v>
      </c>
      <c r="X319" s="101" t="str">
        <f t="shared" si="20"/>
        <v>En gestión</v>
      </c>
      <c r="Y319" s="101" t="str">
        <f t="shared" si="17"/>
        <v>En gestión</v>
      </c>
      <c r="Z319" s="336" t="s">
        <v>1502</v>
      </c>
      <c r="AA319" s="341">
        <f>SUMPRODUCT(O319:O321,V319:V321)</f>
        <v>0.21000000000000002</v>
      </c>
      <c r="AB319" s="335">
        <f>SUMPRODUCT(O319:O321,R319:R321)</f>
        <v>0.21000000000000002</v>
      </c>
      <c r="AC319" s="333" t="str">
        <f>IF(AB319&lt;1%,"Sin iniciar",IF(AB319=100%,"Terminado","En gestión"))</f>
        <v>En gestión</v>
      </c>
      <c r="AD319" s="333" t="str">
        <f>IF(AA319&lt;1%,"Sin iniciar",IF(AA319=100%,"Terminado","En gestión"))</f>
        <v>En gestión</v>
      </c>
      <c r="AE319" s="101"/>
      <c r="AF319" s="156">
        <v>0.4</v>
      </c>
      <c r="AG319" s="103" t="s">
        <v>1515</v>
      </c>
      <c r="AH319" s="101" t="str">
        <f t="shared" si="18"/>
        <v>En gestión</v>
      </c>
      <c r="AI319" s="101" t="str">
        <f t="shared" si="19"/>
        <v>En gestión</v>
      </c>
      <c r="AJ319" s="336" t="s">
        <v>1526</v>
      </c>
      <c r="AK319" s="337">
        <f>SUMPRODUCT(O319:O321,AF319:AF321)</f>
        <v>0.42000000000000004</v>
      </c>
      <c r="AL319" s="332">
        <f>SUMPRODUCT(S319:S321,O319:O321)</f>
        <v>0.42000000000000004</v>
      </c>
      <c r="AM319" s="333" t="str">
        <f>IF(AL319&lt;1%,"Sin iniciar",IF(AL319=100%,"Terminado","En gestión"))</f>
        <v>En gestión</v>
      </c>
      <c r="AN319" s="333" t="str">
        <f>IF(AK319&lt;1%,"Sin iniciar",IF(AK319=100%,"Terminado","En gestión"))</f>
        <v>En gestión</v>
      </c>
      <c r="AO319" s="101"/>
      <c r="AP319" s="275"/>
      <c r="AQ319" s="420" t="s">
        <v>3414</v>
      </c>
      <c r="AR319" s="306" t="s">
        <v>3832</v>
      </c>
      <c r="AS319" s="523" t="s">
        <v>3432</v>
      </c>
    </row>
    <row r="320" spans="2:45" ht="38.25" customHeight="1" x14ac:dyDescent="0.25">
      <c r="B320" s="334"/>
      <c r="C320" s="338"/>
      <c r="D320" s="94" t="s">
        <v>1466</v>
      </c>
      <c r="E320" s="94" t="s">
        <v>189</v>
      </c>
      <c r="F320" s="339"/>
      <c r="G320" s="94" t="s">
        <v>51</v>
      </c>
      <c r="H320" s="94" t="s">
        <v>51</v>
      </c>
      <c r="I320" s="94" t="s">
        <v>191</v>
      </c>
      <c r="J320" s="94" t="s">
        <v>53</v>
      </c>
      <c r="K320" s="349"/>
      <c r="L320" s="104" t="s">
        <v>193</v>
      </c>
      <c r="M320" s="95" t="s">
        <v>1472</v>
      </c>
      <c r="N320" s="96" t="s">
        <v>1473</v>
      </c>
      <c r="O320" s="94">
        <v>0.2</v>
      </c>
      <c r="P320" s="97">
        <v>44229</v>
      </c>
      <c r="Q320" s="97">
        <v>44561</v>
      </c>
      <c r="R320" s="94">
        <v>0.25</v>
      </c>
      <c r="S320" s="98">
        <v>0.5</v>
      </c>
      <c r="T320" s="94">
        <v>0.75</v>
      </c>
      <c r="U320" s="94">
        <v>1</v>
      </c>
      <c r="V320" s="116">
        <v>0.25</v>
      </c>
      <c r="W320" s="103" t="s">
        <v>1474</v>
      </c>
      <c r="X320" s="101" t="str">
        <f t="shared" si="20"/>
        <v>En gestión</v>
      </c>
      <c r="Y320" s="101" t="str">
        <f t="shared" si="17"/>
        <v>En gestión</v>
      </c>
      <c r="Z320" s="336"/>
      <c r="AA320" s="341"/>
      <c r="AB320" s="335"/>
      <c r="AC320" s="333"/>
      <c r="AD320" s="333"/>
      <c r="AE320" s="101"/>
      <c r="AF320" s="156">
        <v>0.5</v>
      </c>
      <c r="AG320" s="103" t="s">
        <v>1474</v>
      </c>
      <c r="AH320" s="101" t="str">
        <f t="shared" si="18"/>
        <v>En gestión</v>
      </c>
      <c r="AI320" s="101" t="str">
        <f t="shared" si="19"/>
        <v>En gestión</v>
      </c>
      <c r="AJ320" s="336"/>
      <c r="AK320" s="337"/>
      <c r="AL320" s="332"/>
      <c r="AM320" s="333"/>
      <c r="AN320" s="333"/>
      <c r="AO320" s="101"/>
      <c r="AP320" s="275"/>
      <c r="AQ320" s="420"/>
      <c r="AR320" s="306" t="s">
        <v>3433</v>
      </c>
      <c r="AS320" s="524"/>
    </row>
    <row r="321" spans="2:45" ht="38.25" customHeight="1" x14ac:dyDescent="0.25">
      <c r="B321" s="334"/>
      <c r="C321" s="338"/>
      <c r="D321" s="94" t="s">
        <v>1466</v>
      </c>
      <c r="E321" s="94" t="s">
        <v>189</v>
      </c>
      <c r="F321" s="339"/>
      <c r="G321" s="94" t="s">
        <v>51</v>
      </c>
      <c r="H321" s="94" t="s">
        <v>51</v>
      </c>
      <c r="I321" s="94" t="s">
        <v>191</v>
      </c>
      <c r="J321" s="94" t="s">
        <v>53</v>
      </c>
      <c r="K321" s="349"/>
      <c r="L321" s="104" t="s">
        <v>193</v>
      </c>
      <c r="M321" s="95" t="s">
        <v>1475</v>
      </c>
      <c r="N321" s="96" t="s">
        <v>1476</v>
      </c>
      <c r="O321" s="94">
        <v>0.4</v>
      </c>
      <c r="P321" s="97">
        <v>44229</v>
      </c>
      <c r="Q321" s="97">
        <v>44530</v>
      </c>
      <c r="R321" s="94">
        <v>0.2</v>
      </c>
      <c r="S321" s="98">
        <v>0.4</v>
      </c>
      <c r="T321" s="94">
        <v>0.6</v>
      </c>
      <c r="U321" s="94">
        <v>1</v>
      </c>
      <c r="V321" s="116">
        <v>0.2</v>
      </c>
      <c r="W321" s="103" t="s">
        <v>1471</v>
      </c>
      <c r="X321" s="101" t="str">
        <f t="shared" si="20"/>
        <v>En gestión</v>
      </c>
      <c r="Y321" s="101" t="str">
        <f t="shared" si="17"/>
        <v>En gestión</v>
      </c>
      <c r="Z321" s="336"/>
      <c r="AA321" s="341"/>
      <c r="AB321" s="335"/>
      <c r="AC321" s="333"/>
      <c r="AD321" s="333"/>
      <c r="AE321" s="101"/>
      <c r="AF321" s="156">
        <v>0.4</v>
      </c>
      <c r="AG321" s="103" t="s">
        <v>1516</v>
      </c>
      <c r="AH321" s="101" t="str">
        <f t="shared" si="18"/>
        <v>En gestión</v>
      </c>
      <c r="AI321" s="101" t="str">
        <f t="shared" si="19"/>
        <v>En gestión</v>
      </c>
      <c r="AJ321" s="336"/>
      <c r="AK321" s="337"/>
      <c r="AL321" s="332"/>
      <c r="AM321" s="333"/>
      <c r="AN321" s="333"/>
      <c r="AO321" s="101"/>
      <c r="AP321" s="275"/>
      <c r="AQ321" s="420"/>
      <c r="AR321" s="306" t="s">
        <v>3806</v>
      </c>
      <c r="AS321" s="525"/>
    </row>
    <row r="322" spans="2:45" ht="38.25" customHeight="1" x14ac:dyDescent="0.25">
      <c r="B322" s="334"/>
      <c r="C322" s="338" t="s">
        <v>1477</v>
      </c>
      <c r="D322" s="94" t="s">
        <v>1466</v>
      </c>
      <c r="E322" s="94" t="s">
        <v>189</v>
      </c>
      <c r="F322" s="339" t="s">
        <v>1478</v>
      </c>
      <c r="G322" s="94" t="s">
        <v>51</v>
      </c>
      <c r="H322" s="94" t="s">
        <v>51</v>
      </c>
      <c r="I322" s="94" t="s">
        <v>191</v>
      </c>
      <c r="J322" s="94" t="s">
        <v>53</v>
      </c>
      <c r="K322" s="349" t="s">
        <v>1479</v>
      </c>
      <c r="L322" s="104" t="s">
        <v>193</v>
      </c>
      <c r="M322" s="95" t="s">
        <v>1480</v>
      </c>
      <c r="N322" s="96" t="s">
        <v>1481</v>
      </c>
      <c r="O322" s="94">
        <v>0.2</v>
      </c>
      <c r="P322" s="97">
        <v>44229</v>
      </c>
      <c r="Q322" s="97">
        <v>44560</v>
      </c>
      <c r="R322" s="94">
        <v>0.3</v>
      </c>
      <c r="S322" s="98">
        <v>0.6</v>
      </c>
      <c r="T322" s="94">
        <v>0.9</v>
      </c>
      <c r="U322" s="94">
        <v>1</v>
      </c>
      <c r="V322" s="116">
        <v>0.3</v>
      </c>
      <c r="W322" s="103" t="s">
        <v>1482</v>
      </c>
      <c r="X322" s="101" t="str">
        <f t="shared" si="20"/>
        <v>En gestión</v>
      </c>
      <c r="Y322" s="101" t="str">
        <f t="shared" si="17"/>
        <v>En gestión</v>
      </c>
      <c r="Z322" s="336" t="s">
        <v>1503</v>
      </c>
      <c r="AA322" s="341">
        <f>SUMPRODUCT(O322:O324,V322:V324)</f>
        <v>0.3</v>
      </c>
      <c r="AB322" s="335">
        <f>SUMPRODUCT(O322:O324,R322:R324)</f>
        <v>0.1</v>
      </c>
      <c r="AC322" s="333" t="str">
        <f>IF(AB322&lt;1%,"Sin iniciar",IF(AB322=100%,"Terminado","En gestión"))</f>
        <v>En gestión</v>
      </c>
      <c r="AD322" s="333" t="str">
        <f>IF(AA322&lt;1%,"Sin iniciar",IF(AA322=100%,"Terminado","En gestión"))</f>
        <v>En gestión</v>
      </c>
      <c r="AE322" s="101"/>
      <c r="AF322" s="156">
        <v>0.6</v>
      </c>
      <c r="AG322" s="103" t="s">
        <v>1517</v>
      </c>
      <c r="AH322" s="101" t="str">
        <f t="shared" si="18"/>
        <v>En gestión</v>
      </c>
      <c r="AI322" s="101" t="str">
        <f t="shared" si="19"/>
        <v>En gestión</v>
      </c>
      <c r="AJ322" s="336" t="s">
        <v>1527</v>
      </c>
      <c r="AK322" s="337">
        <f>SUMPRODUCT(O322:O324,AF322:AF324)</f>
        <v>0.33999999999999997</v>
      </c>
      <c r="AL322" s="332">
        <f>SUMPRODUCT(S322:S324,O322:O324)</f>
        <v>0.33999999999999997</v>
      </c>
      <c r="AM322" s="333" t="str">
        <f>IF(AL322&lt;1%,"Sin iniciar",IF(AL322=100%,"Terminado","En gestión"))</f>
        <v>En gestión</v>
      </c>
      <c r="AN322" s="333" t="str">
        <f>IF(AK322&lt;1%,"Sin iniciar",IF(AK322=100%,"Terminado","En gestión"))</f>
        <v>En gestión</v>
      </c>
      <c r="AO322" s="101"/>
      <c r="AP322" s="275"/>
      <c r="AQ322" s="420" t="s">
        <v>3414</v>
      </c>
      <c r="AR322" s="306" t="s">
        <v>3807</v>
      </c>
      <c r="AS322" s="523" t="s">
        <v>3808</v>
      </c>
    </row>
    <row r="323" spans="2:45" ht="38.25" customHeight="1" x14ac:dyDescent="0.25">
      <c r="B323" s="334"/>
      <c r="C323" s="338"/>
      <c r="D323" s="94" t="s">
        <v>1466</v>
      </c>
      <c r="E323" s="94" t="s">
        <v>189</v>
      </c>
      <c r="F323" s="339"/>
      <c r="G323" s="94" t="s">
        <v>51</v>
      </c>
      <c r="H323" s="94" t="s">
        <v>51</v>
      </c>
      <c r="I323" s="94" t="s">
        <v>191</v>
      </c>
      <c r="J323" s="94" t="s">
        <v>1116</v>
      </c>
      <c r="K323" s="349"/>
      <c r="L323" s="104" t="s">
        <v>193</v>
      </c>
      <c r="M323" s="95" t="s">
        <v>1483</v>
      </c>
      <c r="N323" s="96" t="s">
        <v>1484</v>
      </c>
      <c r="O323" s="94">
        <v>0.6</v>
      </c>
      <c r="P323" s="97">
        <v>44229</v>
      </c>
      <c r="Q323" s="97">
        <v>44530</v>
      </c>
      <c r="R323" s="94">
        <v>0.05</v>
      </c>
      <c r="S323" s="98">
        <v>0.2</v>
      </c>
      <c r="T323" s="94">
        <v>0.5</v>
      </c>
      <c r="U323" s="94">
        <v>1</v>
      </c>
      <c r="V323" s="116">
        <v>0.3</v>
      </c>
      <c r="W323" s="103" t="s">
        <v>1485</v>
      </c>
      <c r="X323" s="101" t="str">
        <f t="shared" si="20"/>
        <v>En gestión</v>
      </c>
      <c r="Y323" s="101" t="str">
        <f t="shared" si="17"/>
        <v>En gestión</v>
      </c>
      <c r="Z323" s="333"/>
      <c r="AA323" s="341"/>
      <c r="AB323" s="335"/>
      <c r="AC323" s="333"/>
      <c r="AD323" s="333"/>
      <c r="AE323" s="101"/>
      <c r="AF323" s="156">
        <v>0.2</v>
      </c>
      <c r="AG323" s="103" t="s">
        <v>1518</v>
      </c>
      <c r="AH323" s="101" t="str">
        <f t="shared" si="18"/>
        <v>En gestión</v>
      </c>
      <c r="AI323" s="101" t="str">
        <f t="shared" si="19"/>
        <v>En gestión</v>
      </c>
      <c r="AJ323" s="333"/>
      <c r="AK323" s="337"/>
      <c r="AL323" s="332"/>
      <c r="AM323" s="333"/>
      <c r="AN323" s="333"/>
      <c r="AO323" s="101"/>
      <c r="AP323" s="275"/>
      <c r="AQ323" s="420"/>
      <c r="AR323" s="306" t="s">
        <v>3833</v>
      </c>
      <c r="AS323" s="524"/>
    </row>
    <row r="324" spans="2:45" ht="38.25" customHeight="1" x14ac:dyDescent="0.25">
      <c r="B324" s="334"/>
      <c r="C324" s="338"/>
      <c r="D324" s="94" t="s">
        <v>1466</v>
      </c>
      <c r="E324" s="94" t="s">
        <v>189</v>
      </c>
      <c r="F324" s="339"/>
      <c r="G324" s="94" t="s">
        <v>51</v>
      </c>
      <c r="H324" s="94" t="s">
        <v>51</v>
      </c>
      <c r="I324" s="94" t="s">
        <v>191</v>
      </c>
      <c r="J324" s="94" t="s">
        <v>53</v>
      </c>
      <c r="K324" s="349"/>
      <c r="L324" s="104" t="s">
        <v>193</v>
      </c>
      <c r="M324" s="95" t="s">
        <v>1486</v>
      </c>
      <c r="N324" s="96" t="s">
        <v>1487</v>
      </c>
      <c r="O324" s="94">
        <v>0.2</v>
      </c>
      <c r="P324" s="97">
        <v>44229</v>
      </c>
      <c r="Q324" s="97">
        <v>44438</v>
      </c>
      <c r="R324" s="94">
        <v>0.05</v>
      </c>
      <c r="S324" s="98">
        <v>0.5</v>
      </c>
      <c r="T324" s="94">
        <v>0.75</v>
      </c>
      <c r="U324" s="94">
        <v>1</v>
      </c>
      <c r="V324" s="116">
        <v>0.3</v>
      </c>
      <c r="W324" s="103" t="s">
        <v>1488</v>
      </c>
      <c r="X324" s="101" t="str">
        <f t="shared" si="20"/>
        <v>En gestión</v>
      </c>
      <c r="Y324" s="101" t="str">
        <f t="shared" si="17"/>
        <v>En gestión</v>
      </c>
      <c r="Z324" s="333"/>
      <c r="AA324" s="341"/>
      <c r="AB324" s="335"/>
      <c r="AC324" s="333"/>
      <c r="AD324" s="333"/>
      <c r="AE324" s="101"/>
      <c r="AF324" s="156">
        <v>0.5</v>
      </c>
      <c r="AG324" s="103" t="s">
        <v>1519</v>
      </c>
      <c r="AH324" s="101" t="str">
        <f t="shared" si="18"/>
        <v>En gestión</v>
      </c>
      <c r="AI324" s="101" t="str">
        <f t="shared" si="19"/>
        <v>En gestión</v>
      </c>
      <c r="AJ324" s="333"/>
      <c r="AK324" s="337"/>
      <c r="AL324" s="332"/>
      <c r="AM324" s="333"/>
      <c r="AN324" s="333"/>
      <c r="AO324" s="101"/>
      <c r="AP324" s="275"/>
      <c r="AQ324" s="420"/>
      <c r="AR324" s="306" t="s">
        <v>3834</v>
      </c>
      <c r="AS324" s="525"/>
    </row>
    <row r="325" spans="2:45" ht="38.25" customHeight="1" x14ac:dyDescent="0.25">
      <c r="B325" s="334"/>
      <c r="C325" s="338" t="s">
        <v>1489</v>
      </c>
      <c r="D325" s="94" t="s">
        <v>1466</v>
      </c>
      <c r="E325" s="94" t="s">
        <v>189</v>
      </c>
      <c r="F325" s="339" t="s">
        <v>1490</v>
      </c>
      <c r="G325" s="94" t="s">
        <v>51</v>
      </c>
      <c r="H325" s="94" t="s">
        <v>51</v>
      </c>
      <c r="I325" s="94" t="s">
        <v>191</v>
      </c>
      <c r="J325" s="94" t="s">
        <v>53</v>
      </c>
      <c r="K325" s="349" t="s">
        <v>1491</v>
      </c>
      <c r="L325" s="104" t="s">
        <v>216</v>
      </c>
      <c r="M325" s="95" t="s">
        <v>1492</v>
      </c>
      <c r="N325" s="96" t="s">
        <v>1493</v>
      </c>
      <c r="O325" s="94">
        <v>0.5</v>
      </c>
      <c r="P325" s="97">
        <v>44229</v>
      </c>
      <c r="Q325" s="97">
        <v>44561</v>
      </c>
      <c r="R325" s="94">
        <v>0.1</v>
      </c>
      <c r="S325" s="98">
        <v>0.3</v>
      </c>
      <c r="T325" s="94">
        <v>0.6</v>
      </c>
      <c r="U325" s="94">
        <v>1</v>
      </c>
      <c r="V325" s="116">
        <v>0.1</v>
      </c>
      <c r="W325" s="103" t="s">
        <v>1494</v>
      </c>
      <c r="X325" s="101" t="str">
        <f t="shared" si="20"/>
        <v>En gestión</v>
      </c>
      <c r="Y325" s="101" t="str">
        <f t="shared" ref="Y325:Y388" si="21">IF(V325&lt;1%,"Sin iniciar",IF(V325=100%,"Terminado","En gestión"))</f>
        <v>En gestión</v>
      </c>
      <c r="Z325" s="336" t="s">
        <v>1494</v>
      </c>
      <c r="AA325" s="341">
        <f>SUMPRODUCT(O325:O326,V325:V326)</f>
        <v>0.1</v>
      </c>
      <c r="AB325" s="335">
        <f>SUMPRODUCT(O325:O326,R325:R326)</f>
        <v>0.1</v>
      </c>
      <c r="AC325" s="333" t="str">
        <f>IF(AB325&lt;1%,"Sin iniciar",IF(AB325=100%,"Terminado","En gestión"))</f>
        <v>En gestión</v>
      </c>
      <c r="AD325" s="333" t="str">
        <f>IF(AA325&lt;1%,"Sin iniciar",IF(AA325=100%,"Terminado","En gestión"))</f>
        <v>En gestión</v>
      </c>
      <c r="AE325" s="101"/>
      <c r="AF325" s="156">
        <v>0.3</v>
      </c>
      <c r="AG325" s="103" t="s">
        <v>1494</v>
      </c>
      <c r="AH325" s="101" t="str">
        <f t="shared" ref="AH325:AH388" si="22">IF(S325&lt;1%,"Sin iniciar",IF(S325=100%,"Terminado","En gestión"))</f>
        <v>En gestión</v>
      </c>
      <c r="AI325" s="101" t="str">
        <f t="shared" ref="AI325:AI388" si="23">IF(AF325&lt;1%,"Sin iniciar",IF(AF325=100%,"Terminado","En gestión"))</f>
        <v>En gestión</v>
      </c>
      <c r="AJ325" s="336" t="s">
        <v>1520</v>
      </c>
      <c r="AK325" s="337">
        <f>SUMPRODUCT(O325:O326,AF325:AF326)</f>
        <v>0.27</v>
      </c>
      <c r="AL325" s="332">
        <f>SUMPRODUCT(S325:S326,O325:O326)</f>
        <v>0.3</v>
      </c>
      <c r="AM325" s="333" t="str">
        <f>IF(AL325&lt;1%,"Sin iniciar",IF(AL325=100%,"Terminado","En gestión"))</f>
        <v>En gestión</v>
      </c>
      <c r="AN325" s="333" t="str">
        <f>IF(AK325&lt;1%,"Sin iniciar",IF(AK325=100%,"Terminado","En gestión"))</f>
        <v>En gestión</v>
      </c>
      <c r="AO325" s="101"/>
      <c r="AP325" s="275"/>
      <c r="AQ325" s="420" t="s">
        <v>3414</v>
      </c>
      <c r="AR325" s="306" t="s">
        <v>3809</v>
      </c>
      <c r="AS325" s="523" t="s">
        <v>3434</v>
      </c>
    </row>
    <row r="326" spans="2:45" ht="38.25" customHeight="1" x14ac:dyDescent="0.25">
      <c r="B326" s="334"/>
      <c r="C326" s="338"/>
      <c r="D326" s="94" t="s">
        <v>1466</v>
      </c>
      <c r="E326" s="94" t="s">
        <v>189</v>
      </c>
      <c r="F326" s="339"/>
      <c r="G326" s="94" t="s">
        <v>51</v>
      </c>
      <c r="H326" s="94" t="s">
        <v>51</v>
      </c>
      <c r="I326" s="94" t="s">
        <v>191</v>
      </c>
      <c r="J326" s="94" t="s">
        <v>53</v>
      </c>
      <c r="K326" s="349"/>
      <c r="L326" s="104" t="s">
        <v>216</v>
      </c>
      <c r="M326" s="95" t="s">
        <v>1495</v>
      </c>
      <c r="N326" s="96" t="s">
        <v>1496</v>
      </c>
      <c r="O326" s="94">
        <v>0.5</v>
      </c>
      <c r="P326" s="97">
        <v>44229</v>
      </c>
      <c r="Q326" s="97">
        <v>44561</v>
      </c>
      <c r="R326" s="94">
        <v>0.1</v>
      </c>
      <c r="S326" s="98">
        <v>0.3</v>
      </c>
      <c r="T326" s="94">
        <v>0.6</v>
      </c>
      <c r="U326" s="94">
        <v>1</v>
      </c>
      <c r="V326" s="116">
        <v>0.1</v>
      </c>
      <c r="W326" s="103" t="s">
        <v>1494</v>
      </c>
      <c r="X326" s="101" t="str">
        <f t="shared" si="20"/>
        <v>En gestión</v>
      </c>
      <c r="Y326" s="101" t="str">
        <f t="shared" si="21"/>
        <v>En gestión</v>
      </c>
      <c r="Z326" s="336"/>
      <c r="AA326" s="341"/>
      <c r="AB326" s="335"/>
      <c r="AC326" s="333"/>
      <c r="AD326" s="333"/>
      <c r="AE326" s="101"/>
      <c r="AF326" s="156">
        <v>0.24</v>
      </c>
      <c r="AG326" s="103" t="s">
        <v>1520</v>
      </c>
      <c r="AH326" s="101" t="str">
        <f t="shared" si="22"/>
        <v>En gestión</v>
      </c>
      <c r="AI326" s="101" t="str">
        <f t="shared" si="23"/>
        <v>En gestión</v>
      </c>
      <c r="AJ326" s="336"/>
      <c r="AK326" s="337"/>
      <c r="AL326" s="332"/>
      <c r="AM326" s="333"/>
      <c r="AN326" s="333"/>
      <c r="AO326" s="101"/>
      <c r="AP326" s="275"/>
      <c r="AQ326" s="420"/>
      <c r="AR326" s="306" t="s">
        <v>3810</v>
      </c>
      <c r="AS326" s="525"/>
    </row>
    <row r="327" spans="2:45" ht="39" customHeight="1" x14ac:dyDescent="0.25">
      <c r="B327" s="348" t="s">
        <v>2142</v>
      </c>
      <c r="C327" s="375" t="s">
        <v>1528</v>
      </c>
      <c r="D327" s="181" t="s">
        <v>1529</v>
      </c>
      <c r="E327" s="181" t="s">
        <v>189</v>
      </c>
      <c r="F327" s="379" t="s">
        <v>1530</v>
      </c>
      <c r="G327" s="181" t="s">
        <v>51</v>
      </c>
      <c r="H327" s="181" t="s">
        <v>51</v>
      </c>
      <c r="I327" s="181" t="s">
        <v>87</v>
      </c>
      <c r="J327" s="181" t="s">
        <v>1531</v>
      </c>
      <c r="K327" s="376" t="s">
        <v>1532</v>
      </c>
      <c r="L327" s="182" t="s">
        <v>799</v>
      </c>
      <c r="M327" s="183" t="s">
        <v>1533</v>
      </c>
      <c r="N327" s="184" t="s">
        <v>1534</v>
      </c>
      <c r="O327" s="185">
        <v>0.5</v>
      </c>
      <c r="P327" s="186">
        <v>44378</v>
      </c>
      <c r="Q327" s="186">
        <v>44561</v>
      </c>
      <c r="R327" s="181">
        <v>0</v>
      </c>
      <c r="S327" s="187">
        <v>0</v>
      </c>
      <c r="T327" s="181">
        <v>0.3</v>
      </c>
      <c r="U327" s="181">
        <v>1</v>
      </c>
      <c r="V327" s="188">
        <v>0</v>
      </c>
      <c r="W327" s="189" t="s">
        <v>61</v>
      </c>
      <c r="X327" s="101" t="str">
        <f t="shared" si="20"/>
        <v>Sin iniciar</v>
      </c>
      <c r="Y327" s="101" t="str">
        <f t="shared" si="21"/>
        <v>Sin iniciar</v>
      </c>
      <c r="Z327" s="371" t="s">
        <v>1687</v>
      </c>
      <c r="AA327" s="341">
        <f>SUMPRODUCT(O327:O328,V327:V328)</f>
        <v>0</v>
      </c>
      <c r="AB327" s="335">
        <f>SUMPRODUCT(O327:O328,R327:R328)</f>
        <v>0</v>
      </c>
      <c r="AC327" s="368" t="str">
        <f>IF(AB327&lt;1%,"Sin iniciar",IF(AB327=100%,"Terminado","En gestión"))</f>
        <v>Sin iniciar</v>
      </c>
      <c r="AD327" s="368" t="str">
        <f>IF(AA327&lt;1%,"Sin iniciar",IF(AA327=100%,"Terminado","En gestión"))</f>
        <v>Sin iniciar</v>
      </c>
      <c r="AE327" s="190"/>
      <c r="AF327" s="239">
        <v>0</v>
      </c>
      <c r="AG327" s="113" t="s">
        <v>3112</v>
      </c>
      <c r="AH327" s="101" t="str">
        <f t="shared" si="22"/>
        <v>Sin iniciar</v>
      </c>
      <c r="AI327" s="101" t="str">
        <f t="shared" si="23"/>
        <v>Sin iniciar</v>
      </c>
      <c r="AJ327" s="371" t="s">
        <v>3112</v>
      </c>
      <c r="AK327" s="337">
        <f>SUMPRODUCT(O327:O328,AF327:AF328)</f>
        <v>0</v>
      </c>
      <c r="AL327" s="332">
        <f>SUMPRODUCT(S327:S328,O327:O328)</f>
        <v>0</v>
      </c>
      <c r="AM327" s="368" t="str">
        <f>IF(AL327&lt;1%,"Sin iniciar",IF(AL327=100%,"Terminado","En gestión"))</f>
        <v>Sin iniciar</v>
      </c>
      <c r="AN327" s="368" t="str">
        <f>IF(AK327&lt;1%,"Sin iniciar",IF(AK327=100%,"Terminado","En gestión"))</f>
        <v>Sin iniciar</v>
      </c>
      <c r="AO327" s="190"/>
      <c r="AP327" s="308" t="s">
        <v>2136</v>
      </c>
      <c r="AQ327" s="420" t="s">
        <v>3500</v>
      </c>
      <c r="AR327" s="301" t="s">
        <v>51</v>
      </c>
      <c r="AS327" s="422" t="s">
        <v>51</v>
      </c>
    </row>
    <row r="328" spans="2:45" ht="39" customHeight="1" x14ac:dyDescent="0.25">
      <c r="B328" s="348"/>
      <c r="C328" s="375"/>
      <c r="D328" s="181" t="s">
        <v>1529</v>
      </c>
      <c r="E328" s="181" t="s">
        <v>189</v>
      </c>
      <c r="F328" s="379"/>
      <c r="G328" s="181" t="s">
        <v>51</v>
      </c>
      <c r="H328" s="181" t="s">
        <v>51</v>
      </c>
      <c r="I328" s="181" t="s">
        <v>87</v>
      </c>
      <c r="J328" s="181" t="s">
        <v>1531</v>
      </c>
      <c r="K328" s="376"/>
      <c r="L328" s="182" t="s">
        <v>799</v>
      </c>
      <c r="M328" s="183" t="s">
        <v>1535</v>
      </c>
      <c r="N328" s="184" t="s">
        <v>1536</v>
      </c>
      <c r="O328" s="185">
        <v>0.5</v>
      </c>
      <c r="P328" s="186">
        <v>44470</v>
      </c>
      <c r="Q328" s="186">
        <v>44561</v>
      </c>
      <c r="R328" s="181">
        <v>0</v>
      </c>
      <c r="S328" s="187">
        <v>0</v>
      </c>
      <c r="T328" s="181">
        <v>0</v>
      </c>
      <c r="U328" s="181">
        <v>1</v>
      </c>
      <c r="V328" s="188">
        <v>0</v>
      </c>
      <c r="W328" s="189" t="s">
        <v>61</v>
      </c>
      <c r="X328" s="101" t="str">
        <f t="shared" si="20"/>
        <v>Sin iniciar</v>
      </c>
      <c r="Y328" s="101" t="str">
        <f t="shared" si="21"/>
        <v>Sin iniciar</v>
      </c>
      <c r="Z328" s="371"/>
      <c r="AA328" s="341"/>
      <c r="AB328" s="335"/>
      <c r="AC328" s="368"/>
      <c r="AD328" s="368"/>
      <c r="AE328" s="190"/>
      <c r="AF328" s="239">
        <v>0</v>
      </c>
      <c r="AG328" s="113" t="s">
        <v>3112</v>
      </c>
      <c r="AH328" s="101" t="str">
        <f t="shared" si="22"/>
        <v>Sin iniciar</v>
      </c>
      <c r="AI328" s="101" t="str">
        <f t="shared" si="23"/>
        <v>Sin iniciar</v>
      </c>
      <c r="AJ328" s="371"/>
      <c r="AK328" s="337"/>
      <c r="AL328" s="332"/>
      <c r="AM328" s="368"/>
      <c r="AN328" s="368"/>
      <c r="AO328" s="190"/>
      <c r="AP328" s="309"/>
      <c r="AQ328" s="420"/>
      <c r="AR328" s="301" t="s">
        <v>51</v>
      </c>
      <c r="AS328" s="422"/>
    </row>
    <row r="329" spans="2:45" ht="39" customHeight="1" x14ac:dyDescent="0.25">
      <c r="B329" s="348"/>
      <c r="C329" s="377" t="s">
        <v>1537</v>
      </c>
      <c r="D329" s="191" t="s">
        <v>727</v>
      </c>
      <c r="E329" s="191" t="s">
        <v>189</v>
      </c>
      <c r="F329" s="378" t="s">
        <v>1538</v>
      </c>
      <c r="G329" s="191" t="s">
        <v>51</v>
      </c>
      <c r="H329" s="191" t="s">
        <v>51</v>
      </c>
      <c r="I329" s="191" t="s">
        <v>87</v>
      </c>
      <c r="J329" s="191" t="s">
        <v>1531</v>
      </c>
      <c r="K329" s="376" t="s">
        <v>1539</v>
      </c>
      <c r="L329" s="192" t="s">
        <v>799</v>
      </c>
      <c r="M329" s="193" t="s">
        <v>1540</v>
      </c>
      <c r="N329" s="194" t="s">
        <v>1541</v>
      </c>
      <c r="O329" s="195">
        <v>0.7</v>
      </c>
      <c r="P329" s="196">
        <v>44197</v>
      </c>
      <c r="Q329" s="196" t="s">
        <v>490</v>
      </c>
      <c r="R329" s="191">
        <v>0.05</v>
      </c>
      <c r="S329" s="187">
        <v>0.4</v>
      </c>
      <c r="T329" s="191">
        <v>1</v>
      </c>
      <c r="U329" s="191">
        <v>1</v>
      </c>
      <c r="V329" s="188">
        <v>0.05</v>
      </c>
      <c r="W329" s="197" t="s">
        <v>1542</v>
      </c>
      <c r="X329" s="101" t="str">
        <f t="shared" si="20"/>
        <v>En gestión</v>
      </c>
      <c r="Y329" s="101" t="str">
        <f t="shared" si="21"/>
        <v>En gestión</v>
      </c>
      <c r="Z329" s="370" t="s">
        <v>1688</v>
      </c>
      <c r="AA329" s="341">
        <f>SUMPRODUCT(O329:O330,V329:V330)</f>
        <v>3.4999999999999996E-2</v>
      </c>
      <c r="AB329" s="335">
        <f>SUMPRODUCT(O329:O330,R329:R330)</f>
        <v>3.4999999999999996E-2</v>
      </c>
      <c r="AC329" s="364" t="str">
        <f>IF(AB329&lt;1%,"Sin iniciar",IF(AB329=100%,"Terminado","En gestión"))</f>
        <v>En gestión</v>
      </c>
      <c r="AD329" s="364" t="str">
        <f>IF(AA329&lt;1%,"Sin iniciar",IF(AA329=100%,"Terminado","En gestión"))</f>
        <v>En gestión</v>
      </c>
      <c r="AE329" s="198"/>
      <c r="AF329" s="239">
        <v>0.4</v>
      </c>
      <c r="AG329" s="199" t="s">
        <v>1698</v>
      </c>
      <c r="AH329" s="101" t="str">
        <f t="shared" si="22"/>
        <v>En gestión</v>
      </c>
      <c r="AI329" s="101" t="str">
        <f t="shared" si="23"/>
        <v>En gestión</v>
      </c>
      <c r="AJ329" s="370" t="s">
        <v>1730</v>
      </c>
      <c r="AK329" s="337">
        <f>SUMPRODUCT(O329:O330,AF329:AF330)</f>
        <v>0.27999999999999997</v>
      </c>
      <c r="AL329" s="332">
        <f>SUMPRODUCT(S329:S330,O329:O330)</f>
        <v>0.27999999999999997</v>
      </c>
      <c r="AM329" s="364" t="str">
        <f>IF(AL329&lt;1%,"Sin iniciar",IF(AL329=100%,"Terminado","En gestión"))</f>
        <v>En gestión</v>
      </c>
      <c r="AN329" s="364" t="str">
        <f>IF(AK329&lt;1%,"Sin iniciar",IF(AK329=100%,"Terminado","En gestión"))</f>
        <v>En gestión</v>
      </c>
      <c r="AO329" s="190"/>
      <c r="AP329" s="308" t="s">
        <v>2136</v>
      </c>
      <c r="AQ329" s="420" t="s">
        <v>3500</v>
      </c>
      <c r="AR329" s="300" t="s">
        <v>3814</v>
      </c>
      <c r="AS329" s="421" t="s">
        <v>3815</v>
      </c>
    </row>
    <row r="330" spans="2:45" ht="39" customHeight="1" x14ac:dyDescent="0.25">
      <c r="B330" s="348"/>
      <c r="C330" s="377"/>
      <c r="D330" s="191" t="s">
        <v>727</v>
      </c>
      <c r="E330" s="191" t="s">
        <v>189</v>
      </c>
      <c r="F330" s="378"/>
      <c r="G330" s="191" t="s">
        <v>51</v>
      </c>
      <c r="H330" s="191" t="s">
        <v>51</v>
      </c>
      <c r="I330" s="191" t="s">
        <v>87</v>
      </c>
      <c r="J330" s="191" t="s">
        <v>1531</v>
      </c>
      <c r="K330" s="376"/>
      <c r="L330" s="192" t="s">
        <v>799</v>
      </c>
      <c r="M330" s="193" t="s">
        <v>1543</v>
      </c>
      <c r="N330" s="194" t="s">
        <v>1544</v>
      </c>
      <c r="O330" s="195">
        <v>0.3</v>
      </c>
      <c r="P330" s="196">
        <v>44378</v>
      </c>
      <c r="Q330" s="196">
        <v>44561</v>
      </c>
      <c r="R330" s="191">
        <v>0</v>
      </c>
      <c r="S330" s="187">
        <v>0</v>
      </c>
      <c r="T330" s="191">
        <v>0.5</v>
      </c>
      <c r="U330" s="191">
        <v>1</v>
      </c>
      <c r="V330" s="188">
        <v>0</v>
      </c>
      <c r="W330" s="197" t="s">
        <v>61</v>
      </c>
      <c r="X330" s="101" t="str">
        <f t="shared" si="20"/>
        <v>Sin iniciar</v>
      </c>
      <c r="Y330" s="101" t="str">
        <f t="shared" si="21"/>
        <v>Sin iniciar</v>
      </c>
      <c r="Z330" s="370"/>
      <c r="AA330" s="341"/>
      <c r="AB330" s="335"/>
      <c r="AC330" s="364"/>
      <c r="AD330" s="364"/>
      <c r="AE330" s="198"/>
      <c r="AF330" s="239">
        <v>0</v>
      </c>
      <c r="AG330" s="113" t="s">
        <v>3112</v>
      </c>
      <c r="AH330" s="101" t="str">
        <f t="shared" si="22"/>
        <v>Sin iniciar</v>
      </c>
      <c r="AI330" s="101" t="str">
        <f t="shared" si="23"/>
        <v>Sin iniciar</v>
      </c>
      <c r="AJ330" s="370"/>
      <c r="AK330" s="337"/>
      <c r="AL330" s="332"/>
      <c r="AM330" s="364"/>
      <c r="AN330" s="364"/>
      <c r="AO330" s="190"/>
      <c r="AP330" s="309"/>
      <c r="AQ330" s="420"/>
      <c r="AR330" s="301" t="s">
        <v>51</v>
      </c>
      <c r="AS330" s="421"/>
    </row>
    <row r="331" spans="2:45" ht="39" customHeight="1" x14ac:dyDescent="0.25">
      <c r="B331" s="348"/>
      <c r="C331" s="375" t="s">
        <v>1545</v>
      </c>
      <c r="D331" s="181" t="s">
        <v>1529</v>
      </c>
      <c r="E331" s="181" t="s">
        <v>189</v>
      </c>
      <c r="F331" s="181" t="s">
        <v>1546</v>
      </c>
      <c r="G331" s="181" t="s">
        <v>51</v>
      </c>
      <c r="H331" s="181" t="s">
        <v>51</v>
      </c>
      <c r="I331" s="181" t="s">
        <v>87</v>
      </c>
      <c r="J331" s="181" t="s">
        <v>1531</v>
      </c>
      <c r="K331" s="376" t="s">
        <v>1547</v>
      </c>
      <c r="L331" s="182" t="s">
        <v>193</v>
      </c>
      <c r="M331" s="183" t="s">
        <v>1548</v>
      </c>
      <c r="N331" s="184" t="s">
        <v>1549</v>
      </c>
      <c r="O331" s="185">
        <v>0.16</v>
      </c>
      <c r="P331" s="186">
        <v>44197</v>
      </c>
      <c r="Q331" s="186">
        <v>44561</v>
      </c>
      <c r="R331" s="181">
        <v>0.05</v>
      </c>
      <c r="S331" s="187">
        <v>0.3</v>
      </c>
      <c r="T331" s="181">
        <v>0.65</v>
      </c>
      <c r="U331" s="181">
        <v>1</v>
      </c>
      <c r="V331" s="188">
        <v>0.05</v>
      </c>
      <c r="W331" s="189" t="s">
        <v>1550</v>
      </c>
      <c r="X331" s="101" t="str">
        <f t="shared" si="20"/>
        <v>En gestión</v>
      </c>
      <c r="Y331" s="101" t="str">
        <f t="shared" si="21"/>
        <v>En gestión</v>
      </c>
      <c r="Z331" s="365" t="s">
        <v>1689</v>
      </c>
      <c r="AA331" s="373">
        <f>SUMPRODUCT(O331:O336,V331:V336)</f>
        <v>0.05</v>
      </c>
      <c r="AB331" s="374">
        <f>SUMPRODUCT(O331:O336,R331:R336)</f>
        <v>0.05</v>
      </c>
      <c r="AC331" s="368" t="str">
        <f>IF(AB331&lt;1%,"Sin iniciar",IF(AB331=100%,"Terminado","En gestión"))</f>
        <v>En gestión</v>
      </c>
      <c r="AD331" s="368" t="str">
        <f>IF(AA331&lt;1%,"Sin iniciar",IF(AA331=100%,"Terminado","En gestión"))</f>
        <v>En gestión</v>
      </c>
      <c r="AE331" s="190"/>
      <c r="AF331" s="239">
        <v>0.3</v>
      </c>
      <c r="AG331" s="200" t="s">
        <v>1699</v>
      </c>
      <c r="AH331" s="101" t="str">
        <f t="shared" si="22"/>
        <v>En gestión</v>
      </c>
      <c r="AI331" s="101" t="str">
        <f t="shared" si="23"/>
        <v>En gestión</v>
      </c>
      <c r="AJ331" s="365" t="s">
        <v>1731</v>
      </c>
      <c r="AK331" s="366">
        <f>SUMPRODUCT(O331:O336,AF331:AF336)</f>
        <v>0.3</v>
      </c>
      <c r="AL331" s="367">
        <f>SUMPRODUCT(S331:S336,O331:O336)</f>
        <v>0.3</v>
      </c>
      <c r="AM331" s="368" t="str">
        <f>IF(AL331&lt;1%,"Sin iniciar",IF(AL331=100%,"Terminado","En gestión"))</f>
        <v>En gestión</v>
      </c>
      <c r="AN331" s="368" t="str">
        <f>IF(AK331&lt;1%,"Sin iniciar",IF(AK331=100%,"Terminado","En gestión"))</f>
        <v>En gestión</v>
      </c>
      <c r="AO331" s="190"/>
      <c r="AP331" s="308" t="s">
        <v>2136</v>
      </c>
      <c r="AQ331" s="420" t="s">
        <v>3500</v>
      </c>
      <c r="AR331" s="300" t="s">
        <v>3517</v>
      </c>
      <c r="AS331" s="421" t="s">
        <v>3578</v>
      </c>
    </row>
    <row r="332" spans="2:45" ht="39" customHeight="1" x14ac:dyDescent="0.25">
      <c r="B332" s="348"/>
      <c r="C332" s="375"/>
      <c r="D332" s="181" t="s">
        <v>1529</v>
      </c>
      <c r="E332" s="181" t="s">
        <v>189</v>
      </c>
      <c r="F332" s="181" t="s">
        <v>1546</v>
      </c>
      <c r="G332" s="181" t="s">
        <v>51</v>
      </c>
      <c r="H332" s="181" t="s">
        <v>51</v>
      </c>
      <c r="I332" s="181" t="s">
        <v>87</v>
      </c>
      <c r="J332" s="181" t="s">
        <v>1531</v>
      </c>
      <c r="K332" s="376"/>
      <c r="L332" s="182" t="s">
        <v>193</v>
      </c>
      <c r="M332" s="183" t="s">
        <v>1551</v>
      </c>
      <c r="N332" s="184" t="s">
        <v>1552</v>
      </c>
      <c r="O332" s="185">
        <v>0.16</v>
      </c>
      <c r="P332" s="186">
        <v>44197</v>
      </c>
      <c r="Q332" s="186">
        <v>44561</v>
      </c>
      <c r="R332" s="181">
        <v>0.05</v>
      </c>
      <c r="S332" s="187">
        <v>0.3</v>
      </c>
      <c r="T332" s="181">
        <v>0.65</v>
      </c>
      <c r="U332" s="181">
        <v>1</v>
      </c>
      <c r="V332" s="188">
        <v>0.05</v>
      </c>
      <c r="W332" s="189" t="s">
        <v>1550</v>
      </c>
      <c r="X332" s="101" t="str">
        <f t="shared" si="20"/>
        <v>En gestión</v>
      </c>
      <c r="Y332" s="101" t="str">
        <f t="shared" si="21"/>
        <v>En gestión</v>
      </c>
      <c r="Z332" s="365"/>
      <c r="AA332" s="373"/>
      <c r="AB332" s="374"/>
      <c r="AC332" s="368"/>
      <c r="AD332" s="368"/>
      <c r="AE332" s="190"/>
      <c r="AF332" s="239">
        <v>0.3</v>
      </c>
      <c r="AG332" s="189" t="s">
        <v>1700</v>
      </c>
      <c r="AH332" s="101" t="str">
        <f t="shared" si="22"/>
        <v>En gestión</v>
      </c>
      <c r="AI332" s="101" t="str">
        <f t="shared" si="23"/>
        <v>En gestión</v>
      </c>
      <c r="AJ332" s="365"/>
      <c r="AK332" s="366"/>
      <c r="AL332" s="367"/>
      <c r="AM332" s="368"/>
      <c r="AN332" s="368"/>
      <c r="AO332" s="190"/>
      <c r="AP332" s="313"/>
      <c r="AQ332" s="420"/>
      <c r="AR332" s="300" t="s">
        <v>3816</v>
      </c>
      <c r="AS332" s="421"/>
    </row>
    <row r="333" spans="2:45" ht="39" customHeight="1" x14ac:dyDescent="0.25">
      <c r="B333" s="348"/>
      <c r="C333" s="375"/>
      <c r="D333" s="181" t="s">
        <v>1529</v>
      </c>
      <c r="E333" s="181" t="s">
        <v>189</v>
      </c>
      <c r="F333" s="181" t="s">
        <v>1546</v>
      </c>
      <c r="G333" s="181" t="s">
        <v>51</v>
      </c>
      <c r="H333" s="181" t="s">
        <v>51</v>
      </c>
      <c r="I333" s="181" t="s">
        <v>87</v>
      </c>
      <c r="J333" s="181" t="s">
        <v>1531</v>
      </c>
      <c r="K333" s="376"/>
      <c r="L333" s="182" t="s">
        <v>193</v>
      </c>
      <c r="M333" s="183" t="s">
        <v>1553</v>
      </c>
      <c r="N333" s="184" t="s">
        <v>1554</v>
      </c>
      <c r="O333" s="185">
        <v>0.17</v>
      </c>
      <c r="P333" s="186">
        <v>44197</v>
      </c>
      <c r="Q333" s="186">
        <v>44561</v>
      </c>
      <c r="R333" s="181">
        <v>0.05</v>
      </c>
      <c r="S333" s="187">
        <v>0.3</v>
      </c>
      <c r="T333" s="181">
        <v>0.65</v>
      </c>
      <c r="U333" s="181">
        <v>1</v>
      </c>
      <c r="V333" s="188">
        <v>0.05</v>
      </c>
      <c r="W333" s="189" t="s">
        <v>1550</v>
      </c>
      <c r="X333" s="101" t="str">
        <f t="shared" si="20"/>
        <v>En gestión</v>
      </c>
      <c r="Y333" s="101" t="str">
        <f t="shared" si="21"/>
        <v>En gestión</v>
      </c>
      <c r="Z333" s="365"/>
      <c r="AA333" s="373"/>
      <c r="AB333" s="374"/>
      <c r="AC333" s="368"/>
      <c r="AD333" s="368"/>
      <c r="AE333" s="190"/>
      <c r="AF333" s="239">
        <v>0.3</v>
      </c>
      <c r="AG333" s="189" t="s">
        <v>1701</v>
      </c>
      <c r="AH333" s="101" t="str">
        <f t="shared" si="22"/>
        <v>En gestión</v>
      </c>
      <c r="AI333" s="101" t="str">
        <f t="shared" si="23"/>
        <v>En gestión</v>
      </c>
      <c r="AJ333" s="365"/>
      <c r="AK333" s="366"/>
      <c r="AL333" s="367"/>
      <c r="AM333" s="368"/>
      <c r="AN333" s="368"/>
      <c r="AO333" s="190"/>
      <c r="AP333" s="313"/>
      <c r="AQ333" s="420"/>
      <c r="AR333" s="300" t="s">
        <v>3518</v>
      </c>
      <c r="AS333" s="421"/>
    </row>
    <row r="334" spans="2:45" ht="39" customHeight="1" x14ac:dyDescent="0.25">
      <c r="B334" s="348"/>
      <c r="C334" s="375"/>
      <c r="D334" s="181" t="s">
        <v>1529</v>
      </c>
      <c r="E334" s="181" t="s">
        <v>189</v>
      </c>
      <c r="F334" s="181" t="s">
        <v>1546</v>
      </c>
      <c r="G334" s="181" t="s">
        <v>51</v>
      </c>
      <c r="H334" s="181" t="s">
        <v>51</v>
      </c>
      <c r="I334" s="181" t="s">
        <v>87</v>
      </c>
      <c r="J334" s="181" t="s">
        <v>1531</v>
      </c>
      <c r="K334" s="376"/>
      <c r="L334" s="182" t="s">
        <v>193</v>
      </c>
      <c r="M334" s="183" t="s">
        <v>1555</v>
      </c>
      <c r="N334" s="184" t="s">
        <v>1556</v>
      </c>
      <c r="O334" s="185">
        <v>0.17</v>
      </c>
      <c r="P334" s="186">
        <v>44197</v>
      </c>
      <c r="Q334" s="186">
        <v>44561</v>
      </c>
      <c r="R334" s="181">
        <v>0.05</v>
      </c>
      <c r="S334" s="187">
        <v>0.3</v>
      </c>
      <c r="T334" s="181">
        <v>0.65</v>
      </c>
      <c r="U334" s="181">
        <v>1</v>
      </c>
      <c r="V334" s="188">
        <v>0.05</v>
      </c>
      <c r="W334" s="189" t="s">
        <v>1550</v>
      </c>
      <c r="X334" s="101" t="str">
        <f t="shared" si="20"/>
        <v>En gestión</v>
      </c>
      <c r="Y334" s="101" t="str">
        <f t="shared" si="21"/>
        <v>En gestión</v>
      </c>
      <c r="Z334" s="365"/>
      <c r="AA334" s="373"/>
      <c r="AB334" s="374"/>
      <c r="AC334" s="368"/>
      <c r="AD334" s="368"/>
      <c r="AE334" s="190"/>
      <c r="AF334" s="239">
        <v>0.3</v>
      </c>
      <c r="AG334" s="200" t="s">
        <v>1702</v>
      </c>
      <c r="AH334" s="101" t="str">
        <f t="shared" si="22"/>
        <v>En gestión</v>
      </c>
      <c r="AI334" s="101" t="str">
        <f t="shared" si="23"/>
        <v>En gestión</v>
      </c>
      <c r="AJ334" s="365"/>
      <c r="AK334" s="366"/>
      <c r="AL334" s="367"/>
      <c r="AM334" s="368"/>
      <c r="AN334" s="368"/>
      <c r="AO334" s="190"/>
      <c r="AP334" s="313"/>
      <c r="AQ334" s="420"/>
      <c r="AR334" s="300" t="s">
        <v>3817</v>
      </c>
      <c r="AS334" s="421"/>
    </row>
    <row r="335" spans="2:45" ht="39" customHeight="1" x14ac:dyDescent="0.25">
      <c r="B335" s="348"/>
      <c r="C335" s="375"/>
      <c r="D335" s="181" t="s">
        <v>1529</v>
      </c>
      <c r="E335" s="181" t="s">
        <v>189</v>
      </c>
      <c r="F335" s="181" t="s">
        <v>1546</v>
      </c>
      <c r="G335" s="181" t="s">
        <v>51</v>
      </c>
      <c r="H335" s="181" t="s">
        <v>51</v>
      </c>
      <c r="I335" s="181" t="s">
        <v>87</v>
      </c>
      <c r="J335" s="181" t="s">
        <v>1531</v>
      </c>
      <c r="K335" s="376"/>
      <c r="L335" s="182" t="s">
        <v>193</v>
      </c>
      <c r="M335" s="183" t="s">
        <v>1557</v>
      </c>
      <c r="N335" s="184" t="s">
        <v>1558</v>
      </c>
      <c r="O335" s="185">
        <v>0.17</v>
      </c>
      <c r="P335" s="186">
        <v>44197</v>
      </c>
      <c r="Q335" s="186">
        <v>44561</v>
      </c>
      <c r="R335" s="181">
        <v>0.05</v>
      </c>
      <c r="S335" s="187">
        <v>0.3</v>
      </c>
      <c r="T335" s="181">
        <v>0.65</v>
      </c>
      <c r="U335" s="181">
        <v>1</v>
      </c>
      <c r="V335" s="188">
        <v>0.05</v>
      </c>
      <c r="W335" s="189" t="s">
        <v>1550</v>
      </c>
      <c r="X335" s="101" t="str">
        <f t="shared" si="20"/>
        <v>En gestión</v>
      </c>
      <c r="Y335" s="101" t="str">
        <f t="shared" si="21"/>
        <v>En gestión</v>
      </c>
      <c r="Z335" s="365"/>
      <c r="AA335" s="373"/>
      <c r="AB335" s="374"/>
      <c r="AC335" s="368"/>
      <c r="AD335" s="368"/>
      <c r="AE335" s="190"/>
      <c r="AF335" s="239">
        <v>0.3</v>
      </c>
      <c r="AG335" s="200" t="s">
        <v>1702</v>
      </c>
      <c r="AH335" s="101" t="str">
        <f t="shared" si="22"/>
        <v>En gestión</v>
      </c>
      <c r="AI335" s="101" t="str">
        <f t="shared" si="23"/>
        <v>En gestión</v>
      </c>
      <c r="AJ335" s="365"/>
      <c r="AK335" s="366"/>
      <c r="AL335" s="367"/>
      <c r="AM335" s="368"/>
      <c r="AN335" s="368"/>
      <c r="AO335" s="190"/>
      <c r="AP335" s="313"/>
      <c r="AQ335" s="420"/>
      <c r="AR335" s="300" t="s">
        <v>3818</v>
      </c>
      <c r="AS335" s="421"/>
    </row>
    <row r="336" spans="2:45" ht="39" customHeight="1" x14ac:dyDescent="0.25">
      <c r="B336" s="348"/>
      <c r="C336" s="375"/>
      <c r="D336" s="181" t="s">
        <v>1529</v>
      </c>
      <c r="E336" s="181" t="s">
        <v>189</v>
      </c>
      <c r="F336" s="181" t="s">
        <v>1546</v>
      </c>
      <c r="G336" s="181" t="s">
        <v>51</v>
      </c>
      <c r="H336" s="181" t="s">
        <v>51</v>
      </c>
      <c r="I336" s="181" t="s">
        <v>87</v>
      </c>
      <c r="J336" s="181" t="s">
        <v>1531</v>
      </c>
      <c r="K336" s="376"/>
      <c r="L336" s="182" t="s">
        <v>193</v>
      </c>
      <c r="M336" s="183" t="s">
        <v>1559</v>
      </c>
      <c r="N336" s="184" t="s">
        <v>1560</v>
      </c>
      <c r="O336" s="185">
        <v>0.17</v>
      </c>
      <c r="P336" s="186">
        <v>44197</v>
      </c>
      <c r="Q336" s="186">
        <v>44561</v>
      </c>
      <c r="R336" s="181">
        <v>0.05</v>
      </c>
      <c r="S336" s="187">
        <v>0.3</v>
      </c>
      <c r="T336" s="181">
        <v>0.65</v>
      </c>
      <c r="U336" s="181">
        <v>1</v>
      </c>
      <c r="V336" s="188">
        <v>0.05</v>
      </c>
      <c r="W336" s="189" t="s">
        <v>1550</v>
      </c>
      <c r="X336" s="101" t="str">
        <f t="shared" si="20"/>
        <v>En gestión</v>
      </c>
      <c r="Y336" s="101" t="str">
        <f t="shared" si="21"/>
        <v>En gestión</v>
      </c>
      <c r="Z336" s="365"/>
      <c r="AA336" s="373"/>
      <c r="AB336" s="374"/>
      <c r="AC336" s="368"/>
      <c r="AD336" s="368"/>
      <c r="AE336" s="190"/>
      <c r="AF336" s="239">
        <v>0.3</v>
      </c>
      <c r="AG336" s="189" t="s">
        <v>1703</v>
      </c>
      <c r="AH336" s="101" t="str">
        <f t="shared" si="22"/>
        <v>En gestión</v>
      </c>
      <c r="AI336" s="101" t="str">
        <f t="shared" si="23"/>
        <v>En gestión</v>
      </c>
      <c r="AJ336" s="365"/>
      <c r="AK336" s="366"/>
      <c r="AL336" s="367"/>
      <c r="AM336" s="368"/>
      <c r="AN336" s="368"/>
      <c r="AO336" s="190"/>
      <c r="AP336" s="309"/>
      <c r="AQ336" s="420"/>
      <c r="AR336" s="300" t="s">
        <v>3819</v>
      </c>
      <c r="AS336" s="421"/>
    </row>
    <row r="337" spans="2:45" ht="39" customHeight="1" x14ac:dyDescent="0.25">
      <c r="B337" s="348"/>
      <c r="C337" s="377" t="s">
        <v>1561</v>
      </c>
      <c r="D337" s="191" t="s">
        <v>727</v>
      </c>
      <c r="E337" s="191" t="s">
        <v>189</v>
      </c>
      <c r="F337" s="378" t="s">
        <v>1562</v>
      </c>
      <c r="G337" s="191" t="s">
        <v>51</v>
      </c>
      <c r="H337" s="191" t="s">
        <v>51</v>
      </c>
      <c r="I337" s="191" t="s">
        <v>1563</v>
      </c>
      <c r="J337" s="191" t="s">
        <v>1531</v>
      </c>
      <c r="K337" s="376" t="s">
        <v>1564</v>
      </c>
      <c r="L337" s="192" t="s">
        <v>799</v>
      </c>
      <c r="M337" s="193" t="s">
        <v>1565</v>
      </c>
      <c r="N337" s="194" t="s">
        <v>1566</v>
      </c>
      <c r="O337" s="195">
        <v>0.14000000000000001</v>
      </c>
      <c r="P337" s="196">
        <v>44197</v>
      </c>
      <c r="Q337" s="196" t="s">
        <v>469</v>
      </c>
      <c r="R337" s="191">
        <v>0.15</v>
      </c>
      <c r="S337" s="187">
        <v>1</v>
      </c>
      <c r="T337" s="191">
        <v>1</v>
      </c>
      <c r="U337" s="191">
        <v>1</v>
      </c>
      <c r="V337" s="188">
        <v>0.15</v>
      </c>
      <c r="W337" s="197" t="s">
        <v>1567</v>
      </c>
      <c r="X337" s="101" t="str">
        <f t="shared" si="20"/>
        <v>En gestión</v>
      </c>
      <c r="Y337" s="101" t="str">
        <f t="shared" si="21"/>
        <v>En gestión</v>
      </c>
      <c r="Z337" s="370" t="s">
        <v>1690</v>
      </c>
      <c r="AA337" s="373">
        <f>SUMPRODUCT(O337:O343,V337:V343)</f>
        <v>6.4000000000000001E-2</v>
      </c>
      <c r="AB337" s="374">
        <f>SUMPRODUCT(O337:O343,R337:R343)</f>
        <v>6.4000000000000001E-2</v>
      </c>
      <c r="AC337" s="364" t="str">
        <f>IF(AB337&lt;1%,"Sin iniciar",IF(AB337=100%,"Terminado","En gestión"))</f>
        <v>En gestión</v>
      </c>
      <c r="AD337" s="364" t="str">
        <f>IF(AA337&lt;1%,"Sin iniciar",IF(AA337=100%,"Terminado","En gestión"))</f>
        <v>En gestión</v>
      </c>
      <c r="AE337" s="198"/>
      <c r="AF337" s="239">
        <v>1</v>
      </c>
      <c r="AG337" s="199" t="s">
        <v>1704</v>
      </c>
      <c r="AH337" s="101" t="str">
        <f t="shared" si="22"/>
        <v>Terminado</v>
      </c>
      <c r="AI337" s="101" t="str">
        <f t="shared" si="23"/>
        <v>Terminado</v>
      </c>
      <c r="AJ337" s="369" t="s">
        <v>1732</v>
      </c>
      <c r="AK337" s="366">
        <f>SUMPRODUCT(O337:O343,AF337:AF343)</f>
        <v>0.496</v>
      </c>
      <c r="AL337" s="367">
        <f>SUMPRODUCT(S337:S343,O337:O343)</f>
        <v>0.496</v>
      </c>
      <c r="AM337" s="364" t="str">
        <f>IF(AL337&lt;1%,"Sin iniciar",IF(AL337=100%,"Terminado","En gestión"))</f>
        <v>En gestión</v>
      </c>
      <c r="AN337" s="364" t="str">
        <f>IF(AK337&lt;1%,"Sin iniciar",IF(AK337=100%,"Terminado","En gestión"))</f>
        <v>En gestión</v>
      </c>
      <c r="AO337" s="190"/>
      <c r="AP337" s="308" t="s">
        <v>2136</v>
      </c>
      <c r="AQ337" s="420" t="s">
        <v>3500</v>
      </c>
      <c r="AR337" s="300" t="s">
        <v>3519</v>
      </c>
      <c r="AS337" s="421" t="s">
        <v>3579</v>
      </c>
    </row>
    <row r="338" spans="2:45" ht="39" customHeight="1" x14ac:dyDescent="0.25">
      <c r="B338" s="348"/>
      <c r="C338" s="377"/>
      <c r="D338" s="191" t="s">
        <v>727</v>
      </c>
      <c r="E338" s="191" t="s">
        <v>189</v>
      </c>
      <c r="F338" s="378"/>
      <c r="G338" s="191" t="s">
        <v>51</v>
      </c>
      <c r="H338" s="191" t="s">
        <v>51</v>
      </c>
      <c r="I338" s="191" t="s">
        <v>1563</v>
      </c>
      <c r="J338" s="191" t="s">
        <v>1531</v>
      </c>
      <c r="K338" s="376"/>
      <c r="L338" s="192" t="s">
        <v>799</v>
      </c>
      <c r="M338" s="193" t="s">
        <v>1568</v>
      </c>
      <c r="N338" s="194" t="s">
        <v>1569</v>
      </c>
      <c r="O338" s="195">
        <v>0.14000000000000001</v>
      </c>
      <c r="P338" s="196">
        <v>44197</v>
      </c>
      <c r="Q338" s="196">
        <v>44561</v>
      </c>
      <c r="R338" s="191">
        <v>0.05</v>
      </c>
      <c r="S338" s="187">
        <v>0.3</v>
      </c>
      <c r="T338" s="191">
        <v>0.65</v>
      </c>
      <c r="U338" s="191">
        <v>1</v>
      </c>
      <c r="V338" s="188">
        <v>0.05</v>
      </c>
      <c r="W338" s="197" t="s">
        <v>1570</v>
      </c>
      <c r="X338" s="101" t="str">
        <f t="shared" si="20"/>
        <v>En gestión</v>
      </c>
      <c r="Y338" s="101" t="str">
        <f t="shared" si="21"/>
        <v>En gestión</v>
      </c>
      <c r="Z338" s="370"/>
      <c r="AA338" s="373"/>
      <c r="AB338" s="374"/>
      <c r="AC338" s="364"/>
      <c r="AD338" s="364"/>
      <c r="AE338" s="198"/>
      <c r="AF338" s="239">
        <v>0.3</v>
      </c>
      <c r="AG338" s="199" t="s">
        <v>1705</v>
      </c>
      <c r="AH338" s="101" t="str">
        <f t="shared" si="22"/>
        <v>En gestión</v>
      </c>
      <c r="AI338" s="101" t="str">
        <f t="shared" si="23"/>
        <v>En gestión</v>
      </c>
      <c r="AJ338" s="369"/>
      <c r="AK338" s="366"/>
      <c r="AL338" s="367"/>
      <c r="AM338" s="364"/>
      <c r="AN338" s="364"/>
      <c r="AO338" s="190"/>
      <c r="AP338" s="313"/>
      <c r="AQ338" s="420"/>
      <c r="AR338" s="300" t="s">
        <v>3520</v>
      </c>
      <c r="AS338" s="421"/>
    </row>
    <row r="339" spans="2:45" ht="39" customHeight="1" x14ac:dyDescent="0.25">
      <c r="B339" s="348"/>
      <c r="C339" s="377"/>
      <c r="D339" s="191" t="s">
        <v>727</v>
      </c>
      <c r="E339" s="191" t="s">
        <v>189</v>
      </c>
      <c r="F339" s="378"/>
      <c r="G339" s="191" t="s">
        <v>51</v>
      </c>
      <c r="H339" s="191" t="s">
        <v>51</v>
      </c>
      <c r="I339" s="191" t="s">
        <v>1563</v>
      </c>
      <c r="J339" s="191" t="s">
        <v>1531</v>
      </c>
      <c r="K339" s="376"/>
      <c r="L339" s="192" t="s">
        <v>799</v>
      </c>
      <c r="M339" s="193" t="s">
        <v>1571</v>
      </c>
      <c r="N339" s="194" t="s">
        <v>1572</v>
      </c>
      <c r="O339" s="195">
        <v>0.14000000000000001</v>
      </c>
      <c r="P339" s="196">
        <v>44197</v>
      </c>
      <c r="Q339" s="196" t="s">
        <v>469</v>
      </c>
      <c r="R339" s="191">
        <v>0.05</v>
      </c>
      <c r="S339" s="187">
        <v>1</v>
      </c>
      <c r="T339" s="191">
        <v>1</v>
      </c>
      <c r="U339" s="191">
        <v>1</v>
      </c>
      <c r="V339" s="188">
        <v>0.05</v>
      </c>
      <c r="W339" s="197" t="s">
        <v>1573</v>
      </c>
      <c r="X339" s="101" t="str">
        <f t="shared" si="20"/>
        <v>En gestión</v>
      </c>
      <c r="Y339" s="101" t="str">
        <f t="shared" si="21"/>
        <v>En gestión</v>
      </c>
      <c r="Z339" s="370"/>
      <c r="AA339" s="373"/>
      <c r="AB339" s="374"/>
      <c r="AC339" s="364"/>
      <c r="AD339" s="364"/>
      <c r="AE339" s="198"/>
      <c r="AF339" s="239">
        <v>1</v>
      </c>
      <c r="AG339" s="199" t="s">
        <v>1706</v>
      </c>
      <c r="AH339" s="101" t="str">
        <f t="shared" si="22"/>
        <v>Terminado</v>
      </c>
      <c r="AI339" s="101" t="str">
        <f t="shared" si="23"/>
        <v>Terminado</v>
      </c>
      <c r="AJ339" s="369"/>
      <c r="AK339" s="366"/>
      <c r="AL339" s="367"/>
      <c r="AM339" s="364"/>
      <c r="AN339" s="364"/>
      <c r="AO339" s="190"/>
      <c r="AP339" s="313"/>
      <c r="AQ339" s="420"/>
      <c r="AR339" s="300" t="s">
        <v>3521</v>
      </c>
      <c r="AS339" s="421"/>
    </row>
    <row r="340" spans="2:45" ht="39" customHeight="1" x14ac:dyDescent="0.25">
      <c r="B340" s="348"/>
      <c r="C340" s="377"/>
      <c r="D340" s="191" t="s">
        <v>727</v>
      </c>
      <c r="E340" s="191" t="s">
        <v>189</v>
      </c>
      <c r="F340" s="378"/>
      <c r="G340" s="191" t="s">
        <v>51</v>
      </c>
      <c r="H340" s="191" t="s">
        <v>51</v>
      </c>
      <c r="I340" s="191" t="s">
        <v>1563</v>
      </c>
      <c r="J340" s="191" t="s">
        <v>1531</v>
      </c>
      <c r="K340" s="376"/>
      <c r="L340" s="192" t="s">
        <v>799</v>
      </c>
      <c r="M340" s="193" t="s">
        <v>1574</v>
      </c>
      <c r="N340" s="194" t="s">
        <v>1575</v>
      </c>
      <c r="O340" s="195">
        <v>0.14000000000000001</v>
      </c>
      <c r="P340" s="196">
        <v>44197</v>
      </c>
      <c r="Q340" s="196">
        <v>44561</v>
      </c>
      <c r="R340" s="191">
        <v>0.05</v>
      </c>
      <c r="S340" s="187">
        <v>0.3</v>
      </c>
      <c r="T340" s="191">
        <v>0.65</v>
      </c>
      <c r="U340" s="191">
        <v>1</v>
      </c>
      <c r="V340" s="188">
        <v>0.05</v>
      </c>
      <c r="W340" s="197" t="s">
        <v>1576</v>
      </c>
      <c r="X340" s="101" t="str">
        <f t="shared" si="20"/>
        <v>En gestión</v>
      </c>
      <c r="Y340" s="101" t="str">
        <f t="shared" si="21"/>
        <v>En gestión</v>
      </c>
      <c r="Z340" s="370"/>
      <c r="AA340" s="373"/>
      <c r="AB340" s="374"/>
      <c r="AC340" s="364"/>
      <c r="AD340" s="364"/>
      <c r="AE340" s="198"/>
      <c r="AF340" s="239">
        <v>0.3</v>
      </c>
      <c r="AG340" s="199" t="s">
        <v>1707</v>
      </c>
      <c r="AH340" s="101" t="str">
        <f t="shared" si="22"/>
        <v>En gestión</v>
      </c>
      <c r="AI340" s="101" t="str">
        <f t="shared" si="23"/>
        <v>En gestión</v>
      </c>
      <c r="AJ340" s="369"/>
      <c r="AK340" s="366"/>
      <c r="AL340" s="367"/>
      <c r="AM340" s="364"/>
      <c r="AN340" s="364"/>
      <c r="AO340" s="190"/>
      <c r="AP340" s="313"/>
      <c r="AQ340" s="420"/>
      <c r="AR340" s="300" t="s">
        <v>3522</v>
      </c>
      <c r="AS340" s="421"/>
    </row>
    <row r="341" spans="2:45" ht="39" customHeight="1" x14ac:dyDescent="0.25">
      <c r="B341" s="348"/>
      <c r="C341" s="377"/>
      <c r="D341" s="191" t="s">
        <v>727</v>
      </c>
      <c r="E341" s="191" t="s">
        <v>189</v>
      </c>
      <c r="F341" s="378"/>
      <c r="G341" s="191" t="s">
        <v>51</v>
      </c>
      <c r="H341" s="191" t="s">
        <v>51</v>
      </c>
      <c r="I341" s="191" t="s">
        <v>1563</v>
      </c>
      <c r="J341" s="191" t="s">
        <v>1531</v>
      </c>
      <c r="K341" s="376"/>
      <c r="L341" s="192" t="s">
        <v>799</v>
      </c>
      <c r="M341" s="193" t="s">
        <v>1577</v>
      </c>
      <c r="N341" s="194" t="s">
        <v>1578</v>
      </c>
      <c r="O341" s="195">
        <v>0.14000000000000001</v>
      </c>
      <c r="P341" s="196">
        <v>44197</v>
      </c>
      <c r="Q341" s="196">
        <v>44561</v>
      </c>
      <c r="R341" s="191">
        <v>0.05</v>
      </c>
      <c r="S341" s="187">
        <v>0.3</v>
      </c>
      <c r="T341" s="191">
        <v>0.65</v>
      </c>
      <c r="U341" s="191">
        <v>1</v>
      </c>
      <c r="V341" s="188">
        <v>0.05</v>
      </c>
      <c r="W341" s="197" t="s">
        <v>1579</v>
      </c>
      <c r="X341" s="101" t="str">
        <f t="shared" si="20"/>
        <v>En gestión</v>
      </c>
      <c r="Y341" s="101" t="str">
        <f t="shared" si="21"/>
        <v>En gestión</v>
      </c>
      <c r="Z341" s="370"/>
      <c r="AA341" s="373"/>
      <c r="AB341" s="374"/>
      <c r="AC341" s="364"/>
      <c r="AD341" s="364"/>
      <c r="AE341" s="198"/>
      <c r="AF341" s="239">
        <v>0.3</v>
      </c>
      <c r="AG341" s="199" t="s">
        <v>1708</v>
      </c>
      <c r="AH341" s="101" t="str">
        <f t="shared" si="22"/>
        <v>En gestión</v>
      </c>
      <c r="AI341" s="101" t="str">
        <f t="shared" si="23"/>
        <v>En gestión</v>
      </c>
      <c r="AJ341" s="369"/>
      <c r="AK341" s="366"/>
      <c r="AL341" s="367"/>
      <c r="AM341" s="364"/>
      <c r="AN341" s="364"/>
      <c r="AO341" s="190"/>
      <c r="AP341" s="313"/>
      <c r="AQ341" s="420"/>
      <c r="AR341" s="300" t="s">
        <v>3523</v>
      </c>
      <c r="AS341" s="421"/>
    </row>
    <row r="342" spans="2:45" ht="39" customHeight="1" x14ac:dyDescent="0.25">
      <c r="B342" s="348"/>
      <c r="C342" s="377"/>
      <c r="D342" s="191" t="s">
        <v>727</v>
      </c>
      <c r="E342" s="191" t="s">
        <v>189</v>
      </c>
      <c r="F342" s="378"/>
      <c r="G342" s="191" t="s">
        <v>51</v>
      </c>
      <c r="H342" s="191" t="s">
        <v>51</v>
      </c>
      <c r="I342" s="191" t="s">
        <v>1563</v>
      </c>
      <c r="J342" s="191" t="s">
        <v>1531</v>
      </c>
      <c r="K342" s="376"/>
      <c r="L342" s="192" t="s">
        <v>799</v>
      </c>
      <c r="M342" s="193" t="s">
        <v>1580</v>
      </c>
      <c r="N342" s="194" t="s">
        <v>1581</v>
      </c>
      <c r="O342" s="195">
        <v>0.15</v>
      </c>
      <c r="P342" s="196">
        <v>44197</v>
      </c>
      <c r="Q342" s="196">
        <v>44561</v>
      </c>
      <c r="R342" s="191">
        <v>0.05</v>
      </c>
      <c r="S342" s="187">
        <v>0.3</v>
      </c>
      <c r="T342" s="191">
        <v>0.65</v>
      </c>
      <c r="U342" s="191">
        <v>1</v>
      </c>
      <c r="V342" s="188">
        <v>0.05</v>
      </c>
      <c r="W342" s="197" t="s">
        <v>1582</v>
      </c>
      <c r="X342" s="101" t="str">
        <f t="shared" si="20"/>
        <v>En gestión</v>
      </c>
      <c r="Y342" s="101" t="str">
        <f t="shared" si="21"/>
        <v>En gestión</v>
      </c>
      <c r="Z342" s="370"/>
      <c r="AA342" s="373"/>
      <c r="AB342" s="374"/>
      <c r="AC342" s="364"/>
      <c r="AD342" s="364"/>
      <c r="AE342" s="198"/>
      <c r="AF342" s="239">
        <v>0.3</v>
      </c>
      <c r="AG342" s="199" t="s">
        <v>1709</v>
      </c>
      <c r="AH342" s="101" t="str">
        <f t="shared" si="22"/>
        <v>En gestión</v>
      </c>
      <c r="AI342" s="101" t="str">
        <f t="shared" si="23"/>
        <v>En gestión</v>
      </c>
      <c r="AJ342" s="369"/>
      <c r="AK342" s="366"/>
      <c r="AL342" s="367"/>
      <c r="AM342" s="364"/>
      <c r="AN342" s="364"/>
      <c r="AO342" s="190"/>
      <c r="AP342" s="313"/>
      <c r="AQ342" s="420"/>
      <c r="AR342" s="300" t="s">
        <v>3524</v>
      </c>
      <c r="AS342" s="421"/>
    </row>
    <row r="343" spans="2:45" ht="39" customHeight="1" x14ac:dyDescent="0.25">
      <c r="B343" s="348"/>
      <c r="C343" s="377"/>
      <c r="D343" s="191" t="s">
        <v>727</v>
      </c>
      <c r="E343" s="191" t="s">
        <v>189</v>
      </c>
      <c r="F343" s="378"/>
      <c r="G343" s="191" t="s">
        <v>51</v>
      </c>
      <c r="H343" s="191" t="s">
        <v>51</v>
      </c>
      <c r="I343" s="191" t="s">
        <v>1563</v>
      </c>
      <c r="J343" s="191" t="s">
        <v>1531</v>
      </c>
      <c r="K343" s="376"/>
      <c r="L343" s="192" t="s">
        <v>799</v>
      </c>
      <c r="M343" s="193" t="s">
        <v>1583</v>
      </c>
      <c r="N343" s="194" t="s">
        <v>1584</v>
      </c>
      <c r="O343" s="195">
        <v>0.15</v>
      </c>
      <c r="P343" s="196">
        <v>44197</v>
      </c>
      <c r="Q343" s="196">
        <v>44561</v>
      </c>
      <c r="R343" s="191">
        <v>0.05</v>
      </c>
      <c r="S343" s="187">
        <v>0.3</v>
      </c>
      <c r="T343" s="191">
        <v>0.65</v>
      </c>
      <c r="U343" s="191">
        <v>1</v>
      </c>
      <c r="V343" s="188">
        <v>0.05</v>
      </c>
      <c r="W343" s="197" t="s">
        <v>1585</v>
      </c>
      <c r="X343" s="101" t="str">
        <f t="shared" si="20"/>
        <v>En gestión</v>
      </c>
      <c r="Y343" s="101" t="str">
        <f t="shared" si="21"/>
        <v>En gestión</v>
      </c>
      <c r="Z343" s="370"/>
      <c r="AA343" s="373"/>
      <c r="AB343" s="374"/>
      <c r="AC343" s="364"/>
      <c r="AD343" s="364"/>
      <c r="AE343" s="198"/>
      <c r="AF343" s="239">
        <v>0.3</v>
      </c>
      <c r="AG343" s="199" t="s">
        <v>1710</v>
      </c>
      <c r="AH343" s="101" t="str">
        <f t="shared" si="22"/>
        <v>En gestión</v>
      </c>
      <c r="AI343" s="101" t="str">
        <f t="shared" si="23"/>
        <v>En gestión</v>
      </c>
      <c r="AJ343" s="369"/>
      <c r="AK343" s="366"/>
      <c r="AL343" s="367"/>
      <c r="AM343" s="364"/>
      <c r="AN343" s="364"/>
      <c r="AO343" s="190"/>
      <c r="AP343" s="309"/>
      <c r="AQ343" s="420"/>
      <c r="AR343" s="300" t="s">
        <v>3525</v>
      </c>
      <c r="AS343" s="421"/>
    </row>
    <row r="344" spans="2:45" ht="39" customHeight="1" x14ac:dyDescent="0.25">
      <c r="B344" s="348"/>
      <c r="C344" s="375" t="s">
        <v>1586</v>
      </c>
      <c r="D344" s="181" t="s">
        <v>1529</v>
      </c>
      <c r="E344" s="181" t="s">
        <v>189</v>
      </c>
      <c r="F344" s="379" t="s">
        <v>1587</v>
      </c>
      <c r="G344" s="181" t="s">
        <v>51</v>
      </c>
      <c r="H344" s="181" t="s">
        <v>51</v>
      </c>
      <c r="I344" s="181" t="s">
        <v>87</v>
      </c>
      <c r="J344" s="181" t="s">
        <v>1531</v>
      </c>
      <c r="K344" s="376" t="s">
        <v>1588</v>
      </c>
      <c r="L344" s="182" t="s">
        <v>799</v>
      </c>
      <c r="M344" s="183" t="s">
        <v>1589</v>
      </c>
      <c r="N344" s="201" t="s">
        <v>1590</v>
      </c>
      <c r="O344" s="185">
        <v>0.2</v>
      </c>
      <c r="P344" s="186">
        <v>44197</v>
      </c>
      <c r="Q344" s="186" t="s">
        <v>490</v>
      </c>
      <c r="R344" s="181">
        <v>0.05</v>
      </c>
      <c r="S344" s="187">
        <v>0.4</v>
      </c>
      <c r="T344" s="181">
        <v>1</v>
      </c>
      <c r="U344" s="181">
        <v>1</v>
      </c>
      <c r="V344" s="188">
        <v>0.05</v>
      </c>
      <c r="W344" s="189" t="s">
        <v>1591</v>
      </c>
      <c r="X344" s="101" t="str">
        <f t="shared" si="20"/>
        <v>En gestión</v>
      </c>
      <c r="Y344" s="101" t="str">
        <f t="shared" si="21"/>
        <v>En gestión</v>
      </c>
      <c r="Z344" s="365" t="s">
        <v>1591</v>
      </c>
      <c r="AA344" s="373">
        <f>SUMPRODUCT(O344:O348,V344:V348)</f>
        <v>2.0000000000000004E-2</v>
      </c>
      <c r="AB344" s="374">
        <f>SUMPRODUCT(O344:O348,R344:R348)</f>
        <v>2.0000000000000004E-2</v>
      </c>
      <c r="AC344" s="368" t="str">
        <f>IF(AB344&lt;1%,"Sin iniciar",IF(AB344=100%,"Terminado","En gestión"))</f>
        <v>En gestión</v>
      </c>
      <c r="AD344" s="368" t="str">
        <f>IF(AA344&lt;1%,"Sin iniciar",IF(AA344=100%,"Terminado","En gestión"))</f>
        <v>En gestión</v>
      </c>
      <c r="AE344" s="190"/>
      <c r="AF344" s="239">
        <v>0.4</v>
      </c>
      <c r="AG344" s="199" t="s">
        <v>1711</v>
      </c>
      <c r="AH344" s="101" t="str">
        <f t="shared" si="22"/>
        <v>En gestión</v>
      </c>
      <c r="AI344" s="101" t="str">
        <f t="shared" si="23"/>
        <v>En gestión</v>
      </c>
      <c r="AJ344" s="365" t="s">
        <v>1733</v>
      </c>
      <c r="AK344" s="366">
        <f>SUMPRODUCT(O344:O348,AF344:AF348)</f>
        <v>0.21000000000000002</v>
      </c>
      <c r="AL344" s="367">
        <f>SUMPRODUCT(S344:S348,O344:O348)</f>
        <v>0.21000000000000002</v>
      </c>
      <c r="AM344" s="368" t="str">
        <f>IF(AL344&lt;1%,"Sin iniciar",IF(AL344=100%,"Terminado","En gestión"))</f>
        <v>En gestión</v>
      </c>
      <c r="AN344" s="368" t="str">
        <f>IF(AK344&lt;1%,"Sin iniciar",IF(AK344=100%,"Terminado","En gestión"))</f>
        <v>En gestión</v>
      </c>
      <c r="AO344" s="190"/>
      <c r="AP344" s="308" t="s">
        <v>2136</v>
      </c>
      <c r="AQ344" s="420" t="s">
        <v>3500</v>
      </c>
      <c r="AR344" s="300" t="s">
        <v>3526</v>
      </c>
      <c r="AS344" s="421" t="s">
        <v>3580</v>
      </c>
    </row>
    <row r="345" spans="2:45" ht="39" customHeight="1" x14ac:dyDescent="0.25">
      <c r="B345" s="348"/>
      <c r="C345" s="375"/>
      <c r="D345" s="181" t="s">
        <v>1529</v>
      </c>
      <c r="E345" s="181" t="s">
        <v>189</v>
      </c>
      <c r="F345" s="379"/>
      <c r="G345" s="181" t="s">
        <v>51</v>
      </c>
      <c r="H345" s="181" t="s">
        <v>51</v>
      </c>
      <c r="I345" s="181" t="s">
        <v>87</v>
      </c>
      <c r="J345" s="181" t="s">
        <v>1531</v>
      </c>
      <c r="K345" s="376"/>
      <c r="L345" s="182" t="s">
        <v>799</v>
      </c>
      <c r="M345" s="183" t="s">
        <v>1592</v>
      </c>
      <c r="N345" s="201" t="s">
        <v>1593</v>
      </c>
      <c r="O345" s="185">
        <v>0.2</v>
      </c>
      <c r="P345" s="186">
        <v>44197</v>
      </c>
      <c r="Q345" s="186" t="s">
        <v>490</v>
      </c>
      <c r="R345" s="181">
        <v>0.05</v>
      </c>
      <c r="S345" s="187">
        <v>0.4</v>
      </c>
      <c r="T345" s="181">
        <v>1</v>
      </c>
      <c r="U345" s="181">
        <v>1</v>
      </c>
      <c r="V345" s="188">
        <v>0.05</v>
      </c>
      <c r="W345" s="189" t="s">
        <v>1591</v>
      </c>
      <c r="X345" s="101" t="str">
        <f t="shared" si="20"/>
        <v>En gestión</v>
      </c>
      <c r="Y345" s="101" t="str">
        <f t="shared" si="21"/>
        <v>En gestión</v>
      </c>
      <c r="Z345" s="365"/>
      <c r="AA345" s="373"/>
      <c r="AB345" s="374"/>
      <c r="AC345" s="368"/>
      <c r="AD345" s="368"/>
      <c r="AE345" s="190"/>
      <c r="AF345" s="239">
        <v>0.4</v>
      </c>
      <c r="AG345" s="199" t="s">
        <v>1711</v>
      </c>
      <c r="AH345" s="101" t="str">
        <f t="shared" si="22"/>
        <v>En gestión</v>
      </c>
      <c r="AI345" s="101" t="str">
        <f t="shared" si="23"/>
        <v>En gestión</v>
      </c>
      <c r="AJ345" s="365"/>
      <c r="AK345" s="366"/>
      <c r="AL345" s="367"/>
      <c r="AM345" s="368"/>
      <c r="AN345" s="368"/>
      <c r="AO345" s="190"/>
      <c r="AP345" s="313"/>
      <c r="AQ345" s="420"/>
      <c r="AR345" s="300" t="s">
        <v>3526</v>
      </c>
      <c r="AS345" s="421"/>
    </row>
    <row r="346" spans="2:45" ht="39" customHeight="1" x14ac:dyDescent="0.25">
      <c r="B346" s="348"/>
      <c r="C346" s="375"/>
      <c r="D346" s="181" t="s">
        <v>1529</v>
      </c>
      <c r="E346" s="181" t="s">
        <v>189</v>
      </c>
      <c r="F346" s="379"/>
      <c r="G346" s="181" t="s">
        <v>51</v>
      </c>
      <c r="H346" s="181" t="s">
        <v>51</v>
      </c>
      <c r="I346" s="181" t="s">
        <v>87</v>
      </c>
      <c r="J346" s="181" t="s">
        <v>1531</v>
      </c>
      <c r="K346" s="376"/>
      <c r="L346" s="182" t="s">
        <v>799</v>
      </c>
      <c r="M346" s="183" t="s">
        <v>1594</v>
      </c>
      <c r="N346" s="201" t="s">
        <v>1595</v>
      </c>
      <c r="O346" s="185">
        <v>0.2</v>
      </c>
      <c r="P346" s="186">
        <v>44378</v>
      </c>
      <c r="Q346" s="186">
        <v>44561</v>
      </c>
      <c r="R346" s="181">
        <v>0</v>
      </c>
      <c r="S346" s="187">
        <v>0</v>
      </c>
      <c r="T346" s="181">
        <v>0.5</v>
      </c>
      <c r="U346" s="181">
        <v>1</v>
      </c>
      <c r="V346" s="188">
        <v>0</v>
      </c>
      <c r="W346" s="189" t="s">
        <v>61</v>
      </c>
      <c r="X346" s="101" t="str">
        <f t="shared" si="20"/>
        <v>Sin iniciar</v>
      </c>
      <c r="Y346" s="101" t="str">
        <f t="shared" si="21"/>
        <v>Sin iniciar</v>
      </c>
      <c r="Z346" s="365"/>
      <c r="AA346" s="373"/>
      <c r="AB346" s="374"/>
      <c r="AC346" s="368"/>
      <c r="AD346" s="368"/>
      <c r="AE346" s="190"/>
      <c r="AF346" s="239">
        <v>0</v>
      </c>
      <c r="AG346" s="113" t="s">
        <v>3112</v>
      </c>
      <c r="AH346" s="101" t="str">
        <f t="shared" si="22"/>
        <v>Sin iniciar</v>
      </c>
      <c r="AI346" s="101" t="str">
        <f t="shared" si="23"/>
        <v>Sin iniciar</v>
      </c>
      <c r="AJ346" s="365"/>
      <c r="AK346" s="366"/>
      <c r="AL346" s="367"/>
      <c r="AM346" s="368"/>
      <c r="AN346" s="368"/>
      <c r="AO346" s="190"/>
      <c r="AP346" s="313"/>
      <c r="AQ346" s="420"/>
      <c r="AR346" s="300" t="s">
        <v>51</v>
      </c>
      <c r="AS346" s="421"/>
    </row>
    <row r="347" spans="2:45" ht="94.5" customHeight="1" x14ac:dyDescent="0.25">
      <c r="B347" s="348"/>
      <c r="C347" s="375"/>
      <c r="D347" s="181" t="s">
        <v>1529</v>
      </c>
      <c r="E347" s="181" t="s">
        <v>189</v>
      </c>
      <c r="F347" s="379"/>
      <c r="G347" s="181" t="s">
        <v>51</v>
      </c>
      <c r="H347" s="181" t="s">
        <v>51</v>
      </c>
      <c r="I347" s="181" t="s">
        <v>87</v>
      </c>
      <c r="J347" s="181" t="s">
        <v>1531</v>
      </c>
      <c r="K347" s="376"/>
      <c r="L347" s="182" t="s">
        <v>799</v>
      </c>
      <c r="M347" s="183" t="s">
        <v>1596</v>
      </c>
      <c r="N347" s="201" t="s">
        <v>1597</v>
      </c>
      <c r="O347" s="185">
        <v>0.2</v>
      </c>
      <c r="P347" s="186">
        <v>44287</v>
      </c>
      <c r="Q347" s="186">
        <v>44561</v>
      </c>
      <c r="R347" s="181">
        <v>0</v>
      </c>
      <c r="S347" s="187">
        <v>0.25</v>
      </c>
      <c r="T347" s="181">
        <v>0.5</v>
      </c>
      <c r="U347" s="181">
        <v>1</v>
      </c>
      <c r="V347" s="188">
        <v>0</v>
      </c>
      <c r="W347" s="189" t="s">
        <v>61</v>
      </c>
      <c r="X347" s="101" t="str">
        <f t="shared" si="20"/>
        <v>Sin iniciar</v>
      </c>
      <c r="Y347" s="101" t="str">
        <f t="shared" si="21"/>
        <v>Sin iniciar</v>
      </c>
      <c r="Z347" s="365"/>
      <c r="AA347" s="373"/>
      <c r="AB347" s="374"/>
      <c r="AC347" s="368"/>
      <c r="AD347" s="368"/>
      <c r="AE347" s="190"/>
      <c r="AF347" s="239">
        <v>0.25</v>
      </c>
      <c r="AG347" s="189" t="s">
        <v>1712</v>
      </c>
      <c r="AH347" s="101" t="str">
        <f t="shared" si="22"/>
        <v>En gestión</v>
      </c>
      <c r="AI347" s="101" t="str">
        <f t="shared" si="23"/>
        <v>En gestión</v>
      </c>
      <c r="AJ347" s="365"/>
      <c r="AK347" s="366"/>
      <c r="AL347" s="367"/>
      <c r="AM347" s="368"/>
      <c r="AN347" s="368"/>
      <c r="AO347" s="190"/>
      <c r="AP347" s="313"/>
      <c r="AQ347" s="420"/>
      <c r="AR347" s="300" t="s">
        <v>3527</v>
      </c>
      <c r="AS347" s="421"/>
    </row>
    <row r="348" spans="2:45" ht="39" customHeight="1" x14ac:dyDescent="0.25">
      <c r="B348" s="348"/>
      <c r="C348" s="375"/>
      <c r="D348" s="181" t="s">
        <v>1529</v>
      </c>
      <c r="E348" s="181" t="s">
        <v>189</v>
      </c>
      <c r="F348" s="379"/>
      <c r="G348" s="181" t="s">
        <v>51</v>
      </c>
      <c r="H348" s="181" t="s">
        <v>51</v>
      </c>
      <c r="I348" s="181" t="s">
        <v>87</v>
      </c>
      <c r="J348" s="181" t="s">
        <v>1531</v>
      </c>
      <c r="K348" s="376"/>
      <c r="L348" s="182" t="s">
        <v>799</v>
      </c>
      <c r="M348" s="183" t="s">
        <v>1598</v>
      </c>
      <c r="N348" s="201" t="s">
        <v>1599</v>
      </c>
      <c r="O348" s="185">
        <v>0.2</v>
      </c>
      <c r="P348" s="186">
        <v>44378</v>
      </c>
      <c r="Q348" s="186">
        <v>44561</v>
      </c>
      <c r="R348" s="181">
        <v>0</v>
      </c>
      <c r="S348" s="187">
        <v>0</v>
      </c>
      <c r="T348" s="181">
        <v>0.5</v>
      </c>
      <c r="U348" s="181">
        <v>1</v>
      </c>
      <c r="V348" s="188">
        <v>0</v>
      </c>
      <c r="W348" s="189" t="s">
        <v>61</v>
      </c>
      <c r="X348" s="101" t="str">
        <f t="shared" si="20"/>
        <v>Sin iniciar</v>
      </c>
      <c r="Y348" s="101" t="str">
        <f t="shared" si="21"/>
        <v>Sin iniciar</v>
      </c>
      <c r="Z348" s="365"/>
      <c r="AA348" s="373"/>
      <c r="AB348" s="374"/>
      <c r="AC348" s="368"/>
      <c r="AD348" s="368"/>
      <c r="AE348" s="190"/>
      <c r="AF348" s="239">
        <v>0</v>
      </c>
      <c r="AG348" s="113" t="s">
        <v>3112</v>
      </c>
      <c r="AH348" s="101" t="str">
        <f t="shared" si="22"/>
        <v>Sin iniciar</v>
      </c>
      <c r="AI348" s="101" t="str">
        <f t="shared" si="23"/>
        <v>Sin iniciar</v>
      </c>
      <c r="AJ348" s="365"/>
      <c r="AK348" s="366"/>
      <c r="AL348" s="367"/>
      <c r="AM348" s="368"/>
      <c r="AN348" s="368"/>
      <c r="AO348" s="190"/>
      <c r="AP348" s="309"/>
      <c r="AQ348" s="420"/>
      <c r="AR348" s="300" t="s">
        <v>51</v>
      </c>
      <c r="AS348" s="421"/>
    </row>
    <row r="349" spans="2:45" ht="99.75" customHeight="1" x14ac:dyDescent="0.25">
      <c r="B349" s="348"/>
      <c r="C349" s="377" t="s">
        <v>1600</v>
      </c>
      <c r="D349" s="191" t="s">
        <v>1529</v>
      </c>
      <c r="E349" s="191" t="s">
        <v>189</v>
      </c>
      <c r="F349" s="378" t="s">
        <v>1601</v>
      </c>
      <c r="G349" s="191" t="s">
        <v>51</v>
      </c>
      <c r="H349" s="191" t="s">
        <v>51</v>
      </c>
      <c r="I349" s="191" t="s">
        <v>87</v>
      </c>
      <c r="J349" s="191" t="s">
        <v>1531</v>
      </c>
      <c r="K349" s="376" t="s">
        <v>1602</v>
      </c>
      <c r="L349" s="192" t="s">
        <v>193</v>
      </c>
      <c r="M349" s="193" t="s">
        <v>1603</v>
      </c>
      <c r="N349" s="194" t="s">
        <v>1604</v>
      </c>
      <c r="O349" s="195">
        <v>0.5</v>
      </c>
      <c r="P349" s="196">
        <v>44197</v>
      </c>
      <c r="Q349" s="196">
        <v>44561</v>
      </c>
      <c r="R349" s="191">
        <v>0.05</v>
      </c>
      <c r="S349" s="187">
        <v>0.3</v>
      </c>
      <c r="T349" s="191">
        <v>0.65</v>
      </c>
      <c r="U349" s="191">
        <v>1</v>
      </c>
      <c r="V349" s="188">
        <v>0.05</v>
      </c>
      <c r="W349" s="197" t="s">
        <v>1605</v>
      </c>
      <c r="X349" s="101" t="str">
        <f t="shared" si="20"/>
        <v>En gestión</v>
      </c>
      <c r="Y349" s="101" t="str">
        <f t="shared" si="21"/>
        <v>En gestión</v>
      </c>
      <c r="Z349" s="370" t="s">
        <v>1691</v>
      </c>
      <c r="AA349" s="341">
        <f>SUMPRODUCT(O349:O350,V349:V350)</f>
        <v>2.5000000000000001E-2</v>
      </c>
      <c r="AB349" s="335">
        <f>SUMPRODUCT(O349:O350,R349:R350)</f>
        <v>2.5000000000000001E-2</v>
      </c>
      <c r="AC349" s="364" t="str">
        <f>IF(AB349&lt;1%,"Sin iniciar",IF(AB349=100%,"Terminado","En gestión"))</f>
        <v>En gestión</v>
      </c>
      <c r="AD349" s="364" t="str">
        <f>IF(AA349&lt;1%,"Sin iniciar",IF(AA349=100%,"Terminado","En gestión"))</f>
        <v>En gestión</v>
      </c>
      <c r="AE349" s="198"/>
      <c r="AF349" s="239">
        <v>0.3</v>
      </c>
      <c r="AG349" s="199" t="s">
        <v>1713</v>
      </c>
      <c r="AH349" s="101" t="str">
        <f t="shared" si="22"/>
        <v>En gestión</v>
      </c>
      <c r="AI349" s="101" t="str">
        <f t="shared" si="23"/>
        <v>En gestión</v>
      </c>
      <c r="AJ349" s="369" t="s">
        <v>1734</v>
      </c>
      <c r="AK349" s="337">
        <f>SUMPRODUCT(O349:O350,AF349:AF350)</f>
        <v>0.3</v>
      </c>
      <c r="AL349" s="332">
        <f>SUMPRODUCT(S349:S350,O349:O350)</f>
        <v>0.3</v>
      </c>
      <c r="AM349" s="364" t="str">
        <f>IF(AL349&lt;1%,"Sin iniciar",IF(AL349=100%,"Terminado","En gestión"))</f>
        <v>En gestión</v>
      </c>
      <c r="AN349" s="364" t="str">
        <f>IF(AK349&lt;1%,"Sin iniciar",IF(AK349=100%,"Terminado","En gestión"))</f>
        <v>En gestión</v>
      </c>
      <c r="AO349" s="190"/>
      <c r="AP349" s="308" t="s">
        <v>2136</v>
      </c>
      <c r="AQ349" s="420" t="s">
        <v>3500</v>
      </c>
      <c r="AR349" s="300" t="s">
        <v>3528</v>
      </c>
      <c r="AS349" s="421" t="s">
        <v>3581</v>
      </c>
    </row>
    <row r="350" spans="2:45" ht="99.75" customHeight="1" x14ac:dyDescent="0.25">
      <c r="B350" s="348"/>
      <c r="C350" s="377"/>
      <c r="D350" s="191" t="s">
        <v>1529</v>
      </c>
      <c r="E350" s="191" t="s">
        <v>189</v>
      </c>
      <c r="F350" s="378"/>
      <c r="G350" s="191" t="s">
        <v>51</v>
      </c>
      <c r="H350" s="191" t="s">
        <v>51</v>
      </c>
      <c r="I350" s="191" t="s">
        <v>87</v>
      </c>
      <c r="J350" s="191" t="s">
        <v>1531</v>
      </c>
      <c r="K350" s="376"/>
      <c r="L350" s="192" t="s">
        <v>193</v>
      </c>
      <c r="M350" s="193" t="s">
        <v>1606</v>
      </c>
      <c r="N350" s="194" t="s">
        <v>1607</v>
      </c>
      <c r="O350" s="195">
        <v>0.5</v>
      </c>
      <c r="P350" s="196">
        <v>44317</v>
      </c>
      <c r="Q350" s="196">
        <v>44561</v>
      </c>
      <c r="R350" s="191">
        <v>0</v>
      </c>
      <c r="S350" s="187">
        <v>0.3</v>
      </c>
      <c r="T350" s="191">
        <v>0.65</v>
      </c>
      <c r="U350" s="191">
        <v>1</v>
      </c>
      <c r="V350" s="188">
        <v>0</v>
      </c>
      <c r="W350" s="197" t="s">
        <v>61</v>
      </c>
      <c r="X350" s="101" t="str">
        <f t="shared" si="20"/>
        <v>Sin iniciar</v>
      </c>
      <c r="Y350" s="101" t="str">
        <f t="shared" si="21"/>
        <v>Sin iniciar</v>
      </c>
      <c r="Z350" s="370"/>
      <c r="AA350" s="341"/>
      <c r="AB350" s="335"/>
      <c r="AC350" s="364"/>
      <c r="AD350" s="364"/>
      <c r="AE350" s="198"/>
      <c r="AF350" s="239">
        <v>0.3</v>
      </c>
      <c r="AG350" s="199" t="s">
        <v>1714</v>
      </c>
      <c r="AH350" s="101" t="str">
        <f t="shared" si="22"/>
        <v>En gestión</v>
      </c>
      <c r="AI350" s="101" t="str">
        <f t="shared" si="23"/>
        <v>En gestión</v>
      </c>
      <c r="AJ350" s="369"/>
      <c r="AK350" s="337"/>
      <c r="AL350" s="332"/>
      <c r="AM350" s="364"/>
      <c r="AN350" s="364"/>
      <c r="AO350" s="190"/>
      <c r="AP350" s="309"/>
      <c r="AQ350" s="420"/>
      <c r="AR350" s="300" t="s">
        <v>3529</v>
      </c>
      <c r="AS350" s="421"/>
    </row>
    <row r="351" spans="2:45" ht="64.5" customHeight="1" x14ac:dyDescent="0.25">
      <c r="B351" s="348"/>
      <c r="C351" s="375"/>
      <c r="D351" s="181" t="s">
        <v>1529</v>
      </c>
      <c r="E351" s="181" t="s">
        <v>189</v>
      </c>
      <c r="F351" s="379" t="s">
        <v>1608</v>
      </c>
      <c r="G351" s="181" t="s">
        <v>51</v>
      </c>
      <c r="H351" s="181" t="s">
        <v>51</v>
      </c>
      <c r="I351" s="181" t="s">
        <v>87</v>
      </c>
      <c r="J351" s="181" t="s">
        <v>1531</v>
      </c>
      <c r="K351" s="376" t="s">
        <v>1609</v>
      </c>
      <c r="L351" s="182" t="s">
        <v>1145</v>
      </c>
      <c r="M351" s="183" t="s">
        <v>1610</v>
      </c>
      <c r="N351" s="184" t="s">
        <v>1611</v>
      </c>
      <c r="O351" s="185">
        <v>0.13</v>
      </c>
      <c r="P351" s="186">
        <v>44287</v>
      </c>
      <c r="Q351" s="186">
        <v>44561</v>
      </c>
      <c r="R351" s="181">
        <v>0.05</v>
      </c>
      <c r="S351" s="187">
        <v>0.1</v>
      </c>
      <c r="T351" s="181">
        <v>0.5</v>
      </c>
      <c r="U351" s="181">
        <v>1</v>
      </c>
      <c r="V351" s="188">
        <v>0.05</v>
      </c>
      <c r="W351" s="189" t="s">
        <v>1612</v>
      </c>
      <c r="X351" s="101" t="str">
        <f t="shared" si="20"/>
        <v>En gestión</v>
      </c>
      <c r="Y351" s="101" t="str">
        <f t="shared" si="21"/>
        <v>En gestión</v>
      </c>
      <c r="Z351" s="365" t="s">
        <v>1692</v>
      </c>
      <c r="AA351" s="373">
        <f>SUMPRODUCT(O351:O358,V351:V358)</f>
        <v>1.9000000000000003E-2</v>
      </c>
      <c r="AB351" s="374">
        <f>SUMPRODUCT(O351:O358,R351:R358)</f>
        <v>1.9000000000000003E-2</v>
      </c>
      <c r="AC351" s="368" t="str">
        <f>IF(AB351&lt;1%,"Sin iniciar",IF(AB351=100%,"Terminado","En gestión"))</f>
        <v>En gestión</v>
      </c>
      <c r="AD351" s="368" t="str">
        <f>IF(AA351&lt;1%,"Sin iniciar",IF(AA351=100%,"Terminado","En gestión"))</f>
        <v>En gestión</v>
      </c>
      <c r="AE351" s="190"/>
      <c r="AF351" s="239">
        <v>0.1</v>
      </c>
      <c r="AG351" s="189" t="s">
        <v>1715</v>
      </c>
      <c r="AH351" s="101" t="str">
        <f t="shared" si="22"/>
        <v>En gestión</v>
      </c>
      <c r="AI351" s="101" t="str">
        <f t="shared" si="23"/>
        <v>En gestión</v>
      </c>
      <c r="AJ351" s="365" t="s">
        <v>1735</v>
      </c>
      <c r="AK351" s="366">
        <f>SUMPRODUCT(O351:O358,AF351:AF358)</f>
        <v>0.187</v>
      </c>
      <c r="AL351" s="367">
        <f>SUMPRODUCT(S351:S358,O351:O358)</f>
        <v>0.187</v>
      </c>
      <c r="AM351" s="368" t="str">
        <f>IF(AL351&lt;1%,"Sin iniciar",IF(AL351=100%,"Terminado","En gestión"))</f>
        <v>En gestión</v>
      </c>
      <c r="AN351" s="368" t="str">
        <f>IF(AK351&lt;1%,"Sin iniciar",IF(AK351=100%,"Terminado","En gestión"))</f>
        <v>En gestión</v>
      </c>
      <c r="AO351" s="190"/>
      <c r="AP351" s="308" t="s">
        <v>2136</v>
      </c>
      <c r="AQ351" s="420" t="s">
        <v>3500</v>
      </c>
      <c r="AR351" s="300" t="s">
        <v>3530</v>
      </c>
      <c r="AS351" s="421" t="s">
        <v>3820</v>
      </c>
    </row>
    <row r="352" spans="2:45" ht="99.75" customHeight="1" x14ac:dyDescent="0.25">
      <c r="B352" s="348"/>
      <c r="C352" s="375"/>
      <c r="D352" s="181" t="s">
        <v>1529</v>
      </c>
      <c r="E352" s="181" t="s">
        <v>189</v>
      </c>
      <c r="F352" s="379"/>
      <c r="G352" s="181" t="s">
        <v>51</v>
      </c>
      <c r="H352" s="181" t="s">
        <v>51</v>
      </c>
      <c r="I352" s="181" t="s">
        <v>87</v>
      </c>
      <c r="J352" s="181" t="s">
        <v>1531</v>
      </c>
      <c r="K352" s="376"/>
      <c r="L352" s="182" t="s">
        <v>1145</v>
      </c>
      <c r="M352" s="183" t="s">
        <v>1613</v>
      </c>
      <c r="N352" s="184" t="s">
        <v>1614</v>
      </c>
      <c r="O352" s="185">
        <v>0.13</v>
      </c>
      <c r="P352" s="186">
        <v>44287</v>
      </c>
      <c r="Q352" s="186">
        <v>44561</v>
      </c>
      <c r="R352" s="181">
        <v>0</v>
      </c>
      <c r="S352" s="187">
        <v>0.25</v>
      </c>
      <c r="T352" s="181">
        <v>0.75</v>
      </c>
      <c r="U352" s="181">
        <v>1</v>
      </c>
      <c r="V352" s="188">
        <v>0.05</v>
      </c>
      <c r="W352" s="189" t="s">
        <v>1615</v>
      </c>
      <c r="X352" s="101" t="str">
        <f t="shared" si="20"/>
        <v>Sin iniciar</v>
      </c>
      <c r="Y352" s="101" t="str">
        <f t="shared" si="21"/>
        <v>En gestión</v>
      </c>
      <c r="Z352" s="365"/>
      <c r="AA352" s="373"/>
      <c r="AB352" s="374"/>
      <c r="AC352" s="368"/>
      <c r="AD352" s="368"/>
      <c r="AE352" s="190"/>
      <c r="AF352" s="239">
        <v>0.25</v>
      </c>
      <c r="AG352" s="189" t="s">
        <v>1716</v>
      </c>
      <c r="AH352" s="101" t="str">
        <f t="shared" si="22"/>
        <v>En gestión</v>
      </c>
      <c r="AI352" s="101" t="str">
        <f t="shared" si="23"/>
        <v>En gestión</v>
      </c>
      <c r="AJ352" s="365"/>
      <c r="AK352" s="366"/>
      <c r="AL352" s="367"/>
      <c r="AM352" s="368"/>
      <c r="AN352" s="368"/>
      <c r="AO352" s="190"/>
      <c r="AP352" s="313"/>
      <c r="AQ352" s="420"/>
      <c r="AR352" s="300" t="s">
        <v>3531</v>
      </c>
      <c r="AS352" s="421"/>
    </row>
    <row r="353" spans="2:45" ht="69" customHeight="1" x14ac:dyDescent="0.25">
      <c r="B353" s="348"/>
      <c r="C353" s="375"/>
      <c r="D353" s="181" t="s">
        <v>1529</v>
      </c>
      <c r="E353" s="181" t="s">
        <v>189</v>
      </c>
      <c r="F353" s="379"/>
      <c r="G353" s="181" t="s">
        <v>51</v>
      </c>
      <c r="H353" s="181" t="s">
        <v>51</v>
      </c>
      <c r="I353" s="181" t="s">
        <v>87</v>
      </c>
      <c r="J353" s="181" t="s">
        <v>1531</v>
      </c>
      <c r="K353" s="376"/>
      <c r="L353" s="182" t="s">
        <v>1145</v>
      </c>
      <c r="M353" s="183" t="s">
        <v>1616</v>
      </c>
      <c r="N353" s="184" t="s">
        <v>1617</v>
      </c>
      <c r="O353" s="185">
        <v>0.13</v>
      </c>
      <c r="P353" s="186">
        <v>44197</v>
      </c>
      <c r="Q353" s="186">
        <v>44561</v>
      </c>
      <c r="R353" s="181">
        <v>0.05</v>
      </c>
      <c r="S353" s="187">
        <v>0.25</v>
      </c>
      <c r="T353" s="181">
        <v>0.35</v>
      </c>
      <c r="U353" s="181">
        <v>1</v>
      </c>
      <c r="V353" s="188">
        <v>0</v>
      </c>
      <c r="W353" s="189"/>
      <c r="X353" s="101" t="str">
        <f t="shared" si="20"/>
        <v>En gestión</v>
      </c>
      <c r="Y353" s="101" t="str">
        <f t="shared" si="21"/>
        <v>Sin iniciar</v>
      </c>
      <c r="Z353" s="365"/>
      <c r="AA353" s="373"/>
      <c r="AB353" s="374"/>
      <c r="AC353" s="368"/>
      <c r="AD353" s="368"/>
      <c r="AE353" s="190"/>
      <c r="AF353" s="239">
        <v>0.25</v>
      </c>
      <c r="AG353" s="189" t="s">
        <v>1717</v>
      </c>
      <c r="AH353" s="101" t="str">
        <f t="shared" si="22"/>
        <v>En gestión</v>
      </c>
      <c r="AI353" s="101" t="str">
        <f t="shared" si="23"/>
        <v>En gestión</v>
      </c>
      <c r="AJ353" s="365"/>
      <c r="AK353" s="366"/>
      <c r="AL353" s="367"/>
      <c r="AM353" s="368"/>
      <c r="AN353" s="368"/>
      <c r="AO353" s="190"/>
      <c r="AP353" s="313"/>
      <c r="AQ353" s="420"/>
      <c r="AR353" s="300" t="s">
        <v>3532</v>
      </c>
      <c r="AS353" s="421"/>
    </row>
    <row r="354" spans="2:45" ht="69.75" customHeight="1" x14ac:dyDescent="0.25">
      <c r="B354" s="348"/>
      <c r="C354" s="375"/>
      <c r="D354" s="181" t="s">
        <v>1529</v>
      </c>
      <c r="E354" s="181" t="s">
        <v>189</v>
      </c>
      <c r="F354" s="379"/>
      <c r="G354" s="181" t="s">
        <v>51</v>
      </c>
      <c r="H354" s="181" t="s">
        <v>51</v>
      </c>
      <c r="I354" s="181" t="s">
        <v>87</v>
      </c>
      <c r="J354" s="181" t="s">
        <v>1531</v>
      </c>
      <c r="K354" s="376"/>
      <c r="L354" s="182" t="s">
        <v>1145</v>
      </c>
      <c r="M354" s="183" t="s">
        <v>1618</v>
      </c>
      <c r="N354" s="184" t="s">
        <v>1619</v>
      </c>
      <c r="O354" s="185">
        <v>0.13</v>
      </c>
      <c r="P354" s="186">
        <v>44287</v>
      </c>
      <c r="Q354" s="186">
        <v>44561</v>
      </c>
      <c r="R354" s="181">
        <v>0</v>
      </c>
      <c r="S354" s="187">
        <v>0.1</v>
      </c>
      <c r="T354" s="181">
        <v>0.5</v>
      </c>
      <c r="U354" s="181">
        <v>1</v>
      </c>
      <c r="V354" s="188">
        <v>0</v>
      </c>
      <c r="W354" s="189"/>
      <c r="X354" s="101" t="str">
        <f t="shared" si="20"/>
        <v>Sin iniciar</v>
      </c>
      <c r="Y354" s="101" t="str">
        <f t="shared" si="21"/>
        <v>Sin iniciar</v>
      </c>
      <c r="Z354" s="365"/>
      <c r="AA354" s="373"/>
      <c r="AB354" s="374"/>
      <c r="AC354" s="368"/>
      <c r="AD354" s="368"/>
      <c r="AE354" s="190"/>
      <c r="AF354" s="239">
        <v>0.1</v>
      </c>
      <c r="AG354" s="189" t="s">
        <v>1718</v>
      </c>
      <c r="AH354" s="101" t="str">
        <f t="shared" si="22"/>
        <v>En gestión</v>
      </c>
      <c r="AI354" s="101" t="str">
        <f t="shared" si="23"/>
        <v>En gestión</v>
      </c>
      <c r="AJ354" s="365"/>
      <c r="AK354" s="366"/>
      <c r="AL354" s="367"/>
      <c r="AM354" s="368"/>
      <c r="AN354" s="368"/>
      <c r="AO354" s="190"/>
      <c r="AP354" s="313"/>
      <c r="AQ354" s="420"/>
      <c r="AR354" s="300" t="s">
        <v>3533</v>
      </c>
      <c r="AS354" s="421"/>
    </row>
    <row r="355" spans="2:45" ht="99.75" customHeight="1" x14ac:dyDescent="0.25">
      <c r="B355" s="348"/>
      <c r="C355" s="375"/>
      <c r="D355" s="181" t="s">
        <v>1529</v>
      </c>
      <c r="E355" s="181" t="s">
        <v>189</v>
      </c>
      <c r="F355" s="379"/>
      <c r="G355" s="181" t="s">
        <v>51</v>
      </c>
      <c r="H355" s="181" t="s">
        <v>51</v>
      </c>
      <c r="I355" s="181" t="s">
        <v>87</v>
      </c>
      <c r="J355" s="181" t="s">
        <v>1531</v>
      </c>
      <c r="K355" s="376"/>
      <c r="L355" s="182" t="s">
        <v>1145</v>
      </c>
      <c r="M355" s="183" t="s">
        <v>1620</v>
      </c>
      <c r="N355" s="184" t="s">
        <v>1621</v>
      </c>
      <c r="O355" s="185">
        <v>0.12</v>
      </c>
      <c r="P355" s="186">
        <v>44287</v>
      </c>
      <c r="Q355" s="186">
        <v>44561</v>
      </c>
      <c r="R355" s="181">
        <v>0</v>
      </c>
      <c r="S355" s="187">
        <v>0.1</v>
      </c>
      <c r="T355" s="181">
        <v>0.5</v>
      </c>
      <c r="U355" s="181">
        <v>1</v>
      </c>
      <c r="V355" s="188">
        <v>0</v>
      </c>
      <c r="W355" s="189"/>
      <c r="X355" s="101" t="str">
        <f t="shared" si="20"/>
        <v>Sin iniciar</v>
      </c>
      <c r="Y355" s="101" t="str">
        <f t="shared" si="21"/>
        <v>Sin iniciar</v>
      </c>
      <c r="Z355" s="365"/>
      <c r="AA355" s="373"/>
      <c r="AB355" s="374"/>
      <c r="AC355" s="368"/>
      <c r="AD355" s="368"/>
      <c r="AE355" s="190"/>
      <c r="AF355" s="239">
        <v>0.1</v>
      </c>
      <c r="AG355" s="189" t="s">
        <v>1719</v>
      </c>
      <c r="AH355" s="101" t="str">
        <f t="shared" si="22"/>
        <v>En gestión</v>
      </c>
      <c r="AI355" s="101" t="str">
        <f t="shared" si="23"/>
        <v>En gestión</v>
      </c>
      <c r="AJ355" s="365"/>
      <c r="AK355" s="366"/>
      <c r="AL355" s="367"/>
      <c r="AM355" s="368"/>
      <c r="AN355" s="368"/>
      <c r="AO355" s="190"/>
      <c r="AP355" s="313"/>
      <c r="AQ355" s="420"/>
      <c r="AR355" s="300" t="s">
        <v>3534</v>
      </c>
      <c r="AS355" s="421"/>
    </row>
    <row r="356" spans="2:45" ht="99.75" customHeight="1" x14ac:dyDescent="0.25">
      <c r="B356" s="348"/>
      <c r="C356" s="375"/>
      <c r="D356" s="181" t="s">
        <v>1529</v>
      </c>
      <c r="E356" s="181" t="s">
        <v>189</v>
      </c>
      <c r="F356" s="379"/>
      <c r="G356" s="181" t="s">
        <v>51</v>
      </c>
      <c r="H356" s="181" t="s">
        <v>51</v>
      </c>
      <c r="I356" s="181" t="s">
        <v>87</v>
      </c>
      <c r="J356" s="181" t="s">
        <v>1531</v>
      </c>
      <c r="K356" s="376"/>
      <c r="L356" s="182" t="s">
        <v>1145</v>
      </c>
      <c r="M356" s="183" t="s">
        <v>1622</v>
      </c>
      <c r="N356" s="184" t="s">
        <v>1623</v>
      </c>
      <c r="O356" s="185">
        <v>0.12</v>
      </c>
      <c r="P356" s="186">
        <v>44287</v>
      </c>
      <c r="Q356" s="186">
        <v>44561</v>
      </c>
      <c r="R356" s="181">
        <v>0</v>
      </c>
      <c r="S356" s="187">
        <v>0.2</v>
      </c>
      <c r="T356" s="181">
        <v>0.75</v>
      </c>
      <c r="U356" s="181">
        <v>1</v>
      </c>
      <c r="V356" s="188">
        <v>0</v>
      </c>
      <c r="W356" s="189"/>
      <c r="X356" s="101" t="str">
        <f t="shared" si="20"/>
        <v>Sin iniciar</v>
      </c>
      <c r="Y356" s="101" t="str">
        <f t="shared" si="21"/>
        <v>Sin iniciar</v>
      </c>
      <c r="Z356" s="365"/>
      <c r="AA356" s="373"/>
      <c r="AB356" s="374"/>
      <c r="AC356" s="368"/>
      <c r="AD356" s="368"/>
      <c r="AE356" s="190"/>
      <c r="AF356" s="239">
        <v>0.2</v>
      </c>
      <c r="AG356" s="189" t="s">
        <v>1720</v>
      </c>
      <c r="AH356" s="101" t="str">
        <f t="shared" si="22"/>
        <v>En gestión</v>
      </c>
      <c r="AI356" s="101" t="str">
        <f t="shared" si="23"/>
        <v>En gestión</v>
      </c>
      <c r="AJ356" s="365"/>
      <c r="AK356" s="366"/>
      <c r="AL356" s="367"/>
      <c r="AM356" s="368"/>
      <c r="AN356" s="368"/>
      <c r="AO356" s="190"/>
      <c r="AP356" s="313"/>
      <c r="AQ356" s="420"/>
      <c r="AR356" s="300" t="s">
        <v>3535</v>
      </c>
      <c r="AS356" s="421"/>
    </row>
    <row r="357" spans="2:45" ht="87" customHeight="1" x14ac:dyDescent="0.25">
      <c r="B357" s="348"/>
      <c r="C357" s="375"/>
      <c r="D357" s="181" t="s">
        <v>1529</v>
      </c>
      <c r="E357" s="181" t="s">
        <v>189</v>
      </c>
      <c r="F357" s="379"/>
      <c r="G357" s="181" t="s">
        <v>51</v>
      </c>
      <c r="H357" s="181" t="s">
        <v>51</v>
      </c>
      <c r="I357" s="181" t="s">
        <v>87</v>
      </c>
      <c r="J357" s="181" t="s">
        <v>1531</v>
      </c>
      <c r="K357" s="376"/>
      <c r="L357" s="182" t="s">
        <v>1145</v>
      </c>
      <c r="M357" s="183" t="s">
        <v>1624</v>
      </c>
      <c r="N357" s="184" t="s">
        <v>1625</v>
      </c>
      <c r="O357" s="185">
        <v>0.12</v>
      </c>
      <c r="P357" s="186">
        <v>44287</v>
      </c>
      <c r="Q357" s="186">
        <v>44561</v>
      </c>
      <c r="R357" s="181">
        <v>0</v>
      </c>
      <c r="S357" s="187">
        <v>0.25</v>
      </c>
      <c r="T357" s="181">
        <v>0.75</v>
      </c>
      <c r="U357" s="181">
        <v>1</v>
      </c>
      <c r="V357" s="188">
        <v>0</v>
      </c>
      <c r="W357" s="189"/>
      <c r="X357" s="101" t="str">
        <f t="shared" si="20"/>
        <v>Sin iniciar</v>
      </c>
      <c r="Y357" s="101" t="str">
        <f t="shared" si="21"/>
        <v>Sin iniciar</v>
      </c>
      <c r="Z357" s="365"/>
      <c r="AA357" s="373"/>
      <c r="AB357" s="374"/>
      <c r="AC357" s="368"/>
      <c r="AD357" s="368"/>
      <c r="AE357" s="190"/>
      <c r="AF357" s="239">
        <v>0.25</v>
      </c>
      <c r="AG357" s="189" t="s">
        <v>1721</v>
      </c>
      <c r="AH357" s="101" t="str">
        <f t="shared" si="22"/>
        <v>En gestión</v>
      </c>
      <c r="AI357" s="101" t="str">
        <f t="shared" si="23"/>
        <v>En gestión</v>
      </c>
      <c r="AJ357" s="365"/>
      <c r="AK357" s="366"/>
      <c r="AL357" s="367"/>
      <c r="AM357" s="368"/>
      <c r="AN357" s="368"/>
      <c r="AO357" s="190"/>
      <c r="AP357" s="313"/>
      <c r="AQ357" s="420"/>
      <c r="AR357" s="300" t="s">
        <v>3536</v>
      </c>
      <c r="AS357" s="421"/>
    </row>
    <row r="358" spans="2:45" ht="87" customHeight="1" x14ac:dyDescent="0.25">
      <c r="B358" s="348"/>
      <c r="C358" s="375"/>
      <c r="D358" s="181" t="s">
        <v>1529</v>
      </c>
      <c r="E358" s="181" t="s">
        <v>189</v>
      </c>
      <c r="F358" s="379"/>
      <c r="G358" s="181" t="s">
        <v>51</v>
      </c>
      <c r="H358" s="181" t="s">
        <v>51</v>
      </c>
      <c r="I358" s="181" t="s">
        <v>87</v>
      </c>
      <c r="J358" s="181" t="s">
        <v>1531</v>
      </c>
      <c r="K358" s="376"/>
      <c r="L358" s="182" t="s">
        <v>1145</v>
      </c>
      <c r="M358" s="183" t="s">
        <v>1626</v>
      </c>
      <c r="N358" s="184" t="s">
        <v>1627</v>
      </c>
      <c r="O358" s="185">
        <v>0.12</v>
      </c>
      <c r="P358" s="186">
        <v>44197</v>
      </c>
      <c r="Q358" s="186">
        <v>44561</v>
      </c>
      <c r="R358" s="181">
        <v>0.05</v>
      </c>
      <c r="S358" s="187">
        <v>0.25</v>
      </c>
      <c r="T358" s="181">
        <v>0.35</v>
      </c>
      <c r="U358" s="181">
        <v>1</v>
      </c>
      <c r="V358" s="188">
        <v>0.05</v>
      </c>
      <c r="W358" s="189" t="s">
        <v>1615</v>
      </c>
      <c r="X358" s="101" t="str">
        <f t="shared" si="20"/>
        <v>En gestión</v>
      </c>
      <c r="Y358" s="101" t="str">
        <f t="shared" si="21"/>
        <v>En gestión</v>
      </c>
      <c r="Z358" s="365"/>
      <c r="AA358" s="373"/>
      <c r="AB358" s="374"/>
      <c r="AC358" s="368"/>
      <c r="AD358" s="368"/>
      <c r="AE358" s="190"/>
      <c r="AF358" s="239">
        <v>0.25</v>
      </c>
      <c r="AG358" s="189" t="s">
        <v>1722</v>
      </c>
      <c r="AH358" s="101" t="str">
        <f t="shared" si="22"/>
        <v>En gestión</v>
      </c>
      <c r="AI358" s="101" t="str">
        <f t="shared" si="23"/>
        <v>En gestión</v>
      </c>
      <c r="AJ358" s="365"/>
      <c r="AK358" s="366"/>
      <c r="AL358" s="367"/>
      <c r="AM358" s="368"/>
      <c r="AN358" s="368"/>
      <c r="AO358" s="190"/>
      <c r="AP358" s="309"/>
      <c r="AQ358" s="420"/>
      <c r="AR358" s="300" t="s">
        <v>3537</v>
      </c>
      <c r="AS358" s="421"/>
    </row>
    <row r="359" spans="2:45" ht="193.5" customHeight="1" x14ac:dyDescent="0.25">
      <c r="B359" s="348"/>
      <c r="C359" s="193" t="s">
        <v>1628</v>
      </c>
      <c r="D359" s="191" t="s">
        <v>1529</v>
      </c>
      <c r="E359" s="191" t="s">
        <v>189</v>
      </c>
      <c r="F359" s="191" t="s">
        <v>1530</v>
      </c>
      <c r="G359" s="191" t="s">
        <v>51</v>
      </c>
      <c r="H359" s="191" t="s">
        <v>51</v>
      </c>
      <c r="I359" s="191" t="s">
        <v>1563</v>
      </c>
      <c r="J359" s="197" t="s">
        <v>1531</v>
      </c>
      <c r="K359" s="202" t="s">
        <v>1629</v>
      </c>
      <c r="L359" s="192" t="s">
        <v>1630</v>
      </c>
      <c r="M359" s="193" t="s">
        <v>1631</v>
      </c>
      <c r="N359" s="203" t="s">
        <v>1632</v>
      </c>
      <c r="O359" s="195">
        <v>1</v>
      </c>
      <c r="P359" s="196">
        <v>44198</v>
      </c>
      <c r="Q359" s="196">
        <v>44377</v>
      </c>
      <c r="R359" s="191">
        <v>0.4</v>
      </c>
      <c r="S359" s="187">
        <v>1</v>
      </c>
      <c r="T359" s="191">
        <v>1</v>
      </c>
      <c r="U359" s="191">
        <v>1</v>
      </c>
      <c r="V359" s="188">
        <v>0.4</v>
      </c>
      <c r="W359" s="197" t="s">
        <v>1633</v>
      </c>
      <c r="X359" s="101" t="str">
        <f t="shared" si="20"/>
        <v>En gestión</v>
      </c>
      <c r="Y359" s="101" t="str">
        <f t="shared" si="21"/>
        <v>En gestión</v>
      </c>
      <c r="Z359" s="197" t="s">
        <v>1693</v>
      </c>
      <c r="AA359" s="188">
        <f>O359*V359</f>
        <v>0.4</v>
      </c>
      <c r="AB359" s="204">
        <f>O359*R359</f>
        <v>0.4</v>
      </c>
      <c r="AC359" s="205" t="str">
        <f>IF(AB359&lt;1%,"Sin iniciar",IF(AB359=100%,"Terminado","En gestión"))</f>
        <v>En gestión</v>
      </c>
      <c r="AD359" s="205" t="str">
        <f>IF(AA359&lt;1%,"Sin iniciar",IF(AA359=100%,"Terminado","En gestión"))</f>
        <v>En gestión</v>
      </c>
      <c r="AE359" s="198"/>
      <c r="AF359" s="239">
        <v>1</v>
      </c>
      <c r="AG359" s="199" t="s">
        <v>1723</v>
      </c>
      <c r="AH359" s="101" t="str">
        <f t="shared" si="22"/>
        <v>Terminado</v>
      </c>
      <c r="AI359" s="101" t="str">
        <f t="shared" si="23"/>
        <v>Terminado</v>
      </c>
      <c r="AJ359" s="206" t="s">
        <v>1736</v>
      </c>
      <c r="AK359" s="207">
        <f>O359*AF359</f>
        <v>1</v>
      </c>
      <c r="AL359" s="208">
        <f>S359*O359</f>
        <v>1</v>
      </c>
      <c r="AM359" s="205" t="str">
        <f>IF(AL359&lt;1%,"Sin iniciar",IF(AL359=100%,"Terminado","En gestión"))</f>
        <v>Terminado</v>
      </c>
      <c r="AN359" s="205" t="str">
        <f>IF(AK359&lt;1%,"Sin iniciar",IF(AK359=100%,"Terminado","En gestión"))</f>
        <v>Terminado</v>
      </c>
      <c r="AO359" s="190"/>
      <c r="AP359" s="308" t="s">
        <v>2136</v>
      </c>
      <c r="AQ359" s="257" t="s">
        <v>3500</v>
      </c>
      <c r="AR359" s="300" t="s">
        <v>3821</v>
      </c>
      <c r="AS359" s="300" t="s">
        <v>3821</v>
      </c>
    </row>
    <row r="360" spans="2:45" ht="39" customHeight="1" x14ac:dyDescent="0.25">
      <c r="B360" s="348"/>
      <c r="C360" s="183" t="s">
        <v>1634</v>
      </c>
      <c r="D360" s="181" t="s">
        <v>1529</v>
      </c>
      <c r="E360" s="181" t="s">
        <v>189</v>
      </c>
      <c r="F360" s="181" t="s">
        <v>1635</v>
      </c>
      <c r="G360" s="181" t="s">
        <v>51</v>
      </c>
      <c r="H360" s="181" t="s">
        <v>51</v>
      </c>
      <c r="I360" s="189" t="s">
        <v>87</v>
      </c>
      <c r="J360" s="189" t="s">
        <v>1531</v>
      </c>
      <c r="K360" s="202" t="s">
        <v>1636</v>
      </c>
      <c r="L360" s="182" t="s">
        <v>1630</v>
      </c>
      <c r="M360" s="183" t="s">
        <v>1637</v>
      </c>
      <c r="N360" s="201" t="s">
        <v>1638</v>
      </c>
      <c r="O360" s="185">
        <v>1</v>
      </c>
      <c r="P360" s="186">
        <v>44198</v>
      </c>
      <c r="Q360" s="186">
        <v>44255</v>
      </c>
      <c r="R360" s="181">
        <v>1</v>
      </c>
      <c r="S360" s="187">
        <v>1</v>
      </c>
      <c r="T360" s="181">
        <v>1</v>
      </c>
      <c r="U360" s="181">
        <v>1</v>
      </c>
      <c r="V360" s="188">
        <v>1</v>
      </c>
      <c r="W360" s="189" t="s">
        <v>1639</v>
      </c>
      <c r="X360" s="101" t="str">
        <f t="shared" si="20"/>
        <v>Terminado</v>
      </c>
      <c r="Y360" s="101" t="str">
        <f t="shared" si="21"/>
        <v>Terminado</v>
      </c>
      <c r="Z360" s="189" t="s">
        <v>1694</v>
      </c>
      <c r="AA360" s="188">
        <f>O360*V360</f>
        <v>1</v>
      </c>
      <c r="AB360" s="204">
        <f>O360*R360</f>
        <v>1</v>
      </c>
      <c r="AC360" s="209" t="str">
        <f>IF(AB360&lt;1%,"Sin iniciar",IF(AB360=100%,"Terminado","En gestión"))</f>
        <v>Terminado</v>
      </c>
      <c r="AD360" s="209" t="str">
        <f>IF(AA360&lt;1%,"Sin iniciar",IF(AA360=100%,"Terminado","En gestión"))</f>
        <v>Terminado</v>
      </c>
      <c r="AE360" s="190"/>
      <c r="AF360" s="239">
        <v>1</v>
      </c>
      <c r="AG360" s="199" t="s">
        <v>3109</v>
      </c>
      <c r="AH360" s="101" t="str">
        <f t="shared" si="22"/>
        <v>Terminado</v>
      </c>
      <c r="AI360" s="101" t="str">
        <f t="shared" si="23"/>
        <v>Terminado</v>
      </c>
      <c r="AJ360" s="199" t="s">
        <v>1724</v>
      </c>
      <c r="AK360" s="207">
        <f>O360*AF360</f>
        <v>1</v>
      </c>
      <c r="AL360" s="208">
        <f>S360*O360</f>
        <v>1</v>
      </c>
      <c r="AM360" s="209" t="str">
        <f>IF(AL360&lt;1%,"Sin iniciar",IF(AL360=100%,"Terminado","En gestión"))</f>
        <v>Terminado</v>
      </c>
      <c r="AN360" s="209" t="str">
        <f>IF(AK360&lt;1%,"Sin iniciar",IF(AK360=100%,"Terminado","En gestión"))</f>
        <v>Terminado</v>
      </c>
      <c r="AO360" s="190"/>
      <c r="AP360" s="309"/>
      <c r="AQ360" s="257"/>
      <c r="AR360" s="300" t="s">
        <v>3822</v>
      </c>
      <c r="AS360" s="300" t="s">
        <v>3823</v>
      </c>
    </row>
    <row r="361" spans="2:45" ht="39" customHeight="1" x14ac:dyDescent="0.25">
      <c r="B361" s="348"/>
      <c r="C361" s="377" t="s">
        <v>1640</v>
      </c>
      <c r="D361" s="191" t="s">
        <v>727</v>
      </c>
      <c r="E361" s="191" t="s">
        <v>189</v>
      </c>
      <c r="F361" s="191" t="s">
        <v>1538</v>
      </c>
      <c r="G361" s="191" t="s">
        <v>51</v>
      </c>
      <c r="H361" s="191" t="s">
        <v>51</v>
      </c>
      <c r="I361" s="191" t="s">
        <v>87</v>
      </c>
      <c r="J361" s="191" t="s">
        <v>1531</v>
      </c>
      <c r="K361" s="376" t="s">
        <v>1641</v>
      </c>
      <c r="L361" s="192" t="s">
        <v>799</v>
      </c>
      <c r="M361" s="193" t="s">
        <v>1642</v>
      </c>
      <c r="N361" s="203" t="s">
        <v>1643</v>
      </c>
      <c r="O361" s="195">
        <v>0.2</v>
      </c>
      <c r="P361" s="196">
        <v>44197</v>
      </c>
      <c r="Q361" s="196">
        <v>44561</v>
      </c>
      <c r="R361" s="191">
        <v>0.05</v>
      </c>
      <c r="S361" s="187">
        <v>0.3</v>
      </c>
      <c r="T361" s="191">
        <v>0.65</v>
      </c>
      <c r="U361" s="191">
        <v>1</v>
      </c>
      <c r="V361" s="188">
        <v>0.05</v>
      </c>
      <c r="W361" s="197" t="s">
        <v>1644</v>
      </c>
      <c r="X361" s="101" t="str">
        <f t="shared" si="20"/>
        <v>En gestión</v>
      </c>
      <c r="Y361" s="101" t="str">
        <f t="shared" si="21"/>
        <v>En gestión</v>
      </c>
      <c r="Z361" s="370" t="s">
        <v>1695</v>
      </c>
      <c r="AA361" s="373">
        <f>SUMPRODUCT(O361:O365,V361:V365)</f>
        <v>5.000000000000001E-2</v>
      </c>
      <c r="AB361" s="374">
        <f>SUMPRODUCT(O361:O365,R361:R365)</f>
        <v>5.000000000000001E-2</v>
      </c>
      <c r="AC361" s="364" t="str">
        <f>IF(AB361&lt;1%,"Sin iniciar",IF(AB361=100%,"Terminado","En gestión"))</f>
        <v>En gestión</v>
      </c>
      <c r="AD361" s="364" t="str">
        <f>IF(AA361&lt;1%,"Sin iniciar",IF(AA361=100%,"Terminado","En gestión"))</f>
        <v>En gestión</v>
      </c>
      <c r="AE361" s="198"/>
      <c r="AF361" s="239">
        <v>0.3</v>
      </c>
      <c r="AG361" s="199" t="s">
        <v>1725</v>
      </c>
      <c r="AH361" s="101" t="str">
        <f t="shared" si="22"/>
        <v>En gestión</v>
      </c>
      <c r="AI361" s="101" t="str">
        <f t="shared" si="23"/>
        <v>En gestión</v>
      </c>
      <c r="AJ361" s="369" t="s">
        <v>1737</v>
      </c>
      <c r="AK361" s="366">
        <f>SUMPRODUCT(O361:O365,AF361:AF365)</f>
        <v>0.3</v>
      </c>
      <c r="AL361" s="367">
        <f>SUMPRODUCT(S361:S365,O361:O365)</f>
        <v>0.3</v>
      </c>
      <c r="AM361" s="364" t="str">
        <f>IF(AL361&lt;1%,"Sin iniciar",IF(AL361=100%,"Terminado","En gestión"))</f>
        <v>En gestión</v>
      </c>
      <c r="AN361" s="364" t="str">
        <f>IF(AK361&lt;1%,"Sin iniciar",IF(AK361=100%,"Terminado","En gestión"))</f>
        <v>En gestión</v>
      </c>
      <c r="AO361" s="190"/>
      <c r="AP361" s="308" t="s">
        <v>2136</v>
      </c>
      <c r="AQ361" s="420" t="s">
        <v>3500</v>
      </c>
      <c r="AR361" s="300" t="s">
        <v>3538</v>
      </c>
      <c r="AS361" s="421" t="s">
        <v>3582</v>
      </c>
    </row>
    <row r="362" spans="2:45" ht="39" customHeight="1" x14ac:dyDescent="0.25">
      <c r="B362" s="348"/>
      <c r="C362" s="377"/>
      <c r="D362" s="191" t="s">
        <v>727</v>
      </c>
      <c r="E362" s="191" t="s">
        <v>189</v>
      </c>
      <c r="F362" s="191" t="s">
        <v>1538</v>
      </c>
      <c r="G362" s="191" t="s">
        <v>51</v>
      </c>
      <c r="H362" s="191" t="s">
        <v>51</v>
      </c>
      <c r="I362" s="191" t="s">
        <v>87</v>
      </c>
      <c r="J362" s="191" t="s">
        <v>1531</v>
      </c>
      <c r="K362" s="376"/>
      <c r="L362" s="192" t="s">
        <v>799</v>
      </c>
      <c r="M362" s="193" t="s">
        <v>1645</v>
      </c>
      <c r="N362" s="203" t="s">
        <v>1646</v>
      </c>
      <c r="O362" s="195">
        <v>0.2</v>
      </c>
      <c r="P362" s="196">
        <v>44197</v>
      </c>
      <c r="Q362" s="196">
        <v>44561</v>
      </c>
      <c r="R362" s="191">
        <v>0.05</v>
      </c>
      <c r="S362" s="187">
        <v>0.3</v>
      </c>
      <c r="T362" s="191">
        <v>0.65</v>
      </c>
      <c r="U362" s="191">
        <v>1</v>
      </c>
      <c r="V362" s="188">
        <v>0.05</v>
      </c>
      <c r="W362" s="197" t="s">
        <v>1647</v>
      </c>
      <c r="X362" s="101" t="str">
        <f t="shared" si="20"/>
        <v>En gestión</v>
      </c>
      <c r="Y362" s="101" t="str">
        <f t="shared" si="21"/>
        <v>En gestión</v>
      </c>
      <c r="Z362" s="370"/>
      <c r="AA362" s="373"/>
      <c r="AB362" s="374"/>
      <c r="AC362" s="364"/>
      <c r="AD362" s="364"/>
      <c r="AE362" s="198"/>
      <c r="AF362" s="239">
        <v>0.3</v>
      </c>
      <c r="AG362" s="199" t="s">
        <v>1725</v>
      </c>
      <c r="AH362" s="101" t="str">
        <f t="shared" si="22"/>
        <v>En gestión</v>
      </c>
      <c r="AI362" s="101" t="str">
        <f t="shared" si="23"/>
        <v>En gestión</v>
      </c>
      <c r="AJ362" s="372"/>
      <c r="AK362" s="366"/>
      <c r="AL362" s="367"/>
      <c r="AM362" s="364"/>
      <c r="AN362" s="364"/>
      <c r="AO362" s="190"/>
      <c r="AP362" s="313"/>
      <c r="AQ362" s="420"/>
      <c r="AR362" s="300" t="s">
        <v>3538</v>
      </c>
      <c r="AS362" s="421"/>
    </row>
    <row r="363" spans="2:45" ht="39" customHeight="1" x14ac:dyDescent="0.25">
      <c r="B363" s="348"/>
      <c r="C363" s="377"/>
      <c r="D363" s="191" t="s">
        <v>727</v>
      </c>
      <c r="E363" s="191" t="s">
        <v>189</v>
      </c>
      <c r="F363" s="191" t="s">
        <v>1538</v>
      </c>
      <c r="G363" s="191" t="s">
        <v>51</v>
      </c>
      <c r="H363" s="191" t="s">
        <v>51</v>
      </c>
      <c r="I363" s="191" t="s">
        <v>87</v>
      </c>
      <c r="J363" s="191" t="s">
        <v>1531</v>
      </c>
      <c r="K363" s="376"/>
      <c r="L363" s="192" t="s">
        <v>799</v>
      </c>
      <c r="M363" s="193" t="s">
        <v>1648</v>
      </c>
      <c r="N363" s="203" t="s">
        <v>1649</v>
      </c>
      <c r="O363" s="195">
        <v>0.2</v>
      </c>
      <c r="P363" s="196">
        <v>44197</v>
      </c>
      <c r="Q363" s="196">
        <v>44561</v>
      </c>
      <c r="R363" s="191">
        <v>0.05</v>
      </c>
      <c r="S363" s="187">
        <v>0.3</v>
      </c>
      <c r="T363" s="191">
        <v>0.65</v>
      </c>
      <c r="U363" s="191">
        <v>1</v>
      </c>
      <c r="V363" s="188">
        <v>0.05</v>
      </c>
      <c r="W363" s="197" t="s">
        <v>1650</v>
      </c>
      <c r="X363" s="101" t="str">
        <f t="shared" si="20"/>
        <v>En gestión</v>
      </c>
      <c r="Y363" s="101" t="str">
        <f t="shared" si="21"/>
        <v>En gestión</v>
      </c>
      <c r="Z363" s="370"/>
      <c r="AA363" s="373"/>
      <c r="AB363" s="374"/>
      <c r="AC363" s="364"/>
      <c r="AD363" s="364"/>
      <c r="AE363" s="198"/>
      <c r="AF363" s="239">
        <v>0.3</v>
      </c>
      <c r="AG363" s="199" t="s">
        <v>1725</v>
      </c>
      <c r="AH363" s="101" t="str">
        <f t="shared" si="22"/>
        <v>En gestión</v>
      </c>
      <c r="AI363" s="101" t="str">
        <f t="shared" si="23"/>
        <v>En gestión</v>
      </c>
      <c r="AJ363" s="372"/>
      <c r="AK363" s="366"/>
      <c r="AL363" s="367"/>
      <c r="AM363" s="364"/>
      <c r="AN363" s="364"/>
      <c r="AO363" s="190"/>
      <c r="AP363" s="313"/>
      <c r="AQ363" s="420"/>
      <c r="AR363" s="300" t="s">
        <v>3538</v>
      </c>
      <c r="AS363" s="421"/>
    </row>
    <row r="364" spans="2:45" ht="39" customHeight="1" x14ac:dyDescent="0.25">
      <c r="B364" s="348"/>
      <c r="C364" s="377"/>
      <c r="D364" s="191" t="s">
        <v>727</v>
      </c>
      <c r="E364" s="191" t="s">
        <v>189</v>
      </c>
      <c r="F364" s="191" t="s">
        <v>1538</v>
      </c>
      <c r="G364" s="191" t="s">
        <v>51</v>
      </c>
      <c r="H364" s="191" t="s">
        <v>51</v>
      </c>
      <c r="I364" s="191" t="s">
        <v>87</v>
      </c>
      <c r="J364" s="191" t="s">
        <v>1531</v>
      </c>
      <c r="K364" s="376"/>
      <c r="L364" s="192" t="s">
        <v>799</v>
      </c>
      <c r="M364" s="193" t="s">
        <v>1651</v>
      </c>
      <c r="N364" s="203" t="s">
        <v>1652</v>
      </c>
      <c r="O364" s="195">
        <v>0.2</v>
      </c>
      <c r="P364" s="196">
        <v>44197</v>
      </c>
      <c r="Q364" s="196">
        <v>44561</v>
      </c>
      <c r="R364" s="191">
        <v>0.05</v>
      </c>
      <c r="S364" s="187">
        <v>0.3</v>
      </c>
      <c r="T364" s="191">
        <v>0.65</v>
      </c>
      <c r="U364" s="191">
        <v>1</v>
      </c>
      <c r="V364" s="188">
        <v>0.05</v>
      </c>
      <c r="W364" s="197" t="s">
        <v>1653</v>
      </c>
      <c r="X364" s="101" t="str">
        <f t="shared" si="20"/>
        <v>En gestión</v>
      </c>
      <c r="Y364" s="101" t="str">
        <f t="shared" si="21"/>
        <v>En gestión</v>
      </c>
      <c r="Z364" s="370"/>
      <c r="AA364" s="373"/>
      <c r="AB364" s="374"/>
      <c r="AC364" s="364"/>
      <c r="AD364" s="364"/>
      <c r="AE364" s="198"/>
      <c r="AF364" s="239">
        <v>0.3</v>
      </c>
      <c r="AG364" s="199" t="s">
        <v>1725</v>
      </c>
      <c r="AH364" s="101" t="str">
        <f t="shared" si="22"/>
        <v>En gestión</v>
      </c>
      <c r="AI364" s="101" t="str">
        <f t="shared" si="23"/>
        <v>En gestión</v>
      </c>
      <c r="AJ364" s="372"/>
      <c r="AK364" s="366"/>
      <c r="AL364" s="367"/>
      <c r="AM364" s="364"/>
      <c r="AN364" s="364"/>
      <c r="AO364" s="190"/>
      <c r="AP364" s="313"/>
      <c r="AQ364" s="420"/>
      <c r="AR364" s="300" t="s">
        <v>3538</v>
      </c>
      <c r="AS364" s="421"/>
    </row>
    <row r="365" spans="2:45" ht="39" customHeight="1" x14ac:dyDescent="0.25">
      <c r="B365" s="348"/>
      <c r="C365" s="377"/>
      <c r="D365" s="191" t="s">
        <v>727</v>
      </c>
      <c r="E365" s="191" t="s">
        <v>189</v>
      </c>
      <c r="F365" s="191" t="s">
        <v>1538</v>
      </c>
      <c r="G365" s="191" t="s">
        <v>51</v>
      </c>
      <c r="H365" s="191" t="s">
        <v>51</v>
      </c>
      <c r="I365" s="191" t="s">
        <v>87</v>
      </c>
      <c r="J365" s="191" t="s">
        <v>1531</v>
      </c>
      <c r="K365" s="376"/>
      <c r="L365" s="192" t="s">
        <v>799</v>
      </c>
      <c r="M365" s="193" t="s">
        <v>1654</v>
      </c>
      <c r="N365" s="203" t="s">
        <v>1655</v>
      </c>
      <c r="O365" s="195">
        <v>0.2</v>
      </c>
      <c r="P365" s="196">
        <v>44197</v>
      </c>
      <c r="Q365" s="196">
        <v>44561</v>
      </c>
      <c r="R365" s="191">
        <v>0.05</v>
      </c>
      <c r="S365" s="187">
        <v>0.3</v>
      </c>
      <c r="T365" s="191">
        <v>0.65</v>
      </c>
      <c r="U365" s="191">
        <v>1</v>
      </c>
      <c r="V365" s="188">
        <v>0.05</v>
      </c>
      <c r="W365" s="197" t="s">
        <v>1656</v>
      </c>
      <c r="X365" s="101" t="str">
        <f t="shared" si="20"/>
        <v>En gestión</v>
      </c>
      <c r="Y365" s="101" t="str">
        <f t="shared" si="21"/>
        <v>En gestión</v>
      </c>
      <c r="Z365" s="370"/>
      <c r="AA365" s="373"/>
      <c r="AB365" s="374"/>
      <c r="AC365" s="364"/>
      <c r="AD365" s="364"/>
      <c r="AE365" s="198"/>
      <c r="AF365" s="239">
        <v>0.3</v>
      </c>
      <c r="AG365" s="199" t="s">
        <v>1725</v>
      </c>
      <c r="AH365" s="101" t="str">
        <f t="shared" si="22"/>
        <v>En gestión</v>
      </c>
      <c r="AI365" s="101" t="str">
        <f t="shared" si="23"/>
        <v>En gestión</v>
      </c>
      <c r="AJ365" s="372"/>
      <c r="AK365" s="366"/>
      <c r="AL365" s="367"/>
      <c r="AM365" s="364"/>
      <c r="AN365" s="364"/>
      <c r="AO365" s="190"/>
      <c r="AP365" s="309"/>
      <c r="AQ365" s="420"/>
      <c r="AR365" s="300" t="s">
        <v>3538</v>
      </c>
      <c r="AS365" s="421"/>
    </row>
    <row r="366" spans="2:45" ht="39" customHeight="1" x14ac:dyDescent="0.25">
      <c r="B366" s="348"/>
      <c r="C366" s="375" t="s">
        <v>1657</v>
      </c>
      <c r="D366" s="181" t="s">
        <v>1529</v>
      </c>
      <c r="E366" s="181" t="s">
        <v>189</v>
      </c>
      <c r="F366" s="181" t="s">
        <v>1658</v>
      </c>
      <c r="G366" s="181" t="s">
        <v>51</v>
      </c>
      <c r="H366" s="181" t="s">
        <v>51</v>
      </c>
      <c r="I366" s="181" t="s">
        <v>87</v>
      </c>
      <c r="J366" s="181" t="s">
        <v>1531</v>
      </c>
      <c r="K366" s="376" t="s">
        <v>1659</v>
      </c>
      <c r="L366" s="182" t="s">
        <v>799</v>
      </c>
      <c r="M366" s="183" t="s">
        <v>1660</v>
      </c>
      <c r="N366" s="201" t="s">
        <v>1661</v>
      </c>
      <c r="O366" s="185">
        <v>0.2</v>
      </c>
      <c r="P366" s="186">
        <v>44197</v>
      </c>
      <c r="Q366" s="186">
        <v>44561</v>
      </c>
      <c r="R366" s="181">
        <v>0.05</v>
      </c>
      <c r="S366" s="187">
        <v>0.4</v>
      </c>
      <c r="T366" s="181">
        <v>0.7</v>
      </c>
      <c r="U366" s="181">
        <v>1</v>
      </c>
      <c r="V366" s="188">
        <v>0.05</v>
      </c>
      <c r="W366" s="189" t="s">
        <v>1662</v>
      </c>
      <c r="X366" s="101" t="str">
        <f t="shared" si="20"/>
        <v>En gestión</v>
      </c>
      <c r="Y366" s="101" t="str">
        <f t="shared" si="21"/>
        <v>En gestión</v>
      </c>
      <c r="Z366" s="365" t="s">
        <v>1696</v>
      </c>
      <c r="AA366" s="373">
        <f>SUMPRODUCT(O366:O370,V366:V370)</f>
        <v>6.0000000000000012E-2</v>
      </c>
      <c r="AB366" s="374">
        <f>SUMPRODUCT(O366:O370,R366:R370)</f>
        <v>6.0000000000000012E-2</v>
      </c>
      <c r="AC366" s="368" t="str">
        <f>IF(AB366&lt;1%,"Sin iniciar",IF(AB366=100%,"Terminado","En gestión"))</f>
        <v>En gestión</v>
      </c>
      <c r="AD366" s="368" t="str">
        <f>IF(AA366&lt;1%,"Sin iniciar",IF(AA366=100%,"Terminado","En gestión"))</f>
        <v>En gestión</v>
      </c>
      <c r="AE366" s="190"/>
      <c r="AF366" s="239">
        <v>0.4</v>
      </c>
      <c r="AG366" s="199" t="s">
        <v>1726</v>
      </c>
      <c r="AH366" s="101" t="str">
        <f t="shared" si="22"/>
        <v>En gestión</v>
      </c>
      <c r="AI366" s="101" t="str">
        <f t="shared" si="23"/>
        <v>En gestión</v>
      </c>
      <c r="AJ366" s="369" t="s">
        <v>1738</v>
      </c>
      <c r="AK366" s="366">
        <f>SUMPRODUCT(O366:O370,AF366:AF370)</f>
        <v>0.56000000000000005</v>
      </c>
      <c r="AL366" s="367">
        <f>SUMPRODUCT(S366:S370,O366:O370)</f>
        <v>0.56000000000000005</v>
      </c>
      <c r="AM366" s="368" t="str">
        <f>IF(AL366&lt;1%,"Sin iniciar",IF(AL366=100%,"Terminado","En gestión"))</f>
        <v>En gestión</v>
      </c>
      <c r="AN366" s="368" t="str">
        <f>IF(AK366&lt;1%,"Sin iniciar",IF(AK366=100%,"Terminado","En gestión"))</f>
        <v>En gestión</v>
      </c>
      <c r="AO366" s="190"/>
      <c r="AP366" s="308" t="s">
        <v>2136</v>
      </c>
      <c r="AQ366" s="420" t="s">
        <v>3500</v>
      </c>
      <c r="AR366" s="300" t="s">
        <v>3539</v>
      </c>
      <c r="AS366" s="421" t="s">
        <v>3824</v>
      </c>
    </row>
    <row r="367" spans="2:45" ht="39" customHeight="1" x14ac:dyDescent="0.25">
      <c r="B367" s="348"/>
      <c r="C367" s="375"/>
      <c r="D367" s="181" t="s">
        <v>1529</v>
      </c>
      <c r="E367" s="181" t="s">
        <v>189</v>
      </c>
      <c r="F367" s="181" t="s">
        <v>1658</v>
      </c>
      <c r="G367" s="181" t="s">
        <v>51</v>
      </c>
      <c r="H367" s="181" t="s">
        <v>51</v>
      </c>
      <c r="I367" s="181" t="s">
        <v>87</v>
      </c>
      <c r="J367" s="181" t="s">
        <v>1531</v>
      </c>
      <c r="K367" s="376"/>
      <c r="L367" s="182" t="s">
        <v>799</v>
      </c>
      <c r="M367" s="183" t="s">
        <v>1663</v>
      </c>
      <c r="N367" s="201" t="s">
        <v>1664</v>
      </c>
      <c r="O367" s="185">
        <v>0.2</v>
      </c>
      <c r="P367" s="186">
        <v>44197</v>
      </c>
      <c r="Q367" s="186">
        <v>44469</v>
      </c>
      <c r="R367" s="181">
        <v>0.05</v>
      </c>
      <c r="S367" s="187">
        <v>0.6</v>
      </c>
      <c r="T367" s="181">
        <v>1</v>
      </c>
      <c r="U367" s="181">
        <v>1</v>
      </c>
      <c r="V367" s="188">
        <v>0.05</v>
      </c>
      <c r="W367" s="189" t="s">
        <v>1665</v>
      </c>
      <c r="X367" s="101" t="str">
        <f t="shared" si="20"/>
        <v>En gestión</v>
      </c>
      <c r="Y367" s="101" t="str">
        <f t="shared" si="21"/>
        <v>En gestión</v>
      </c>
      <c r="Z367" s="365"/>
      <c r="AA367" s="373"/>
      <c r="AB367" s="374"/>
      <c r="AC367" s="368"/>
      <c r="AD367" s="368"/>
      <c r="AE367" s="190"/>
      <c r="AF367" s="239">
        <v>0.6</v>
      </c>
      <c r="AG367" s="199" t="s">
        <v>1726</v>
      </c>
      <c r="AH367" s="101" t="str">
        <f t="shared" si="22"/>
        <v>En gestión</v>
      </c>
      <c r="AI367" s="101" t="str">
        <f t="shared" si="23"/>
        <v>En gestión</v>
      </c>
      <c r="AJ367" s="369"/>
      <c r="AK367" s="366"/>
      <c r="AL367" s="367"/>
      <c r="AM367" s="368"/>
      <c r="AN367" s="368"/>
      <c r="AO367" s="190"/>
      <c r="AP367" s="313"/>
      <c r="AQ367" s="420"/>
      <c r="AR367" s="300" t="s">
        <v>3825</v>
      </c>
      <c r="AS367" s="421"/>
    </row>
    <row r="368" spans="2:45" ht="39" customHeight="1" x14ac:dyDescent="0.25">
      <c r="B368" s="348"/>
      <c r="C368" s="375"/>
      <c r="D368" s="181" t="s">
        <v>1529</v>
      </c>
      <c r="E368" s="181" t="s">
        <v>189</v>
      </c>
      <c r="F368" s="181" t="s">
        <v>1658</v>
      </c>
      <c r="G368" s="181" t="s">
        <v>51</v>
      </c>
      <c r="H368" s="181" t="s">
        <v>51</v>
      </c>
      <c r="I368" s="181" t="s">
        <v>87</v>
      </c>
      <c r="J368" s="181" t="s">
        <v>1531</v>
      </c>
      <c r="K368" s="376"/>
      <c r="L368" s="182" t="s">
        <v>799</v>
      </c>
      <c r="M368" s="183" t="s">
        <v>1666</v>
      </c>
      <c r="N368" s="201" t="s">
        <v>1667</v>
      </c>
      <c r="O368" s="185">
        <v>0.2</v>
      </c>
      <c r="P368" s="186">
        <v>44197</v>
      </c>
      <c r="Q368" s="186">
        <v>44561</v>
      </c>
      <c r="R368" s="181">
        <v>0.05</v>
      </c>
      <c r="S368" s="187">
        <v>0.3</v>
      </c>
      <c r="T368" s="181">
        <v>0.65</v>
      </c>
      <c r="U368" s="181">
        <v>1</v>
      </c>
      <c r="V368" s="188">
        <v>0.05</v>
      </c>
      <c r="W368" s="189" t="s">
        <v>1662</v>
      </c>
      <c r="X368" s="101" t="str">
        <f t="shared" si="20"/>
        <v>En gestión</v>
      </c>
      <c r="Y368" s="101" t="str">
        <f t="shared" si="21"/>
        <v>En gestión</v>
      </c>
      <c r="Z368" s="365"/>
      <c r="AA368" s="373"/>
      <c r="AB368" s="374"/>
      <c r="AC368" s="368"/>
      <c r="AD368" s="368"/>
      <c r="AE368" s="190"/>
      <c r="AF368" s="239">
        <v>0.3</v>
      </c>
      <c r="AG368" s="199" t="s">
        <v>1726</v>
      </c>
      <c r="AH368" s="101" t="str">
        <f t="shared" si="22"/>
        <v>En gestión</v>
      </c>
      <c r="AI368" s="101" t="str">
        <f t="shared" si="23"/>
        <v>En gestión</v>
      </c>
      <c r="AJ368" s="369"/>
      <c r="AK368" s="366"/>
      <c r="AL368" s="367"/>
      <c r="AM368" s="368"/>
      <c r="AN368" s="368"/>
      <c r="AO368" s="190"/>
      <c r="AP368" s="313"/>
      <c r="AQ368" s="420"/>
      <c r="AR368" s="300" t="s">
        <v>3826</v>
      </c>
      <c r="AS368" s="421"/>
    </row>
    <row r="369" spans="2:45" ht="39" customHeight="1" x14ac:dyDescent="0.25">
      <c r="B369" s="348"/>
      <c r="C369" s="375"/>
      <c r="D369" s="181" t="s">
        <v>1529</v>
      </c>
      <c r="E369" s="181" t="s">
        <v>189</v>
      </c>
      <c r="F369" s="181" t="s">
        <v>1668</v>
      </c>
      <c r="G369" s="181" t="s">
        <v>51</v>
      </c>
      <c r="H369" s="181" t="s">
        <v>51</v>
      </c>
      <c r="I369" s="181" t="s">
        <v>87</v>
      </c>
      <c r="J369" s="181" t="s">
        <v>1531</v>
      </c>
      <c r="K369" s="376"/>
      <c r="L369" s="182" t="s">
        <v>799</v>
      </c>
      <c r="M369" s="183" t="s">
        <v>1669</v>
      </c>
      <c r="N369" s="201" t="s">
        <v>1670</v>
      </c>
      <c r="O369" s="185">
        <v>0.2</v>
      </c>
      <c r="P369" s="186">
        <v>44197</v>
      </c>
      <c r="Q369" s="186">
        <v>44377</v>
      </c>
      <c r="R369" s="181">
        <v>0.1</v>
      </c>
      <c r="S369" s="187">
        <v>1</v>
      </c>
      <c r="T369" s="181">
        <v>1</v>
      </c>
      <c r="U369" s="181">
        <v>1</v>
      </c>
      <c r="V369" s="188">
        <v>0.1</v>
      </c>
      <c r="W369" s="189" t="s">
        <v>1662</v>
      </c>
      <c r="X369" s="101" t="str">
        <f t="shared" si="20"/>
        <v>En gestión</v>
      </c>
      <c r="Y369" s="101" t="str">
        <f t="shared" si="21"/>
        <v>En gestión</v>
      </c>
      <c r="Z369" s="365"/>
      <c r="AA369" s="373"/>
      <c r="AB369" s="374"/>
      <c r="AC369" s="368"/>
      <c r="AD369" s="368"/>
      <c r="AE369" s="190"/>
      <c r="AF369" s="239">
        <v>1</v>
      </c>
      <c r="AG369" s="199" t="s">
        <v>1726</v>
      </c>
      <c r="AH369" s="101" t="str">
        <f t="shared" si="22"/>
        <v>Terminado</v>
      </c>
      <c r="AI369" s="101" t="str">
        <f t="shared" si="23"/>
        <v>Terminado</v>
      </c>
      <c r="AJ369" s="369"/>
      <c r="AK369" s="366"/>
      <c r="AL369" s="367"/>
      <c r="AM369" s="368"/>
      <c r="AN369" s="368"/>
      <c r="AO369" s="190"/>
      <c r="AP369" s="313"/>
      <c r="AQ369" s="420"/>
      <c r="AR369" s="300" t="s">
        <v>3540</v>
      </c>
      <c r="AS369" s="421"/>
    </row>
    <row r="370" spans="2:45" ht="39" customHeight="1" x14ac:dyDescent="0.25">
      <c r="B370" s="348"/>
      <c r="C370" s="375"/>
      <c r="D370" s="181" t="s">
        <v>1529</v>
      </c>
      <c r="E370" s="181" t="s">
        <v>189</v>
      </c>
      <c r="F370" s="181" t="s">
        <v>1658</v>
      </c>
      <c r="G370" s="181" t="s">
        <v>51</v>
      </c>
      <c r="H370" s="181" t="s">
        <v>51</v>
      </c>
      <c r="I370" s="181" t="s">
        <v>87</v>
      </c>
      <c r="J370" s="181" t="s">
        <v>1531</v>
      </c>
      <c r="K370" s="376"/>
      <c r="L370" s="182" t="s">
        <v>799</v>
      </c>
      <c r="M370" s="183" t="s">
        <v>1671</v>
      </c>
      <c r="N370" s="201" t="s">
        <v>1672</v>
      </c>
      <c r="O370" s="185">
        <v>0.2</v>
      </c>
      <c r="P370" s="186">
        <v>44197</v>
      </c>
      <c r="Q370" s="186">
        <v>44561</v>
      </c>
      <c r="R370" s="181">
        <v>0.05</v>
      </c>
      <c r="S370" s="187">
        <v>0.5</v>
      </c>
      <c r="T370" s="181">
        <v>0.75</v>
      </c>
      <c r="U370" s="181">
        <v>1</v>
      </c>
      <c r="V370" s="188">
        <v>0.05</v>
      </c>
      <c r="W370" s="189" t="s">
        <v>1662</v>
      </c>
      <c r="X370" s="101" t="str">
        <f t="shared" si="20"/>
        <v>En gestión</v>
      </c>
      <c r="Y370" s="101" t="str">
        <f t="shared" si="21"/>
        <v>En gestión</v>
      </c>
      <c r="Z370" s="365"/>
      <c r="AA370" s="373"/>
      <c r="AB370" s="374"/>
      <c r="AC370" s="368"/>
      <c r="AD370" s="368"/>
      <c r="AE370" s="190"/>
      <c r="AF370" s="239">
        <v>0.5</v>
      </c>
      <c r="AG370" s="199" t="s">
        <v>1726</v>
      </c>
      <c r="AH370" s="101" t="str">
        <f t="shared" si="22"/>
        <v>En gestión</v>
      </c>
      <c r="AI370" s="101" t="str">
        <f t="shared" si="23"/>
        <v>En gestión</v>
      </c>
      <c r="AJ370" s="369"/>
      <c r="AK370" s="366"/>
      <c r="AL370" s="367"/>
      <c r="AM370" s="368"/>
      <c r="AN370" s="368"/>
      <c r="AO370" s="190"/>
      <c r="AP370" s="309"/>
      <c r="AQ370" s="420"/>
      <c r="AR370" s="300" t="s">
        <v>3827</v>
      </c>
      <c r="AS370" s="421"/>
    </row>
    <row r="371" spans="2:45" ht="39" customHeight="1" x14ac:dyDescent="0.25">
      <c r="B371" s="348"/>
      <c r="C371" s="377" t="s">
        <v>1673</v>
      </c>
      <c r="D371" s="191" t="s">
        <v>1529</v>
      </c>
      <c r="E371" s="191" t="s">
        <v>189</v>
      </c>
      <c r="F371" s="191" t="s">
        <v>1674</v>
      </c>
      <c r="G371" s="191" t="s">
        <v>51</v>
      </c>
      <c r="H371" s="191" t="s">
        <v>51</v>
      </c>
      <c r="I371" s="191" t="s">
        <v>1563</v>
      </c>
      <c r="J371" s="191" t="s">
        <v>1531</v>
      </c>
      <c r="K371" s="376" t="s">
        <v>1675</v>
      </c>
      <c r="L371" s="192" t="s">
        <v>799</v>
      </c>
      <c r="M371" s="193" t="s">
        <v>1676</v>
      </c>
      <c r="N371" s="203" t="s">
        <v>1677</v>
      </c>
      <c r="O371" s="195">
        <v>0.5</v>
      </c>
      <c r="P371" s="196">
        <v>44197</v>
      </c>
      <c r="Q371" s="196">
        <v>44377</v>
      </c>
      <c r="R371" s="191">
        <v>0.05</v>
      </c>
      <c r="S371" s="187">
        <v>1</v>
      </c>
      <c r="T371" s="191">
        <v>1</v>
      </c>
      <c r="U371" s="191">
        <v>1</v>
      </c>
      <c r="V371" s="188">
        <v>0.05</v>
      </c>
      <c r="W371" s="197" t="s">
        <v>1678</v>
      </c>
      <c r="X371" s="101" t="str">
        <f t="shared" si="20"/>
        <v>En gestión</v>
      </c>
      <c r="Y371" s="101" t="str">
        <f t="shared" si="21"/>
        <v>En gestión</v>
      </c>
      <c r="Z371" s="370" t="s">
        <v>1697</v>
      </c>
      <c r="AA371" s="341">
        <f>SUMPRODUCT(O371:O372,V371:V372)</f>
        <v>2.5000000000000001E-2</v>
      </c>
      <c r="AB371" s="335">
        <f>SUMPRODUCT(O371:O372,R371:R372)</f>
        <v>2.5000000000000001E-2</v>
      </c>
      <c r="AC371" s="364" t="str">
        <f>IF(AB371&lt;1%,"Sin iniciar",IF(AB371=100%,"Terminado","En gestión"))</f>
        <v>En gestión</v>
      </c>
      <c r="AD371" s="364" t="str">
        <f>IF(AA371&lt;1%,"Sin iniciar",IF(AA371=100%,"Terminado","En gestión"))</f>
        <v>En gestión</v>
      </c>
      <c r="AE371" s="198"/>
      <c r="AF371" s="239">
        <v>1</v>
      </c>
      <c r="AG371" s="199" t="s">
        <v>1727</v>
      </c>
      <c r="AH371" s="101" t="str">
        <f t="shared" si="22"/>
        <v>Terminado</v>
      </c>
      <c r="AI371" s="101" t="str">
        <f t="shared" si="23"/>
        <v>Terminado</v>
      </c>
      <c r="AJ371" s="369" t="s">
        <v>1739</v>
      </c>
      <c r="AK371" s="337">
        <f>SUMPRODUCT(O371:O372,AF371:AF372)</f>
        <v>0.52500000000000002</v>
      </c>
      <c r="AL371" s="332">
        <f>SUMPRODUCT(S371:S372,O371:O372)</f>
        <v>0.52500000000000002</v>
      </c>
      <c r="AM371" s="364" t="str">
        <f>IF(AL371&lt;1%,"Sin iniciar",IF(AL371=100%,"Terminado","En gestión"))</f>
        <v>En gestión</v>
      </c>
      <c r="AN371" s="364" t="str">
        <f>IF(AK371&lt;1%,"Sin iniciar",IF(AK371=100%,"Terminado","En gestión"))</f>
        <v>En gestión</v>
      </c>
      <c r="AO371" s="190"/>
      <c r="AP371" s="308" t="s">
        <v>2136</v>
      </c>
      <c r="AQ371" s="420" t="s">
        <v>3500</v>
      </c>
      <c r="AR371" s="300" t="s">
        <v>3541</v>
      </c>
      <c r="AS371" s="421" t="s">
        <v>3583</v>
      </c>
    </row>
    <row r="372" spans="2:45" ht="39" customHeight="1" x14ac:dyDescent="0.25">
      <c r="B372" s="348"/>
      <c r="C372" s="377"/>
      <c r="D372" s="191" t="s">
        <v>1529</v>
      </c>
      <c r="E372" s="191" t="s">
        <v>189</v>
      </c>
      <c r="F372" s="191" t="s">
        <v>1674</v>
      </c>
      <c r="G372" s="191" t="s">
        <v>51</v>
      </c>
      <c r="H372" s="191" t="s">
        <v>51</v>
      </c>
      <c r="I372" s="191" t="s">
        <v>1563</v>
      </c>
      <c r="J372" s="191" t="s">
        <v>1531</v>
      </c>
      <c r="K372" s="376"/>
      <c r="L372" s="192" t="s">
        <v>799</v>
      </c>
      <c r="M372" s="193" t="s">
        <v>1679</v>
      </c>
      <c r="N372" s="203" t="s">
        <v>1680</v>
      </c>
      <c r="O372" s="195">
        <v>0.5</v>
      </c>
      <c r="P372" s="196">
        <v>44287</v>
      </c>
      <c r="Q372" s="196">
        <v>44561</v>
      </c>
      <c r="R372" s="191">
        <v>0</v>
      </c>
      <c r="S372" s="187">
        <v>0.05</v>
      </c>
      <c r="T372" s="191">
        <v>0.3</v>
      </c>
      <c r="U372" s="191">
        <v>1</v>
      </c>
      <c r="V372" s="188">
        <v>0</v>
      </c>
      <c r="W372" s="197" t="s">
        <v>61</v>
      </c>
      <c r="X372" s="101" t="str">
        <f t="shared" si="20"/>
        <v>Sin iniciar</v>
      </c>
      <c r="Y372" s="101" t="str">
        <f t="shared" si="21"/>
        <v>Sin iniciar</v>
      </c>
      <c r="Z372" s="370"/>
      <c r="AA372" s="341"/>
      <c r="AB372" s="335"/>
      <c r="AC372" s="364"/>
      <c r="AD372" s="364"/>
      <c r="AE372" s="198"/>
      <c r="AF372" s="239">
        <v>0.05</v>
      </c>
      <c r="AG372" s="199" t="s">
        <v>1728</v>
      </c>
      <c r="AH372" s="101" t="str">
        <f t="shared" si="22"/>
        <v>En gestión</v>
      </c>
      <c r="AI372" s="101" t="str">
        <f t="shared" si="23"/>
        <v>En gestión</v>
      </c>
      <c r="AJ372" s="369"/>
      <c r="AK372" s="337"/>
      <c r="AL372" s="332"/>
      <c r="AM372" s="364"/>
      <c r="AN372" s="364"/>
      <c r="AO372" s="190"/>
      <c r="AP372" s="309"/>
      <c r="AQ372" s="420"/>
      <c r="AR372" s="300" t="s">
        <v>3542</v>
      </c>
      <c r="AS372" s="421"/>
    </row>
    <row r="373" spans="2:45" ht="111" customHeight="1" x14ac:dyDescent="0.25">
      <c r="B373" s="348"/>
      <c r="C373" s="375" t="s">
        <v>1681</v>
      </c>
      <c r="D373" s="181" t="s">
        <v>1529</v>
      </c>
      <c r="E373" s="181" t="s">
        <v>189</v>
      </c>
      <c r="F373" s="181" t="s">
        <v>1674</v>
      </c>
      <c r="G373" s="181" t="s">
        <v>51</v>
      </c>
      <c r="H373" s="181" t="s">
        <v>51</v>
      </c>
      <c r="I373" s="181" t="s">
        <v>1563</v>
      </c>
      <c r="J373" s="181" t="s">
        <v>1531</v>
      </c>
      <c r="K373" s="376" t="s">
        <v>1682</v>
      </c>
      <c r="L373" s="182" t="s">
        <v>799</v>
      </c>
      <c r="M373" s="183" t="s">
        <v>1683</v>
      </c>
      <c r="N373" s="201" t="s">
        <v>1684</v>
      </c>
      <c r="O373" s="185">
        <v>0.7</v>
      </c>
      <c r="P373" s="186">
        <v>44287</v>
      </c>
      <c r="Q373" s="186">
        <v>44561</v>
      </c>
      <c r="R373" s="181">
        <v>0</v>
      </c>
      <c r="S373" s="187">
        <v>0.05</v>
      </c>
      <c r="T373" s="181">
        <v>0.3</v>
      </c>
      <c r="U373" s="181">
        <v>1</v>
      </c>
      <c r="V373" s="188">
        <v>0</v>
      </c>
      <c r="W373" s="189" t="s">
        <v>61</v>
      </c>
      <c r="X373" s="101" t="str">
        <f t="shared" si="20"/>
        <v>Sin iniciar</v>
      </c>
      <c r="Y373" s="101" t="str">
        <f t="shared" si="21"/>
        <v>Sin iniciar</v>
      </c>
      <c r="Z373" s="365" t="s">
        <v>1687</v>
      </c>
      <c r="AA373" s="341">
        <f>SUMPRODUCT(O373:O374,V373:V374)</f>
        <v>0</v>
      </c>
      <c r="AB373" s="335">
        <f>SUMPRODUCT(O373:O374,R373:R374)</f>
        <v>0</v>
      </c>
      <c r="AC373" s="368" t="str">
        <f>IF(AB373&lt;1%,"Sin iniciar",IF(AB373=100%,"Terminado","En gestión"))</f>
        <v>Sin iniciar</v>
      </c>
      <c r="AD373" s="368" t="str">
        <f>IF(AA373&lt;1%,"Sin iniciar",IF(AA373=100%,"Terminado","En gestión"))</f>
        <v>Sin iniciar</v>
      </c>
      <c r="AE373" s="190"/>
      <c r="AF373" s="239">
        <v>0.05</v>
      </c>
      <c r="AG373" s="365" t="s">
        <v>1729</v>
      </c>
      <c r="AH373" s="101" t="str">
        <f t="shared" si="22"/>
        <v>En gestión</v>
      </c>
      <c r="AI373" s="101" t="str">
        <f t="shared" si="23"/>
        <v>En gestión</v>
      </c>
      <c r="AJ373" s="365" t="s">
        <v>1740</v>
      </c>
      <c r="AK373" s="337">
        <f>SUMPRODUCT(O373:O374,AF373:AF374)</f>
        <v>4.9999999999999996E-2</v>
      </c>
      <c r="AL373" s="332">
        <f>SUMPRODUCT(S373:S374,O373:O374)</f>
        <v>4.9999999999999996E-2</v>
      </c>
      <c r="AM373" s="368" t="str">
        <f>IF(AL373&lt;1%,"Sin iniciar",IF(AL373=100%,"Terminado","En gestión"))</f>
        <v>En gestión</v>
      </c>
      <c r="AN373" s="368" t="str">
        <f>IF(AK373&lt;1%,"Sin iniciar",IF(AK373=100%,"Terminado","En gestión"))</f>
        <v>En gestión</v>
      </c>
      <c r="AO373" s="190"/>
      <c r="AP373" s="308" t="s">
        <v>2136</v>
      </c>
      <c r="AQ373" s="420" t="s">
        <v>3500</v>
      </c>
      <c r="AR373" s="300" t="s">
        <v>3543</v>
      </c>
      <c r="AS373" s="421" t="s">
        <v>3584</v>
      </c>
    </row>
    <row r="374" spans="2:45" ht="111" customHeight="1" x14ac:dyDescent="0.25">
      <c r="B374" s="348"/>
      <c r="C374" s="375"/>
      <c r="D374" s="181" t="s">
        <v>1529</v>
      </c>
      <c r="E374" s="181" t="s">
        <v>189</v>
      </c>
      <c r="F374" s="181" t="s">
        <v>1674</v>
      </c>
      <c r="G374" s="181" t="s">
        <v>51</v>
      </c>
      <c r="H374" s="181" t="s">
        <v>51</v>
      </c>
      <c r="I374" s="181" t="s">
        <v>1563</v>
      </c>
      <c r="J374" s="181" t="s">
        <v>1531</v>
      </c>
      <c r="K374" s="376"/>
      <c r="L374" s="182" t="s">
        <v>799</v>
      </c>
      <c r="M374" s="183" t="s">
        <v>1685</v>
      </c>
      <c r="N374" s="201" t="s">
        <v>1686</v>
      </c>
      <c r="O374" s="185">
        <v>0.3</v>
      </c>
      <c r="P374" s="186">
        <v>44287</v>
      </c>
      <c r="Q374" s="186">
        <v>44561</v>
      </c>
      <c r="R374" s="181">
        <v>0</v>
      </c>
      <c r="S374" s="187">
        <v>0.05</v>
      </c>
      <c r="T374" s="181">
        <v>0.3</v>
      </c>
      <c r="U374" s="181">
        <v>1</v>
      </c>
      <c r="V374" s="188">
        <v>0</v>
      </c>
      <c r="W374" s="189" t="s">
        <v>61</v>
      </c>
      <c r="X374" s="101" t="str">
        <f t="shared" si="20"/>
        <v>Sin iniciar</v>
      </c>
      <c r="Y374" s="101" t="str">
        <f t="shared" si="21"/>
        <v>Sin iniciar</v>
      </c>
      <c r="Z374" s="365"/>
      <c r="AA374" s="341"/>
      <c r="AB374" s="335"/>
      <c r="AC374" s="368"/>
      <c r="AD374" s="368"/>
      <c r="AE374" s="190"/>
      <c r="AF374" s="239">
        <v>0.05</v>
      </c>
      <c r="AG374" s="365"/>
      <c r="AH374" s="101" t="str">
        <f t="shared" si="22"/>
        <v>En gestión</v>
      </c>
      <c r="AI374" s="101" t="str">
        <f t="shared" si="23"/>
        <v>En gestión</v>
      </c>
      <c r="AJ374" s="365"/>
      <c r="AK374" s="337"/>
      <c r="AL374" s="332"/>
      <c r="AM374" s="368"/>
      <c r="AN374" s="368"/>
      <c r="AO374" s="190"/>
      <c r="AP374" s="309"/>
      <c r="AQ374" s="420"/>
      <c r="AR374" s="300" t="s">
        <v>3543</v>
      </c>
      <c r="AS374" s="421"/>
    </row>
    <row r="375" spans="2:45" ht="111" customHeight="1" x14ac:dyDescent="0.25">
      <c r="B375" s="334" t="s">
        <v>2141</v>
      </c>
      <c r="C375" s="338" t="s">
        <v>1742</v>
      </c>
      <c r="D375" s="94" t="s">
        <v>85</v>
      </c>
      <c r="E375" s="94" t="s">
        <v>49</v>
      </c>
      <c r="F375" s="339" t="s">
        <v>1743</v>
      </c>
      <c r="G375" s="94" t="s">
        <v>51</v>
      </c>
      <c r="H375" s="94" t="s">
        <v>51</v>
      </c>
      <c r="I375" s="94" t="s">
        <v>362</v>
      </c>
      <c r="J375" s="94" t="s">
        <v>53</v>
      </c>
      <c r="K375" s="349" t="s">
        <v>1744</v>
      </c>
      <c r="L375" s="104" t="s">
        <v>216</v>
      </c>
      <c r="M375" s="95" t="s">
        <v>1745</v>
      </c>
      <c r="N375" s="121" t="s">
        <v>1746</v>
      </c>
      <c r="O375" s="94">
        <v>0.7</v>
      </c>
      <c r="P375" s="97">
        <v>44334</v>
      </c>
      <c r="Q375" s="97">
        <v>44449</v>
      </c>
      <c r="R375" s="94">
        <v>0</v>
      </c>
      <c r="S375" s="98">
        <v>0.2</v>
      </c>
      <c r="T375" s="94">
        <v>1</v>
      </c>
      <c r="U375" s="94">
        <v>1</v>
      </c>
      <c r="V375" s="116">
        <v>0</v>
      </c>
      <c r="W375" s="103" t="s">
        <v>61</v>
      </c>
      <c r="X375" s="101" t="str">
        <f t="shared" si="20"/>
        <v>Sin iniciar</v>
      </c>
      <c r="Y375" s="101" t="str">
        <f t="shared" si="21"/>
        <v>Sin iniciar</v>
      </c>
      <c r="Z375" s="336" t="s">
        <v>208</v>
      </c>
      <c r="AA375" s="341">
        <f>SUMPRODUCT(O375:O376,V375:V376)</f>
        <v>0</v>
      </c>
      <c r="AB375" s="335">
        <f>SUMPRODUCT(O375:O376,R375:R376)</f>
        <v>0</v>
      </c>
      <c r="AC375" s="333" t="str">
        <f>IF(AB375&lt;1%,"Sin iniciar",IF(AB375=100%,"Terminado","En gestión"))</f>
        <v>Sin iniciar</v>
      </c>
      <c r="AD375" s="333" t="str">
        <f>IF(AA375&lt;1%,"Sin iniciar",IF(AA375=100%,"Terminado","En gestión"))</f>
        <v>Sin iniciar</v>
      </c>
      <c r="AE375" s="101"/>
      <c r="AF375" s="236">
        <v>0.2</v>
      </c>
      <c r="AG375" s="103" t="s">
        <v>1834</v>
      </c>
      <c r="AH375" s="101" t="str">
        <f t="shared" si="22"/>
        <v>En gestión</v>
      </c>
      <c r="AI375" s="101" t="str">
        <f t="shared" si="23"/>
        <v>En gestión</v>
      </c>
      <c r="AJ375" s="336" t="s">
        <v>1849</v>
      </c>
      <c r="AK375" s="337">
        <f>SUMPRODUCT(O375:O376,AF375:AF376)</f>
        <v>0.13999999999999999</v>
      </c>
      <c r="AL375" s="332">
        <f>SUMPRODUCT(S375:S376,O375:O376)</f>
        <v>0.13999999999999999</v>
      </c>
      <c r="AM375" s="333" t="str">
        <f>IF(AL375&lt;1%,"Sin iniciar",IF(AL375=100%,"Terminado","En gestión"))</f>
        <v>En gestión</v>
      </c>
      <c r="AN375" s="333" t="str">
        <f>IF(AK375&lt;1%,"Sin iniciar",IF(AK375=100%,"Terminado","En gestión"))</f>
        <v>En gestión</v>
      </c>
      <c r="AO375" s="101"/>
      <c r="AP375" s="275"/>
      <c r="AQ375" s="420" t="s">
        <v>3295</v>
      </c>
      <c r="AR375" s="258" t="s">
        <v>3296</v>
      </c>
      <c r="AS375" s="421" t="s">
        <v>3297</v>
      </c>
    </row>
    <row r="376" spans="2:45" ht="36.75" customHeight="1" x14ac:dyDescent="0.25">
      <c r="B376" s="334"/>
      <c r="C376" s="338"/>
      <c r="D376" s="94" t="s">
        <v>85</v>
      </c>
      <c r="E376" s="94" t="s">
        <v>49</v>
      </c>
      <c r="F376" s="339"/>
      <c r="G376" s="94" t="s">
        <v>51</v>
      </c>
      <c r="H376" s="94" t="s">
        <v>51</v>
      </c>
      <c r="I376" s="94" t="s">
        <v>362</v>
      </c>
      <c r="J376" s="94" t="s">
        <v>53</v>
      </c>
      <c r="K376" s="349"/>
      <c r="L376" s="104" t="s">
        <v>216</v>
      </c>
      <c r="M376" s="95" t="s">
        <v>1747</v>
      </c>
      <c r="N376" s="121" t="s">
        <v>1748</v>
      </c>
      <c r="O376" s="94">
        <v>0.3</v>
      </c>
      <c r="P376" s="97">
        <v>44452</v>
      </c>
      <c r="Q376" s="97">
        <v>44461</v>
      </c>
      <c r="R376" s="94">
        <v>0</v>
      </c>
      <c r="S376" s="98">
        <v>0</v>
      </c>
      <c r="T376" s="94">
        <v>1</v>
      </c>
      <c r="U376" s="94">
        <v>1</v>
      </c>
      <c r="V376" s="116">
        <v>0</v>
      </c>
      <c r="W376" s="103" t="s">
        <v>61</v>
      </c>
      <c r="X376" s="101" t="str">
        <f t="shared" si="20"/>
        <v>Sin iniciar</v>
      </c>
      <c r="Y376" s="101" t="str">
        <f t="shared" si="21"/>
        <v>Sin iniciar</v>
      </c>
      <c r="Z376" s="336"/>
      <c r="AA376" s="341"/>
      <c r="AB376" s="335"/>
      <c r="AC376" s="333"/>
      <c r="AD376" s="333"/>
      <c r="AE376" s="101"/>
      <c r="AF376" s="236">
        <v>0</v>
      </c>
      <c r="AG376" s="103" t="s">
        <v>3112</v>
      </c>
      <c r="AH376" s="101" t="str">
        <f t="shared" si="22"/>
        <v>Sin iniciar</v>
      </c>
      <c r="AI376" s="101" t="str">
        <f t="shared" si="23"/>
        <v>Sin iniciar</v>
      </c>
      <c r="AJ376" s="336"/>
      <c r="AK376" s="337"/>
      <c r="AL376" s="332"/>
      <c r="AM376" s="333"/>
      <c r="AN376" s="333"/>
      <c r="AO376" s="101"/>
      <c r="AP376" s="275"/>
      <c r="AQ376" s="420"/>
      <c r="AR376" s="258" t="s">
        <v>3298</v>
      </c>
      <c r="AS376" s="421"/>
    </row>
    <row r="377" spans="2:45" ht="36.75" customHeight="1" x14ac:dyDescent="0.25">
      <c r="B377" s="334"/>
      <c r="C377" s="338" t="s">
        <v>1749</v>
      </c>
      <c r="D377" s="94" t="s">
        <v>303</v>
      </c>
      <c r="E377" s="94" t="s">
        <v>189</v>
      </c>
      <c r="F377" s="339" t="s">
        <v>1750</v>
      </c>
      <c r="G377" s="94" t="s">
        <v>51</v>
      </c>
      <c r="H377" s="94" t="s">
        <v>51</v>
      </c>
      <c r="I377" s="94" t="s">
        <v>362</v>
      </c>
      <c r="J377" s="94" t="s">
        <v>1116</v>
      </c>
      <c r="K377" s="349" t="s">
        <v>1751</v>
      </c>
      <c r="L377" s="104" t="s">
        <v>799</v>
      </c>
      <c r="M377" s="95" t="s">
        <v>1752</v>
      </c>
      <c r="N377" s="121" t="s">
        <v>1753</v>
      </c>
      <c r="O377" s="94">
        <v>0.5</v>
      </c>
      <c r="P377" s="97">
        <v>44235</v>
      </c>
      <c r="Q377" s="97">
        <v>44347</v>
      </c>
      <c r="R377" s="94">
        <v>0.5</v>
      </c>
      <c r="S377" s="98">
        <v>1</v>
      </c>
      <c r="T377" s="94">
        <v>1</v>
      </c>
      <c r="U377" s="94">
        <v>1</v>
      </c>
      <c r="V377" s="116">
        <v>0.5</v>
      </c>
      <c r="W377" s="103" t="s">
        <v>1754</v>
      </c>
      <c r="X377" s="101" t="str">
        <f t="shared" si="20"/>
        <v>En gestión</v>
      </c>
      <c r="Y377" s="101" t="str">
        <f t="shared" si="21"/>
        <v>En gestión</v>
      </c>
      <c r="Z377" s="336" t="s">
        <v>1825</v>
      </c>
      <c r="AA377" s="341">
        <f>SUMPRODUCT(O377:O379,V377:V379)</f>
        <v>0.25</v>
      </c>
      <c r="AB377" s="335">
        <f>SUMPRODUCT(O377:O379,R377:R379)</f>
        <v>0.25</v>
      </c>
      <c r="AC377" s="343" t="str">
        <f>IF(AB377&lt;1%,"Sin iniciar",IF(AB377=100%,"Terminado","En gestión"))</f>
        <v>En gestión</v>
      </c>
      <c r="AD377" s="343" t="str">
        <f>IF(AA377&lt;1%,"Sin iniciar",IF(AA377=100%,"Terminado","En gestión"))</f>
        <v>En gestión</v>
      </c>
      <c r="AE377" s="101"/>
      <c r="AF377" s="156">
        <v>1</v>
      </c>
      <c r="AG377" s="103" t="s">
        <v>1835</v>
      </c>
      <c r="AH377" s="101" t="str">
        <f t="shared" si="22"/>
        <v>Terminado</v>
      </c>
      <c r="AI377" s="101" t="str">
        <f t="shared" si="23"/>
        <v>Terminado</v>
      </c>
      <c r="AJ377" s="336" t="s">
        <v>1850</v>
      </c>
      <c r="AK377" s="337">
        <f>SUMPRODUCT(O377:O379,AF377:AF379)</f>
        <v>0.56000000000000005</v>
      </c>
      <c r="AL377" s="332">
        <f>SUMPRODUCT(S377:S379,O377:O379)</f>
        <v>0.56000000000000005</v>
      </c>
      <c r="AM377" s="343" t="str">
        <f>IF(AL377&lt;1%,"Sin iniciar",IF(AL377=100%,"Terminado","En gestión"))</f>
        <v>En gestión</v>
      </c>
      <c r="AN377" s="343" t="str">
        <f>IF(AK377&lt;1%,"Sin iniciar",IF(AK377=100%,"Terminado","En gestión"))</f>
        <v>En gestión</v>
      </c>
      <c r="AO377" s="101"/>
      <c r="AP377" s="275"/>
      <c r="AQ377" s="420" t="s">
        <v>3295</v>
      </c>
      <c r="AR377" s="258" t="s">
        <v>3299</v>
      </c>
      <c r="AS377" s="421" t="s">
        <v>3300</v>
      </c>
    </row>
    <row r="378" spans="2:45" ht="36.75" customHeight="1" x14ac:dyDescent="0.25">
      <c r="B378" s="334"/>
      <c r="C378" s="338"/>
      <c r="D378" s="94" t="s">
        <v>303</v>
      </c>
      <c r="E378" s="94" t="s">
        <v>189</v>
      </c>
      <c r="F378" s="339"/>
      <c r="G378" s="94" t="s">
        <v>51</v>
      </c>
      <c r="H378" s="94" t="s">
        <v>51</v>
      </c>
      <c r="I378" s="94" t="s">
        <v>362</v>
      </c>
      <c r="J378" s="94" t="s">
        <v>1116</v>
      </c>
      <c r="K378" s="349"/>
      <c r="L378" s="104" t="s">
        <v>799</v>
      </c>
      <c r="M378" s="95" t="s">
        <v>1755</v>
      </c>
      <c r="N378" s="121" t="s">
        <v>1756</v>
      </c>
      <c r="O378" s="94">
        <v>0.3</v>
      </c>
      <c r="P378" s="97">
        <v>44348</v>
      </c>
      <c r="Q378" s="97">
        <v>44469</v>
      </c>
      <c r="R378" s="94">
        <v>0</v>
      </c>
      <c r="S378" s="98">
        <v>0.2</v>
      </c>
      <c r="T378" s="94">
        <v>1</v>
      </c>
      <c r="U378" s="94">
        <v>1</v>
      </c>
      <c r="V378" s="116">
        <v>0</v>
      </c>
      <c r="W378" s="103" t="s">
        <v>61</v>
      </c>
      <c r="X378" s="101" t="str">
        <f t="shared" si="20"/>
        <v>Sin iniciar</v>
      </c>
      <c r="Y378" s="101" t="str">
        <f t="shared" si="21"/>
        <v>Sin iniciar</v>
      </c>
      <c r="Z378" s="336"/>
      <c r="AA378" s="341"/>
      <c r="AB378" s="335"/>
      <c r="AC378" s="343"/>
      <c r="AD378" s="343"/>
      <c r="AE378" s="101"/>
      <c r="AF378" s="156">
        <v>0.2</v>
      </c>
      <c r="AG378" s="103" t="s">
        <v>1836</v>
      </c>
      <c r="AH378" s="101" t="str">
        <f t="shared" si="22"/>
        <v>En gestión</v>
      </c>
      <c r="AI378" s="101" t="str">
        <f t="shared" si="23"/>
        <v>En gestión</v>
      </c>
      <c r="AJ378" s="336"/>
      <c r="AK378" s="337"/>
      <c r="AL378" s="332"/>
      <c r="AM378" s="343"/>
      <c r="AN378" s="343"/>
      <c r="AO378" s="101"/>
      <c r="AP378" s="275"/>
      <c r="AQ378" s="420"/>
      <c r="AR378" s="258" t="s">
        <v>3301</v>
      </c>
      <c r="AS378" s="421"/>
    </row>
    <row r="379" spans="2:45" ht="36.75" customHeight="1" x14ac:dyDescent="0.25">
      <c r="B379" s="334"/>
      <c r="C379" s="338"/>
      <c r="D379" s="94" t="s">
        <v>303</v>
      </c>
      <c r="E379" s="94" t="s">
        <v>189</v>
      </c>
      <c r="F379" s="339"/>
      <c r="G379" s="94" t="s">
        <v>51</v>
      </c>
      <c r="H379" s="94" t="s">
        <v>51</v>
      </c>
      <c r="I379" s="94" t="s">
        <v>362</v>
      </c>
      <c r="J379" s="94" t="s">
        <v>1116</v>
      </c>
      <c r="K379" s="349"/>
      <c r="L379" s="104" t="s">
        <v>799</v>
      </c>
      <c r="M379" s="95" t="s">
        <v>1757</v>
      </c>
      <c r="N379" s="121" t="s">
        <v>1758</v>
      </c>
      <c r="O379" s="94">
        <v>0.2</v>
      </c>
      <c r="P379" s="97">
        <v>44470</v>
      </c>
      <c r="Q379" s="97">
        <v>44550</v>
      </c>
      <c r="R379" s="94">
        <v>0</v>
      </c>
      <c r="S379" s="98">
        <v>0</v>
      </c>
      <c r="T379" s="94">
        <v>0</v>
      </c>
      <c r="U379" s="94">
        <v>1</v>
      </c>
      <c r="V379" s="116">
        <v>0</v>
      </c>
      <c r="W379" s="103" t="s">
        <v>61</v>
      </c>
      <c r="X379" s="101" t="str">
        <f t="shared" ref="X379:X442" si="24">IF(R379&lt;1%,"Sin iniciar",IF(R379=100%,"Terminado","En gestión"))</f>
        <v>Sin iniciar</v>
      </c>
      <c r="Y379" s="101" t="str">
        <f t="shared" si="21"/>
        <v>Sin iniciar</v>
      </c>
      <c r="Z379" s="336"/>
      <c r="AA379" s="341"/>
      <c r="AB379" s="335"/>
      <c r="AC379" s="343"/>
      <c r="AD379" s="343"/>
      <c r="AE379" s="101"/>
      <c r="AF379" s="156">
        <v>0</v>
      </c>
      <c r="AG379" s="103" t="s">
        <v>3112</v>
      </c>
      <c r="AH379" s="101" t="str">
        <f t="shared" si="22"/>
        <v>Sin iniciar</v>
      </c>
      <c r="AI379" s="101" t="str">
        <f t="shared" si="23"/>
        <v>Sin iniciar</v>
      </c>
      <c r="AJ379" s="336"/>
      <c r="AK379" s="337"/>
      <c r="AL379" s="332"/>
      <c r="AM379" s="343"/>
      <c r="AN379" s="343"/>
      <c r="AO379" s="101"/>
      <c r="AP379" s="275"/>
      <c r="AQ379" s="420"/>
      <c r="AR379" s="258" t="s">
        <v>3302</v>
      </c>
      <c r="AS379" s="421"/>
    </row>
    <row r="380" spans="2:45" ht="36.75" customHeight="1" x14ac:dyDescent="0.25">
      <c r="B380" s="334"/>
      <c r="C380" s="338" t="s">
        <v>1759</v>
      </c>
      <c r="D380" s="94" t="s">
        <v>85</v>
      </c>
      <c r="E380" s="94" t="s">
        <v>49</v>
      </c>
      <c r="F380" s="339" t="s">
        <v>1760</v>
      </c>
      <c r="G380" s="94" t="s">
        <v>51</v>
      </c>
      <c r="H380" s="94" t="s">
        <v>51</v>
      </c>
      <c r="I380" s="94" t="s">
        <v>362</v>
      </c>
      <c r="J380" s="94" t="s">
        <v>1116</v>
      </c>
      <c r="K380" s="349" t="s">
        <v>1761</v>
      </c>
      <c r="L380" s="104" t="s">
        <v>799</v>
      </c>
      <c r="M380" s="95" t="s">
        <v>1762</v>
      </c>
      <c r="N380" s="121" t="s">
        <v>1763</v>
      </c>
      <c r="O380" s="94">
        <v>0.1</v>
      </c>
      <c r="P380" s="97">
        <v>44221</v>
      </c>
      <c r="Q380" s="97">
        <v>44239</v>
      </c>
      <c r="R380" s="94">
        <v>1</v>
      </c>
      <c r="S380" s="98">
        <v>1</v>
      </c>
      <c r="T380" s="94">
        <v>1</v>
      </c>
      <c r="U380" s="94">
        <v>1</v>
      </c>
      <c r="V380" s="116">
        <v>0.9</v>
      </c>
      <c r="W380" s="103" t="s">
        <v>1764</v>
      </c>
      <c r="X380" s="101" t="str">
        <f t="shared" si="24"/>
        <v>Terminado</v>
      </c>
      <c r="Y380" s="101" t="str">
        <f t="shared" si="21"/>
        <v>En gestión</v>
      </c>
      <c r="Z380" s="336" t="s">
        <v>1826</v>
      </c>
      <c r="AA380" s="341">
        <f>SUMPRODUCT(O380:O382,V380:V382)</f>
        <v>0.21000000000000002</v>
      </c>
      <c r="AB380" s="335">
        <f>SUMPRODUCT(O380:O382,R380:R382)</f>
        <v>0.30000000000000004</v>
      </c>
      <c r="AC380" s="333" t="str">
        <f>IF(AB380&lt;1%,"Sin iniciar",IF(AB380=100%,"Terminado","En gestión"))</f>
        <v>En gestión</v>
      </c>
      <c r="AD380" s="333" t="str">
        <f>IF(AA380&lt;1%,"Sin iniciar",IF(AA380=100%,"Terminado","En gestión"))</f>
        <v>En gestión</v>
      </c>
      <c r="AE380" s="103" t="s">
        <v>1827</v>
      </c>
      <c r="AF380" s="236">
        <v>0.9</v>
      </c>
      <c r="AG380" s="103" t="s">
        <v>2008</v>
      </c>
      <c r="AH380" s="101" t="str">
        <f t="shared" si="22"/>
        <v>Terminado</v>
      </c>
      <c r="AI380" s="101" t="str">
        <f t="shared" si="23"/>
        <v>En gestión</v>
      </c>
      <c r="AJ380" s="336" t="s">
        <v>1851</v>
      </c>
      <c r="AK380" s="337">
        <f>SUMPRODUCT(O380:O382,AF380:AF382)</f>
        <v>0.42000000000000004</v>
      </c>
      <c r="AL380" s="332">
        <f>SUMPRODUCT(S380:S382,O380:O382)</f>
        <v>0.51</v>
      </c>
      <c r="AM380" s="333" t="str">
        <f>IF(AL380&lt;1%,"Sin iniciar",IF(AL380=100%,"Terminado","En gestión"))</f>
        <v>En gestión</v>
      </c>
      <c r="AN380" s="333" t="str">
        <f>IF(AK380&lt;1%,"Sin iniciar",IF(AK380=100%,"Terminado","En gestión"))</f>
        <v>En gestión</v>
      </c>
      <c r="AO380" s="103"/>
      <c r="AP380" s="270"/>
      <c r="AQ380" s="420" t="s">
        <v>3295</v>
      </c>
      <c r="AR380" s="302" t="s">
        <v>3811</v>
      </c>
      <c r="AS380" s="434" t="s">
        <v>3812</v>
      </c>
    </row>
    <row r="381" spans="2:45" ht="36.75" customHeight="1" x14ac:dyDescent="0.25">
      <c r="B381" s="334"/>
      <c r="C381" s="338"/>
      <c r="D381" s="94" t="s">
        <v>85</v>
      </c>
      <c r="E381" s="94" t="s">
        <v>49</v>
      </c>
      <c r="F381" s="339"/>
      <c r="G381" s="94" t="s">
        <v>51</v>
      </c>
      <c r="H381" s="94" t="s">
        <v>51</v>
      </c>
      <c r="I381" s="94" t="s">
        <v>362</v>
      </c>
      <c r="J381" s="94" t="s">
        <v>1116</v>
      </c>
      <c r="K381" s="349"/>
      <c r="L381" s="104" t="s">
        <v>799</v>
      </c>
      <c r="M381" s="95" t="s">
        <v>1765</v>
      </c>
      <c r="N381" s="121" t="s">
        <v>1766</v>
      </c>
      <c r="O381" s="94">
        <v>0.2</v>
      </c>
      <c r="P381" s="97">
        <v>44242</v>
      </c>
      <c r="Q381" s="97">
        <v>44286</v>
      </c>
      <c r="R381" s="94">
        <v>1</v>
      </c>
      <c r="S381" s="98">
        <v>1</v>
      </c>
      <c r="T381" s="94">
        <v>1</v>
      </c>
      <c r="U381" s="94">
        <v>1</v>
      </c>
      <c r="V381" s="116">
        <v>0.6</v>
      </c>
      <c r="W381" s="103" t="s">
        <v>1767</v>
      </c>
      <c r="X381" s="101" t="str">
        <f t="shared" si="24"/>
        <v>Terminado</v>
      </c>
      <c r="Y381" s="101" t="str">
        <f t="shared" si="21"/>
        <v>En gestión</v>
      </c>
      <c r="Z381" s="336"/>
      <c r="AA381" s="341"/>
      <c r="AB381" s="335"/>
      <c r="AC381" s="333"/>
      <c r="AD381" s="333"/>
      <c r="AE381" s="103" t="s">
        <v>1828</v>
      </c>
      <c r="AF381" s="236">
        <v>0.6</v>
      </c>
      <c r="AG381" s="103" t="s">
        <v>2008</v>
      </c>
      <c r="AH381" s="101" t="str">
        <f t="shared" si="22"/>
        <v>Terminado</v>
      </c>
      <c r="AI381" s="101" t="str">
        <f t="shared" si="23"/>
        <v>En gestión</v>
      </c>
      <c r="AJ381" s="336"/>
      <c r="AK381" s="337"/>
      <c r="AL381" s="332"/>
      <c r="AM381" s="333"/>
      <c r="AN381" s="333"/>
      <c r="AO381" s="103"/>
      <c r="AP381" s="270"/>
      <c r="AQ381" s="420"/>
      <c r="AR381" s="302" t="s">
        <v>3813</v>
      </c>
      <c r="AS381" s="435"/>
    </row>
    <row r="382" spans="2:45" ht="69.75" customHeight="1" x14ac:dyDescent="0.25">
      <c r="B382" s="334"/>
      <c r="C382" s="338"/>
      <c r="D382" s="94" t="s">
        <v>85</v>
      </c>
      <c r="E382" s="94" t="s">
        <v>49</v>
      </c>
      <c r="F382" s="339"/>
      <c r="G382" s="94" t="s">
        <v>51</v>
      </c>
      <c r="H382" s="94" t="s">
        <v>51</v>
      </c>
      <c r="I382" s="94" t="s">
        <v>362</v>
      </c>
      <c r="J382" s="94" t="s">
        <v>1116</v>
      </c>
      <c r="K382" s="349"/>
      <c r="L382" s="104" t="s">
        <v>799</v>
      </c>
      <c r="M382" s="95" t="s">
        <v>1768</v>
      </c>
      <c r="N382" s="121" t="s">
        <v>1769</v>
      </c>
      <c r="O382" s="94">
        <v>0.7</v>
      </c>
      <c r="P382" s="97">
        <v>44287</v>
      </c>
      <c r="Q382" s="97">
        <v>44530</v>
      </c>
      <c r="R382" s="94">
        <v>0</v>
      </c>
      <c r="S382" s="98">
        <v>0.3</v>
      </c>
      <c r="T382" s="94">
        <v>0.6</v>
      </c>
      <c r="U382" s="94">
        <v>1</v>
      </c>
      <c r="V382" s="116">
        <v>0</v>
      </c>
      <c r="W382" s="103" t="s">
        <v>61</v>
      </c>
      <c r="X382" s="101" t="str">
        <f t="shared" si="24"/>
        <v>Sin iniciar</v>
      </c>
      <c r="Y382" s="101" t="str">
        <f t="shared" si="21"/>
        <v>Sin iniciar</v>
      </c>
      <c r="Z382" s="336"/>
      <c r="AA382" s="341"/>
      <c r="AB382" s="335"/>
      <c r="AC382" s="333"/>
      <c r="AD382" s="333"/>
      <c r="AE382" s="101"/>
      <c r="AF382" s="236">
        <v>0.3</v>
      </c>
      <c r="AG382" s="103" t="s">
        <v>1837</v>
      </c>
      <c r="AH382" s="101" t="str">
        <f t="shared" si="22"/>
        <v>En gestión</v>
      </c>
      <c r="AI382" s="101" t="str">
        <f t="shared" si="23"/>
        <v>En gestión</v>
      </c>
      <c r="AJ382" s="336"/>
      <c r="AK382" s="337"/>
      <c r="AL382" s="332"/>
      <c r="AM382" s="333"/>
      <c r="AN382" s="333"/>
      <c r="AO382" s="101"/>
      <c r="AP382" s="275"/>
      <c r="AQ382" s="420"/>
      <c r="AR382" s="302" t="s">
        <v>3303</v>
      </c>
      <c r="AS382" s="436"/>
    </row>
    <row r="383" spans="2:45" ht="36.75" customHeight="1" x14ac:dyDescent="0.25">
      <c r="B383" s="334"/>
      <c r="C383" s="338" t="s">
        <v>1770</v>
      </c>
      <c r="D383" s="94" t="s">
        <v>85</v>
      </c>
      <c r="E383" s="94" t="s">
        <v>49</v>
      </c>
      <c r="F383" s="339" t="s">
        <v>1743</v>
      </c>
      <c r="G383" s="94" t="s">
        <v>51</v>
      </c>
      <c r="H383" s="94" t="s">
        <v>51</v>
      </c>
      <c r="I383" s="94" t="s">
        <v>362</v>
      </c>
      <c r="J383" s="94" t="s">
        <v>53</v>
      </c>
      <c r="K383" s="349" t="s">
        <v>1771</v>
      </c>
      <c r="L383" s="104" t="s">
        <v>216</v>
      </c>
      <c r="M383" s="95" t="s">
        <v>1772</v>
      </c>
      <c r="N383" s="121" t="s">
        <v>1773</v>
      </c>
      <c r="O383" s="94">
        <v>0.7</v>
      </c>
      <c r="P383" s="97">
        <v>44390</v>
      </c>
      <c r="Q383" s="97">
        <v>44498</v>
      </c>
      <c r="R383" s="94">
        <v>0</v>
      </c>
      <c r="S383" s="98">
        <v>0</v>
      </c>
      <c r="T383" s="94">
        <v>0.8</v>
      </c>
      <c r="U383" s="94">
        <v>1</v>
      </c>
      <c r="V383" s="116">
        <v>0</v>
      </c>
      <c r="W383" s="103" t="s">
        <v>61</v>
      </c>
      <c r="X383" s="101" t="str">
        <f t="shared" si="24"/>
        <v>Sin iniciar</v>
      </c>
      <c r="Y383" s="101" t="str">
        <f t="shared" si="21"/>
        <v>Sin iniciar</v>
      </c>
      <c r="Z383" s="336" t="s">
        <v>208</v>
      </c>
      <c r="AA383" s="341">
        <f>SUMPRODUCT(O383:O384,V383:V384)</f>
        <v>0</v>
      </c>
      <c r="AB383" s="335">
        <f>SUMPRODUCT(O383:O384,R383:R384)</f>
        <v>0</v>
      </c>
      <c r="AC383" s="343" t="str">
        <f>IF(AB383&lt;1%,"Sin iniciar",IF(AB383=100%,"Terminado","En gestión"))</f>
        <v>Sin iniciar</v>
      </c>
      <c r="AD383" s="343" t="str">
        <f>IF(AA383&lt;1%,"Sin iniciar",IF(AA383=100%,"Terminado","En gestión"))</f>
        <v>Sin iniciar</v>
      </c>
      <c r="AE383" s="101"/>
      <c r="AF383" s="156">
        <v>0</v>
      </c>
      <c r="AG383" s="103" t="s">
        <v>3112</v>
      </c>
      <c r="AH383" s="101" t="str">
        <f t="shared" si="22"/>
        <v>Sin iniciar</v>
      </c>
      <c r="AI383" s="101" t="str">
        <f t="shared" si="23"/>
        <v>Sin iniciar</v>
      </c>
      <c r="AJ383" s="336"/>
      <c r="AK383" s="337">
        <f>SUMPRODUCT(O383:O384,AF383:AF384)</f>
        <v>0</v>
      </c>
      <c r="AL383" s="332">
        <f>SUMPRODUCT(S383:S384,O383:O384)</f>
        <v>0</v>
      </c>
      <c r="AM383" s="343" t="str">
        <f>IF(AL383&lt;1%,"Sin iniciar",IF(AL383=100%,"Terminado","En gestión"))</f>
        <v>Sin iniciar</v>
      </c>
      <c r="AN383" s="343" t="str">
        <f>IF(AK383&lt;1%,"Sin iniciar",IF(AK383=100%,"Terminado","En gestión"))</f>
        <v>Sin iniciar</v>
      </c>
      <c r="AO383" s="101"/>
      <c r="AP383" s="275"/>
      <c r="AQ383" s="420" t="s">
        <v>3295</v>
      </c>
      <c r="AR383" s="258" t="s">
        <v>3304</v>
      </c>
      <c r="AS383" s="421" t="s">
        <v>3305</v>
      </c>
    </row>
    <row r="384" spans="2:45" ht="36.75" customHeight="1" x14ac:dyDescent="0.25">
      <c r="B384" s="334"/>
      <c r="C384" s="338"/>
      <c r="D384" s="94" t="s">
        <v>85</v>
      </c>
      <c r="E384" s="94" t="s">
        <v>49</v>
      </c>
      <c r="F384" s="339"/>
      <c r="G384" s="94" t="s">
        <v>51</v>
      </c>
      <c r="H384" s="94" t="s">
        <v>51</v>
      </c>
      <c r="I384" s="94" t="s">
        <v>362</v>
      </c>
      <c r="J384" s="94" t="s">
        <v>53</v>
      </c>
      <c r="K384" s="349"/>
      <c r="L384" s="104" t="s">
        <v>216</v>
      </c>
      <c r="M384" s="95" t="s">
        <v>1774</v>
      </c>
      <c r="N384" s="121" t="s">
        <v>1775</v>
      </c>
      <c r="O384" s="94">
        <v>0.3</v>
      </c>
      <c r="P384" s="97">
        <v>44501</v>
      </c>
      <c r="Q384" s="97">
        <v>44511</v>
      </c>
      <c r="R384" s="94">
        <v>0</v>
      </c>
      <c r="S384" s="98">
        <v>0</v>
      </c>
      <c r="T384" s="94">
        <v>0</v>
      </c>
      <c r="U384" s="94">
        <v>1</v>
      </c>
      <c r="V384" s="116">
        <v>0</v>
      </c>
      <c r="W384" s="103" t="s">
        <v>61</v>
      </c>
      <c r="X384" s="101" t="str">
        <f t="shared" si="24"/>
        <v>Sin iniciar</v>
      </c>
      <c r="Y384" s="101" t="str">
        <f t="shared" si="21"/>
        <v>Sin iniciar</v>
      </c>
      <c r="Z384" s="336"/>
      <c r="AA384" s="341"/>
      <c r="AB384" s="335"/>
      <c r="AC384" s="343"/>
      <c r="AD384" s="343"/>
      <c r="AE384" s="101"/>
      <c r="AF384" s="156">
        <v>0</v>
      </c>
      <c r="AG384" s="103" t="s">
        <v>3112</v>
      </c>
      <c r="AH384" s="101" t="str">
        <f t="shared" si="22"/>
        <v>Sin iniciar</v>
      </c>
      <c r="AI384" s="101" t="str">
        <f t="shared" si="23"/>
        <v>Sin iniciar</v>
      </c>
      <c r="AJ384" s="336"/>
      <c r="AK384" s="337"/>
      <c r="AL384" s="332"/>
      <c r="AM384" s="343"/>
      <c r="AN384" s="343"/>
      <c r="AO384" s="101"/>
      <c r="AP384" s="275"/>
      <c r="AQ384" s="420"/>
      <c r="AR384" s="258" t="s">
        <v>3306</v>
      </c>
      <c r="AS384" s="421"/>
    </row>
    <row r="385" spans="2:45" ht="60" customHeight="1" x14ac:dyDescent="0.25">
      <c r="B385" s="334"/>
      <c r="C385" s="338" t="s">
        <v>1776</v>
      </c>
      <c r="D385" s="94" t="s">
        <v>85</v>
      </c>
      <c r="E385" s="94" t="s">
        <v>49</v>
      </c>
      <c r="F385" s="339" t="s">
        <v>1760</v>
      </c>
      <c r="G385" s="94" t="s">
        <v>51</v>
      </c>
      <c r="H385" s="94" t="s">
        <v>51</v>
      </c>
      <c r="I385" s="94" t="s">
        <v>362</v>
      </c>
      <c r="J385" s="94" t="s">
        <v>223</v>
      </c>
      <c r="K385" s="349" t="s">
        <v>1777</v>
      </c>
      <c r="L385" s="104" t="s">
        <v>216</v>
      </c>
      <c r="M385" s="95" t="s">
        <v>1778</v>
      </c>
      <c r="N385" s="121" t="s">
        <v>1779</v>
      </c>
      <c r="O385" s="94">
        <v>0.2</v>
      </c>
      <c r="P385" s="97">
        <v>44287</v>
      </c>
      <c r="Q385" s="97">
        <v>44377</v>
      </c>
      <c r="R385" s="94">
        <v>0</v>
      </c>
      <c r="S385" s="98">
        <v>1</v>
      </c>
      <c r="T385" s="94">
        <v>1</v>
      </c>
      <c r="U385" s="94">
        <v>1</v>
      </c>
      <c r="V385" s="116">
        <v>0</v>
      </c>
      <c r="W385" s="103" t="s">
        <v>61</v>
      </c>
      <c r="X385" s="101" t="str">
        <f t="shared" si="24"/>
        <v>Sin iniciar</v>
      </c>
      <c r="Y385" s="101" t="str">
        <f t="shared" si="21"/>
        <v>Sin iniciar</v>
      </c>
      <c r="Z385" s="336" t="s">
        <v>208</v>
      </c>
      <c r="AA385" s="341">
        <f>SUMPRODUCT(O385:O387,V385:V387)</f>
        <v>0</v>
      </c>
      <c r="AB385" s="335">
        <f>SUMPRODUCT(O385:O387,R385:R387)</f>
        <v>0</v>
      </c>
      <c r="AC385" s="333" t="str">
        <f>IF(AB385&lt;1%,"Sin iniciar",IF(AB385=100%,"Terminado","En gestión"))</f>
        <v>Sin iniciar</v>
      </c>
      <c r="AD385" s="333" t="str">
        <f>IF(AA385&lt;1%,"Sin iniciar",IF(AA385=100%,"Terminado","En gestión"))</f>
        <v>Sin iniciar</v>
      </c>
      <c r="AE385" s="101"/>
      <c r="AF385" s="236">
        <v>1</v>
      </c>
      <c r="AG385" s="103" t="s">
        <v>1838</v>
      </c>
      <c r="AH385" s="101" t="str">
        <f t="shared" si="22"/>
        <v>Terminado</v>
      </c>
      <c r="AI385" s="101" t="str">
        <f t="shared" si="23"/>
        <v>Terminado</v>
      </c>
      <c r="AJ385" s="336" t="s">
        <v>1852</v>
      </c>
      <c r="AK385" s="337">
        <f>SUMPRODUCT(O385:O387,AF385:AF387)</f>
        <v>0.2</v>
      </c>
      <c r="AL385" s="332">
        <f>SUMPRODUCT(S385:S387,O385:O387)</f>
        <v>0.2</v>
      </c>
      <c r="AM385" s="333" t="str">
        <f>IF(AL385&lt;1%,"Sin iniciar",IF(AL385=100%,"Terminado","En gestión"))</f>
        <v>En gestión</v>
      </c>
      <c r="AN385" s="333" t="str">
        <f>IF(AK385&lt;1%,"Sin iniciar",IF(AK385=100%,"Terminado","En gestión"))</f>
        <v>En gestión</v>
      </c>
      <c r="AO385" s="101"/>
      <c r="AP385" s="275"/>
      <c r="AQ385" s="420" t="s">
        <v>3295</v>
      </c>
      <c r="AR385" s="258" t="s">
        <v>3307</v>
      </c>
      <c r="AS385" s="421" t="s">
        <v>3308</v>
      </c>
    </row>
    <row r="386" spans="2:45" ht="36.75" customHeight="1" x14ac:dyDescent="0.25">
      <c r="B386" s="334"/>
      <c r="C386" s="338"/>
      <c r="D386" s="94" t="s">
        <v>85</v>
      </c>
      <c r="E386" s="94" t="s">
        <v>49</v>
      </c>
      <c r="F386" s="339"/>
      <c r="G386" s="94" t="s">
        <v>51</v>
      </c>
      <c r="H386" s="94" t="s">
        <v>51</v>
      </c>
      <c r="I386" s="94" t="s">
        <v>362</v>
      </c>
      <c r="J386" s="94" t="s">
        <v>223</v>
      </c>
      <c r="K386" s="349"/>
      <c r="L386" s="104" t="s">
        <v>216</v>
      </c>
      <c r="M386" s="95" t="s">
        <v>1780</v>
      </c>
      <c r="N386" s="121" t="s">
        <v>1781</v>
      </c>
      <c r="O386" s="94">
        <v>0.3</v>
      </c>
      <c r="P386" s="97">
        <v>44378</v>
      </c>
      <c r="Q386" s="97">
        <v>44498</v>
      </c>
      <c r="R386" s="94">
        <v>0</v>
      </c>
      <c r="S386" s="98">
        <v>0</v>
      </c>
      <c r="T386" s="94">
        <v>0.8</v>
      </c>
      <c r="U386" s="94">
        <v>1</v>
      </c>
      <c r="V386" s="116">
        <v>0</v>
      </c>
      <c r="W386" s="103" t="s">
        <v>61</v>
      </c>
      <c r="X386" s="101" t="str">
        <f t="shared" si="24"/>
        <v>Sin iniciar</v>
      </c>
      <c r="Y386" s="101" t="str">
        <f t="shared" si="21"/>
        <v>Sin iniciar</v>
      </c>
      <c r="Z386" s="336"/>
      <c r="AA386" s="341"/>
      <c r="AB386" s="335"/>
      <c r="AC386" s="333"/>
      <c r="AD386" s="333"/>
      <c r="AE386" s="101"/>
      <c r="AF386" s="156">
        <v>0</v>
      </c>
      <c r="AG386" s="103" t="s">
        <v>3112</v>
      </c>
      <c r="AH386" s="101" t="str">
        <f t="shared" si="22"/>
        <v>Sin iniciar</v>
      </c>
      <c r="AI386" s="101" t="str">
        <f t="shared" si="23"/>
        <v>Sin iniciar</v>
      </c>
      <c r="AJ386" s="336"/>
      <c r="AK386" s="337"/>
      <c r="AL386" s="332"/>
      <c r="AM386" s="333"/>
      <c r="AN386" s="333"/>
      <c r="AO386" s="101"/>
      <c r="AP386" s="275"/>
      <c r="AQ386" s="420"/>
      <c r="AR386" s="258" t="s">
        <v>3309</v>
      </c>
      <c r="AS386" s="421"/>
    </row>
    <row r="387" spans="2:45" ht="36.75" customHeight="1" x14ac:dyDescent="0.25">
      <c r="B387" s="334"/>
      <c r="C387" s="338"/>
      <c r="D387" s="94" t="s">
        <v>85</v>
      </c>
      <c r="E387" s="94" t="s">
        <v>49</v>
      </c>
      <c r="F387" s="339"/>
      <c r="G387" s="94" t="s">
        <v>51</v>
      </c>
      <c r="H387" s="94" t="s">
        <v>51</v>
      </c>
      <c r="I387" s="94" t="s">
        <v>362</v>
      </c>
      <c r="J387" s="94" t="s">
        <v>223</v>
      </c>
      <c r="K387" s="349"/>
      <c r="L387" s="104" t="s">
        <v>216</v>
      </c>
      <c r="M387" s="95" t="s">
        <v>1782</v>
      </c>
      <c r="N387" s="121" t="s">
        <v>1783</v>
      </c>
      <c r="O387" s="94">
        <v>0.5</v>
      </c>
      <c r="P387" s="97">
        <v>44378</v>
      </c>
      <c r="Q387" s="97">
        <v>44557</v>
      </c>
      <c r="R387" s="94">
        <v>0</v>
      </c>
      <c r="S387" s="98">
        <v>0</v>
      </c>
      <c r="T387" s="94">
        <v>0.4</v>
      </c>
      <c r="U387" s="94">
        <v>1</v>
      </c>
      <c r="V387" s="116">
        <v>0</v>
      </c>
      <c r="W387" s="103" t="s">
        <v>61</v>
      </c>
      <c r="X387" s="101" t="str">
        <f t="shared" si="24"/>
        <v>Sin iniciar</v>
      </c>
      <c r="Y387" s="101" t="str">
        <f t="shared" si="21"/>
        <v>Sin iniciar</v>
      </c>
      <c r="Z387" s="336"/>
      <c r="AA387" s="341"/>
      <c r="AB387" s="335"/>
      <c r="AC387" s="333"/>
      <c r="AD387" s="333"/>
      <c r="AE387" s="101"/>
      <c r="AF387" s="156">
        <v>0</v>
      </c>
      <c r="AG387" s="103" t="s">
        <v>3112</v>
      </c>
      <c r="AH387" s="101" t="str">
        <f t="shared" si="22"/>
        <v>Sin iniciar</v>
      </c>
      <c r="AI387" s="101" t="str">
        <f t="shared" si="23"/>
        <v>Sin iniciar</v>
      </c>
      <c r="AJ387" s="336"/>
      <c r="AK387" s="337"/>
      <c r="AL387" s="332"/>
      <c r="AM387" s="333"/>
      <c r="AN387" s="333"/>
      <c r="AO387" s="101"/>
      <c r="AP387" s="275"/>
      <c r="AQ387" s="420"/>
      <c r="AR387" s="258" t="s">
        <v>3310</v>
      </c>
      <c r="AS387" s="421"/>
    </row>
    <row r="388" spans="2:45" ht="36.75" customHeight="1" x14ac:dyDescent="0.25">
      <c r="B388" s="334"/>
      <c r="C388" s="338" t="s">
        <v>1784</v>
      </c>
      <c r="D388" s="94" t="s">
        <v>85</v>
      </c>
      <c r="E388" s="94" t="s">
        <v>49</v>
      </c>
      <c r="F388" s="339" t="s">
        <v>1760</v>
      </c>
      <c r="G388" s="94" t="s">
        <v>51</v>
      </c>
      <c r="H388" s="94" t="s">
        <v>51</v>
      </c>
      <c r="I388" s="94" t="s">
        <v>362</v>
      </c>
      <c r="J388" s="94" t="s">
        <v>1116</v>
      </c>
      <c r="K388" s="349" t="s">
        <v>1785</v>
      </c>
      <c r="L388" s="104" t="s">
        <v>799</v>
      </c>
      <c r="M388" s="95" t="s">
        <v>1786</v>
      </c>
      <c r="N388" s="121" t="s">
        <v>1763</v>
      </c>
      <c r="O388" s="94">
        <v>0.1</v>
      </c>
      <c r="P388" s="97">
        <v>44242</v>
      </c>
      <c r="Q388" s="97">
        <v>44260</v>
      </c>
      <c r="R388" s="94">
        <v>1</v>
      </c>
      <c r="S388" s="98">
        <v>1</v>
      </c>
      <c r="T388" s="94">
        <v>1</v>
      </c>
      <c r="U388" s="94">
        <v>1</v>
      </c>
      <c r="V388" s="116">
        <v>1</v>
      </c>
      <c r="W388" s="103" t="s">
        <v>1787</v>
      </c>
      <c r="X388" s="101" t="str">
        <f t="shared" si="24"/>
        <v>Terminado</v>
      </c>
      <c r="Y388" s="101" t="str">
        <f t="shared" si="21"/>
        <v>Terminado</v>
      </c>
      <c r="Z388" s="336" t="s">
        <v>1829</v>
      </c>
      <c r="AA388" s="341">
        <f>SUMPRODUCT(O388:O390,V388:V390)</f>
        <v>0.16</v>
      </c>
      <c r="AB388" s="335">
        <f>SUMPRODUCT(O388:O390,R388:R390)</f>
        <v>0.16</v>
      </c>
      <c r="AC388" s="343" t="str">
        <f>IF(AB388&lt;1%,"Sin iniciar",IF(AB388=100%,"Terminado","En gestión"))</f>
        <v>En gestión</v>
      </c>
      <c r="AD388" s="343" t="str">
        <f>IF(AA388&lt;1%,"Sin iniciar",IF(AA388=100%,"Terminado","En gestión"))</f>
        <v>En gestión</v>
      </c>
      <c r="AE388" s="101"/>
      <c r="AF388" s="156">
        <v>1</v>
      </c>
      <c r="AG388" s="103" t="s">
        <v>3109</v>
      </c>
      <c r="AH388" s="101" t="str">
        <f t="shared" si="22"/>
        <v>Terminado</v>
      </c>
      <c r="AI388" s="101" t="str">
        <f t="shared" si="23"/>
        <v>Terminado</v>
      </c>
      <c r="AJ388" s="336" t="s">
        <v>1853</v>
      </c>
      <c r="AK388" s="337">
        <f>SUMPRODUCT(O388:O390,AF388:AF390)</f>
        <v>0.52</v>
      </c>
      <c r="AL388" s="332">
        <f>SUMPRODUCT(S388:S390,O388:O390)</f>
        <v>0.52</v>
      </c>
      <c r="AM388" s="343" t="str">
        <f>IF(AL388&lt;1%,"Sin iniciar",IF(AL388=100%,"Terminado","En gestión"))</f>
        <v>En gestión</v>
      </c>
      <c r="AN388" s="343" t="str">
        <f>IF(AK388&lt;1%,"Sin iniciar",IF(AK388=100%,"Terminado","En gestión"))</f>
        <v>En gestión</v>
      </c>
      <c r="AO388" s="101"/>
      <c r="AP388" s="275"/>
      <c r="AQ388" s="420" t="s">
        <v>3295</v>
      </c>
      <c r="AR388" s="258" t="s">
        <v>3311</v>
      </c>
      <c r="AS388" s="421" t="s">
        <v>3312</v>
      </c>
    </row>
    <row r="389" spans="2:45" ht="36.75" customHeight="1" x14ac:dyDescent="0.25">
      <c r="B389" s="334"/>
      <c r="C389" s="338"/>
      <c r="D389" s="94" t="s">
        <v>85</v>
      </c>
      <c r="E389" s="94" t="s">
        <v>49</v>
      </c>
      <c r="F389" s="339"/>
      <c r="G389" s="94" t="s">
        <v>51</v>
      </c>
      <c r="H389" s="94" t="s">
        <v>51</v>
      </c>
      <c r="I389" s="94" t="s">
        <v>362</v>
      </c>
      <c r="J389" s="94" t="s">
        <v>1116</v>
      </c>
      <c r="K389" s="349"/>
      <c r="L389" s="104" t="s">
        <v>799</v>
      </c>
      <c r="M389" s="95" t="s">
        <v>1788</v>
      </c>
      <c r="N389" s="121" t="s">
        <v>1766</v>
      </c>
      <c r="O389" s="94">
        <v>0.3</v>
      </c>
      <c r="P389" s="97">
        <v>44256</v>
      </c>
      <c r="Q389" s="97">
        <v>44377</v>
      </c>
      <c r="R389" s="94">
        <v>0.2</v>
      </c>
      <c r="S389" s="98">
        <v>1</v>
      </c>
      <c r="T389" s="94">
        <v>1</v>
      </c>
      <c r="U389" s="94">
        <v>1</v>
      </c>
      <c r="V389" s="116">
        <v>0.2</v>
      </c>
      <c r="W389" s="103" t="s">
        <v>1789</v>
      </c>
      <c r="X389" s="101" t="str">
        <f t="shared" si="24"/>
        <v>En gestión</v>
      </c>
      <c r="Y389" s="101" t="str">
        <f t="shared" ref="Y389:Y452" si="25">IF(V389&lt;1%,"Sin iniciar",IF(V389=100%,"Terminado","En gestión"))</f>
        <v>En gestión</v>
      </c>
      <c r="Z389" s="336"/>
      <c r="AA389" s="341"/>
      <c r="AB389" s="335"/>
      <c r="AC389" s="343"/>
      <c r="AD389" s="343"/>
      <c r="AE389" s="101"/>
      <c r="AF389" s="156">
        <v>1</v>
      </c>
      <c r="AG389" s="103" t="s">
        <v>1839</v>
      </c>
      <c r="AH389" s="101" t="str">
        <f t="shared" ref="AH389:AH452" si="26">IF(S389&lt;1%,"Sin iniciar",IF(S389=100%,"Terminado","En gestión"))</f>
        <v>Terminado</v>
      </c>
      <c r="AI389" s="101" t="str">
        <f t="shared" ref="AI389:AI452" si="27">IF(AF389&lt;1%,"Sin iniciar",IF(AF389=100%,"Terminado","En gestión"))</f>
        <v>Terminado</v>
      </c>
      <c r="AJ389" s="336"/>
      <c r="AK389" s="337"/>
      <c r="AL389" s="332"/>
      <c r="AM389" s="343"/>
      <c r="AN389" s="343"/>
      <c r="AO389" s="101"/>
      <c r="AP389" s="275"/>
      <c r="AQ389" s="420"/>
      <c r="AR389" s="258" t="s">
        <v>3313</v>
      </c>
      <c r="AS389" s="421"/>
    </row>
    <row r="390" spans="2:45" ht="36.75" customHeight="1" x14ac:dyDescent="0.25">
      <c r="B390" s="334"/>
      <c r="C390" s="338"/>
      <c r="D390" s="94" t="s">
        <v>85</v>
      </c>
      <c r="E390" s="94" t="s">
        <v>49</v>
      </c>
      <c r="F390" s="339"/>
      <c r="G390" s="94" t="s">
        <v>51</v>
      </c>
      <c r="H390" s="94" t="s">
        <v>51</v>
      </c>
      <c r="I390" s="94" t="s">
        <v>362</v>
      </c>
      <c r="J390" s="94" t="s">
        <v>1116</v>
      </c>
      <c r="K390" s="349"/>
      <c r="L390" s="104" t="s">
        <v>799</v>
      </c>
      <c r="M390" s="95" t="s">
        <v>1790</v>
      </c>
      <c r="N390" s="121" t="s">
        <v>1791</v>
      </c>
      <c r="O390" s="94">
        <v>0.6</v>
      </c>
      <c r="P390" s="97">
        <v>44287</v>
      </c>
      <c r="Q390" s="97">
        <v>44545</v>
      </c>
      <c r="R390" s="94">
        <v>0</v>
      </c>
      <c r="S390" s="98">
        <v>0.2</v>
      </c>
      <c r="T390" s="94">
        <v>0.4</v>
      </c>
      <c r="U390" s="94">
        <v>1</v>
      </c>
      <c r="V390" s="116">
        <v>0</v>
      </c>
      <c r="W390" s="103" t="s">
        <v>61</v>
      </c>
      <c r="X390" s="101" t="str">
        <f t="shared" si="24"/>
        <v>Sin iniciar</v>
      </c>
      <c r="Y390" s="101" t="str">
        <f t="shared" si="25"/>
        <v>Sin iniciar</v>
      </c>
      <c r="Z390" s="336"/>
      <c r="AA390" s="341"/>
      <c r="AB390" s="335"/>
      <c r="AC390" s="343"/>
      <c r="AD390" s="343"/>
      <c r="AE390" s="101"/>
      <c r="AF390" s="156">
        <v>0.2</v>
      </c>
      <c r="AG390" s="103" t="s">
        <v>1840</v>
      </c>
      <c r="AH390" s="101" t="str">
        <f t="shared" si="26"/>
        <v>En gestión</v>
      </c>
      <c r="AI390" s="101" t="str">
        <f t="shared" si="27"/>
        <v>En gestión</v>
      </c>
      <c r="AJ390" s="336"/>
      <c r="AK390" s="337"/>
      <c r="AL390" s="332"/>
      <c r="AM390" s="343"/>
      <c r="AN390" s="343"/>
      <c r="AO390" s="101"/>
      <c r="AP390" s="275"/>
      <c r="AQ390" s="420"/>
      <c r="AR390" s="258" t="s">
        <v>3314</v>
      </c>
      <c r="AS390" s="421"/>
    </row>
    <row r="391" spans="2:45" ht="36.75" customHeight="1" x14ac:dyDescent="0.25">
      <c r="B391" s="334"/>
      <c r="C391" s="338" t="s">
        <v>1792</v>
      </c>
      <c r="D391" s="94" t="s">
        <v>85</v>
      </c>
      <c r="E391" s="94" t="s">
        <v>49</v>
      </c>
      <c r="F391" s="339" t="s">
        <v>1760</v>
      </c>
      <c r="G391" s="94" t="s">
        <v>51</v>
      </c>
      <c r="H391" s="94" t="s">
        <v>51</v>
      </c>
      <c r="I391" s="94" t="s">
        <v>362</v>
      </c>
      <c r="J391" s="94" t="s">
        <v>1116</v>
      </c>
      <c r="K391" s="349" t="s">
        <v>1793</v>
      </c>
      <c r="L391" s="104" t="s">
        <v>1794</v>
      </c>
      <c r="M391" s="95" t="s">
        <v>1795</v>
      </c>
      <c r="N391" s="121" t="s">
        <v>1796</v>
      </c>
      <c r="O391" s="94">
        <v>0.1</v>
      </c>
      <c r="P391" s="97">
        <v>44242</v>
      </c>
      <c r="Q391" s="97">
        <v>44285</v>
      </c>
      <c r="R391" s="94">
        <v>1</v>
      </c>
      <c r="S391" s="98">
        <v>1</v>
      </c>
      <c r="T391" s="94">
        <v>1</v>
      </c>
      <c r="U391" s="94">
        <v>1</v>
      </c>
      <c r="V391" s="116">
        <v>1</v>
      </c>
      <c r="W391" s="103" t="s">
        <v>1797</v>
      </c>
      <c r="X391" s="101" t="str">
        <f t="shared" si="24"/>
        <v>Terminado</v>
      </c>
      <c r="Y391" s="101" t="str">
        <f t="shared" si="25"/>
        <v>Terminado</v>
      </c>
      <c r="Z391" s="336" t="s">
        <v>1830</v>
      </c>
      <c r="AA391" s="341">
        <f>SUMPRODUCT(O391:O393,V391:V393)</f>
        <v>0.1</v>
      </c>
      <c r="AB391" s="335">
        <f>SUMPRODUCT(O391:O393,R391:R393)</f>
        <v>0.1</v>
      </c>
      <c r="AC391" s="333" t="str">
        <f>IF(AB391&lt;1%,"Sin iniciar",IF(AB391=100%,"Terminado","En gestión"))</f>
        <v>En gestión</v>
      </c>
      <c r="AD391" s="333" t="str">
        <f>IF(AA391&lt;1%,"Sin iniciar",IF(AA391=100%,"Terminado","En gestión"))</f>
        <v>En gestión</v>
      </c>
      <c r="AE391" s="101"/>
      <c r="AF391" s="156">
        <v>1</v>
      </c>
      <c r="AG391" s="103" t="s">
        <v>3109</v>
      </c>
      <c r="AH391" s="101" t="str">
        <f t="shared" si="26"/>
        <v>Terminado</v>
      </c>
      <c r="AI391" s="101" t="str">
        <f t="shared" si="27"/>
        <v>Terminado</v>
      </c>
      <c r="AJ391" s="336" t="s">
        <v>1854</v>
      </c>
      <c r="AK391" s="337">
        <f>SUMPRODUCT(O391:O393,AF391:AF393)</f>
        <v>0.52</v>
      </c>
      <c r="AL391" s="332">
        <f>SUMPRODUCT(S391:S393,O391:O393)</f>
        <v>0.52</v>
      </c>
      <c r="AM391" s="333" t="str">
        <f>IF(AL391&lt;1%,"Sin iniciar",IF(AL391=100%,"Terminado","En gestión"))</f>
        <v>En gestión</v>
      </c>
      <c r="AN391" s="333" t="str">
        <f>IF(AK391&lt;1%,"Sin iniciar",IF(AK391=100%,"Terminado","En gestión"))</f>
        <v>En gestión</v>
      </c>
      <c r="AO391" s="101"/>
      <c r="AP391" s="275"/>
      <c r="AQ391" s="420" t="s">
        <v>3295</v>
      </c>
      <c r="AR391" s="258" t="s">
        <v>3315</v>
      </c>
      <c r="AS391" s="421" t="s">
        <v>3316</v>
      </c>
    </row>
    <row r="392" spans="2:45" ht="36.75" customHeight="1" x14ac:dyDescent="0.25">
      <c r="B392" s="334"/>
      <c r="C392" s="338"/>
      <c r="D392" s="94" t="s">
        <v>85</v>
      </c>
      <c r="E392" s="94" t="s">
        <v>49</v>
      </c>
      <c r="F392" s="339"/>
      <c r="G392" s="94" t="s">
        <v>51</v>
      </c>
      <c r="H392" s="94" t="s">
        <v>51</v>
      </c>
      <c r="I392" s="94" t="s">
        <v>362</v>
      </c>
      <c r="J392" s="94" t="s">
        <v>1116</v>
      </c>
      <c r="K392" s="349"/>
      <c r="L392" s="104" t="s">
        <v>1794</v>
      </c>
      <c r="M392" s="95" t="s">
        <v>1798</v>
      </c>
      <c r="N392" s="121" t="s">
        <v>1766</v>
      </c>
      <c r="O392" s="94">
        <v>0.1</v>
      </c>
      <c r="P392" s="97">
        <v>44287</v>
      </c>
      <c r="Q392" s="97">
        <v>44377</v>
      </c>
      <c r="R392" s="94">
        <v>0</v>
      </c>
      <c r="S392" s="98">
        <v>1</v>
      </c>
      <c r="T392" s="94">
        <v>1</v>
      </c>
      <c r="U392" s="94">
        <v>1</v>
      </c>
      <c r="V392" s="116">
        <v>0</v>
      </c>
      <c r="W392" s="103" t="s">
        <v>61</v>
      </c>
      <c r="X392" s="101" t="str">
        <f t="shared" si="24"/>
        <v>Sin iniciar</v>
      </c>
      <c r="Y392" s="101" t="str">
        <f t="shared" si="25"/>
        <v>Sin iniciar</v>
      </c>
      <c r="Z392" s="336"/>
      <c r="AA392" s="341"/>
      <c r="AB392" s="335"/>
      <c r="AC392" s="333"/>
      <c r="AD392" s="333"/>
      <c r="AE392" s="101"/>
      <c r="AF392" s="156">
        <v>1</v>
      </c>
      <c r="AG392" s="103" t="s">
        <v>1841</v>
      </c>
      <c r="AH392" s="101" t="str">
        <f t="shared" si="26"/>
        <v>Terminado</v>
      </c>
      <c r="AI392" s="101" t="str">
        <f t="shared" si="27"/>
        <v>Terminado</v>
      </c>
      <c r="AJ392" s="336"/>
      <c r="AK392" s="337"/>
      <c r="AL392" s="332"/>
      <c r="AM392" s="333"/>
      <c r="AN392" s="333"/>
      <c r="AO392" s="101"/>
      <c r="AP392" s="275"/>
      <c r="AQ392" s="420"/>
      <c r="AR392" s="258" t="s">
        <v>3317</v>
      </c>
      <c r="AS392" s="421"/>
    </row>
    <row r="393" spans="2:45" ht="58.5" customHeight="1" x14ac:dyDescent="0.25">
      <c r="B393" s="334"/>
      <c r="C393" s="338"/>
      <c r="D393" s="94" t="s">
        <v>85</v>
      </c>
      <c r="E393" s="94" t="s">
        <v>49</v>
      </c>
      <c r="F393" s="339"/>
      <c r="G393" s="94" t="s">
        <v>51</v>
      </c>
      <c r="H393" s="94" t="s">
        <v>51</v>
      </c>
      <c r="I393" s="94" t="s">
        <v>362</v>
      </c>
      <c r="J393" s="94" t="s">
        <v>1116</v>
      </c>
      <c r="K393" s="349"/>
      <c r="L393" s="104" t="s">
        <v>1794</v>
      </c>
      <c r="M393" s="95" t="s">
        <v>1799</v>
      </c>
      <c r="N393" s="121" t="s">
        <v>1800</v>
      </c>
      <c r="O393" s="94">
        <v>0.8</v>
      </c>
      <c r="P393" s="97">
        <v>44287</v>
      </c>
      <c r="Q393" s="97">
        <v>44545</v>
      </c>
      <c r="R393" s="94">
        <v>0</v>
      </c>
      <c r="S393" s="98">
        <v>0.4</v>
      </c>
      <c r="T393" s="94">
        <v>0.8</v>
      </c>
      <c r="U393" s="94">
        <v>1</v>
      </c>
      <c r="V393" s="116">
        <v>0</v>
      </c>
      <c r="W393" s="103" t="s">
        <v>61</v>
      </c>
      <c r="X393" s="101" t="str">
        <f t="shared" si="24"/>
        <v>Sin iniciar</v>
      </c>
      <c r="Y393" s="101" t="str">
        <f t="shared" si="25"/>
        <v>Sin iniciar</v>
      </c>
      <c r="Z393" s="336"/>
      <c r="AA393" s="341"/>
      <c r="AB393" s="335"/>
      <c r="AC393" s="333"/>
      <c r="AD393" s="333"/>
      <c r="AE393" s="101"/>
      <c r="AF393" s="156">
        <v>0.4</v>
      </c>
      <c r="AG393" s="103" t="s">
        <v>1842</v>
      </c>
      <c r="AH393" s="101" t="str">
        <f t="shared" si="26"/>
        <v>En gestión</v>
      </c>
      <c r="AI393" s="101" t="str">
        <f t="shared" si="27"/>
        <v>En gestión</v>
      </c>
      <c r="AJ393" s="336"/>
      <c r="AK393" s="337"/>
      <c r="AL393" s="332"/>
      <c r="AM393" s="333"/>
      <c r="AN393" s="333"/>
      <c r="AO393" s="101"/>
      <c r="AP393" s="275"/>
      <c r="AQ393" s="420"/>
      <c r="AR393" s="258" t="s">
        <v>3318</v>
      </c>
      <c r="AS393" s="421"/>
    </row>
    <row r="394" spans="2:45" ht="36.75" customHeight="1" x14ac:dyDescent="0.25">
      <c r="B394" s="334"/>
      <c r="C394" s="338" t="s">
        <v>1801</v>
      </c>
      <c r="D394" s="94" t="s">
        <v>85</v>
      </c>
      <c r="E394" s="94" t="s">
        <v>49</v>
      </c>
      <c r="F394" s="339" t="s">
        <v>1760</v>
      </c>
      <c r="G394" s="94" t="s">
        <v>51</v>
      </c>
      <c r="H394" s="94" t="s">
        <v>51</v>
      </c>
      <c r="I394" s="94" t="s">
        <v>362</v>
      </c>
      <c r="J394" s="94" t="s">
        <v>1116</v>
      </c>
      <c r="K394" s="349" t="s">
        <v>1802</v>
      </c>
      <c r="L394" s="104" t="s">
        <v>799</v>
      </c>
      <c r="M394" s="95" t="s">
        <v>1803</v>
      </c>
      <c r="N394" s="121" t="s">
        <v>1763</v>
      </c>
      <c r="O394" s="94">
        <v>0.1</v>
      </c>
      <c r="P394" s="97">
        <v>44200</v>
      </c>
      <c r="Q394" s="97">
        <v>44225</v>
      </c>
      <c r="R394" s="94">
        <v>1</v>
      </c>
      <c r="S394" s="98">
        <v>1</v>
      </c>
      <c r="T394" s="94">
        <v>1</v>
      </c>
      <c r="U394" s="94">
        <v>1</v>
      </c>
      <c r="V394" s="116">
        <v>1</v>
      </c>
      <c r="W394" s="103" t="s">
        <v>1804</v>
      </c>
      <c r="X394" s="101" t="str">
        <f t="shared" si="24"/>
        <v>Terminado</v>
      </c>
      <c r="Y394" s="101" t="str">
        <f t="shared" si="25"/>
        <v>Terminado</v>
      </c>
      <c r="Z394" s="336" t="s">
        <v>1831</v>
      </c>
      <c r="AA394" s="341">
        <f>SUMPRODUCT(O394:O396,V394:V396)</f>
        <v>0.4</v>
      </c>
      <c r="AB394" s="335">
        <f>SUMPRODUCT(O394:O396,R394:R396)</f>
        <v>0.4</v>
      </c>
      <c r="AC394" s="343" t="str">
        <f>IF(AB394&lt;1%,"Sin iniciar",IF(AB394=100%,"Terminado","En gestión"))</f>
        <v>En gestión</v>
      </c>
      <c r="AD394" s="343" t="str">
        <f>IF(AA394&lt;1%,"Sin iniciar",IF(AA394=100%,"Terminado","En gestión"))</f>
        <v>En gestión</v>
      </c>
      <c r="AE394" s="101"/>
      <c r="AF394" s="156">
        <v>1</v>
      </c>
      <c r="AG394" s="103" t="s">
        <v>3109</v>
      </c>
      <c r="AH394" s="101" t="str">
        <f t="shared" si="26"/>
        <v>Terminado</v>
      </c>
      <c r="AI394" s="101" t="str">
        <f t="shared" si="27"/>
        <v>Terminado</v>
      </c>
      <c r="AJ394" s="336" t="s">
        <v>1855</v>
      </c>
      <c r="AK394" s="337">
        <f>SUMPRODUCT(O394:O396,AF394:AF396)</f>
        <v>0.66999999999999993</v>
      </c>
      <c r="AL394" s="332">
        <f>SUMPRODUCT(S394:S396,O394:O396)</f>
        <v>0.66999999999999993</v>
      </c>
      <c r="AM394" s="343" t="str">
        <f>IF(AL394&lt;1%,"Sin iniciar",IF(AL394=100%,"Terminado","En gestión"))</f>
        <v>En gestión</v>
      </c>
      <c r="AN394" s="343" t="str">
        <f>IF(AK394&lt;1%,"Sin iniciar",IF(AK394=100%,"Terminado","En gestión"))</f>
        <v>En gestión</v>
      </c>
      <c r="AO394" s="101"/>
      <c r="AP394" s="275"/>
      <c r="AQ394" s="420" t="s">
        <v>3295</v>
      </c>
      <c r="AR394" s="258" t="s">
        <v>3319</v>
      </c>
      <c r="AS394" s="421" t="s">
        <v>3320</v>
      </c>
    </row>
    <row r="395" spans="2:45" ht="60" customHeight="1" x14ac:dyDescent="0.25">
      <c r="B395" s="334"/>
      <c r="C395" s="338"/>
      <c r="D395" s="94" t="s">
        <v>85</v>
      </c>
      <c r="E395" s="94" t="s">
        <v>49</v>
      </c>
      <c r="F395" s="339"/>
      <c r="G395" s="94" t="s">
        <v>51</v>
      </c>
      <c r="H395" s="94" t="s">
        <v>51</v>
      </c>
      <c r="I395" s="94" t="s">
        <v>362</v>
      </c>
      <c r="J395" s="94" t="s">
        <v>1116</v>
      </c>
      <c r="K395" s="349"/>
      <c r="L395" s="104" t="s">
        <v>799</v>
      </c>
      <c r="M395" s="95" t="s">
        <v>1805</v>
      </c>
      <c r="N395" s="121" t="s">
        <v>1806</v>
      </c>
      <c r="O395" s="94">
        <v>0.3</v>
      </c>
      <c r="P395" s="97">
        <v>44208</v>
      </c>
      <c r="Q395" s="97">
        <v>44386</v>
      </c>
      <c r="R395" s="94">
        <v>0.5</v>
      </c>
      <c r="S395" s="98">
        <v>0.9</v>
      </c>
      <c r="T395" s="94">
        <v>1</v>
      </c>
      <c r="U395" s="94">
        <v>1</v>
      </c>
      <c r="V395" s="116">
        <v>0.5</v>
      </c>
      <c r="W395" s="103" t="s">
        <v>1807</v>
      </c>
      <c r="X395" s="101" t="str">
        <f t="shared" si="24"/>
        <v>En gestión</v>
      </c>
      <c r="Y395" s="101" t="str">
        <f t="shared" si="25"/>
        <v>En gestión</v>
      </c>
      <c r="Z395" s="336"/>
      <c r="AA395" s="341"/>
      <c r="AB395" s="335"/>
      <c r="AC395" s="343"/>
      <c r="AD395" s="343"/>
      <c r="AE395" s="101"/>
      <c r="AF395" s="156">
        <v>0.9</v>
      </c>
      <c r="AG395" s="103" t="s">
        <v>1843</v>
      </c>
      <c r="AH395" s="101" t="str">
        <f t="shared" si="26"/>
        <v>En gestión</v>
      </c>
      <c r="AI395" s="101" t="str">
        <f t="shared" si="27"/>
        <v>En gestión</v>
      </c>
      <c r="AJ395" s="336"/>
      <c r="AK395" s="337"/>
      <c r="AL395" s="332"/>
      <c r="AM395" s="343"/>
      <c r="AN395" s="343"/>
      <c r="AO395" s="101"/>
      <c r="AP395" s="275"/>
      <c r="AQ395" s="420"/>
      <c r="AR395" s="258" t="s">
        <v>3321</v>
      </c>
      <c r="AS395" s="421"/>
    </row>
    <row r="396" spans="2:45" ht="100.5" customHeight="1" x14ac:dyDescent="0.25">
      <c r="B396" s="334"/>
      <c r="C396" s="338"/>
      <c r="D396" s="94" t="s">
        <v>85</v>
      </c>
      <c r="E396" s="94" t="s">
        <v>49</v>
      </c>
      <c r="F396" s="339"/>
      <c r="G396" s="94" t="s">
        <v>51</v>
      </c>
      <c r="H396" s="94" t="s">
        <v>51</v>
      </c>
      <c r="I396" s="94" t="s">
        <v>362</v>
      </c>
      <c r="J396" s="94" t="s">
        <v>1116</v>
      </c>
      <c r="K396" s="349"/>
      <c r="L396" s="104" t="s">
        <v>799</v>
      </c>
      <c r="M396" s="95" t="s">
        <v>1808</v>
      </c>
      <c r="N396" s="121" t="s">
        <v>1809</v>
      </c>
      <c r="O396" s="94">
        <v>0.6</v>
      </c>
      <c r="P396" s="97">
        <v>44242</v>
      </c>
      <c r="Q396" s="97">
        <v>44526</v>
      </c>
      <c r="R396" s="94">
        <v>0.25</v>
      </c>
      <c r="S396" s="98">
        <v>0.5</v>
      </c>
      <c r="T396" s="94">
        <v>0.75</v>
      </c>
      <c r="U396" s="94">
        <v>1</v>
      </c>
      <c r="V396" s="116">
        <v>0.25</v>
      </c>
      <c r="W396" s="103" t="s">
        <v>1810</v>
      </c>
      <c r="X396" s="101" t="str">
        <f t="shared" si="24"/>
        <v>En gestión</v>
      </c>
      <c r="Y396" s="101" t="str">
        <f t="shared" si="25"/>
        <v>En gestión</v>
      </c>
      <c r="Z396" s="336"/>
      <c r="AA396" s="341"/>
      <c r="AB396" s="335"/>
      <c r="AC396" s="343"/>
      <c r="AD396" s="343"/>
      <c r="AE396" s="101"/>
      <c r="AF396" s="156">
        <v>0.5</v>
      </c>
      <c r="AG396" s="103" t="s">
        <v>1844</v>
      </c>
      <c r="AH396" s="101" t="str">
        <f t="shared" si="26"/>
        <v>En gestión</v>
      </c>
      <c r="AI396" s="101" t="str">
        <f t="shared" si="27"/>
        <v>En gestión</v>
      </c>
      <c r="AJ396" s="336"/>
      <c r="AK396" s="337"/>
      <c r="AL396" s="332"/>
      <c r="AM396" s="343"/>
      <c r="AN396" s="343"/>
      <c r="AO396" s="101"/>
      <c r="AP396" s="275"/>
      <c r="AQ396" s="420"/>
      <c r="AR396" s="258" t="s">
        <v>3322</v>
      </c>
      <c r="AS396" s="421"/>
    </row>
    <row r="397" spans="2:45" ht="36.75" customHeight="1" x14ac:dyDescent="0.25">
      <c r="B397" s="334"/>
      <c r="C397" s="338" t="s">
        <v>1811</v>
      </c>
      <c r="D397" s="94" t="s">
        <v>85</v>
      </c>
      <c r="E397" s="94" t="s">
        <v>49</v>
      </c>
      <c r="F397" s="339" t="s">
        <v>1760</v>
      </c>
      <c r="G397" s="94" t="s">
        <v>51</v>
      </c>
      <c r="H397" s="94" t="s">
        <v>51</v>
      </c>
      <c r="I397" s="94" t="s">
        <v>362</v>
      </c>
      <c r="J397" s="94" t="s">
        <v>1116</v>
      </c>
      <c r="K397" s="349" t="s">
        <v>1812</v>
      </c>
      <c r="L397" s="104" t="s">
        <v>1794</v>
      </c>
      <c r="M397" s="95" t="s">
        <v>1813</v>
      </c>
      <c r="N397" s="121" t="s">
        <v>1796</v>
      </c>
      <c r="O397" s="94">
        <v>0.1</v>
      </c>
      <c r="P397" s="97">
        <v>44242</v>
      </c>
      <c r="Q397" s="97">
        <v>44285</v>
      </c>
      <c r="R397" s="94">
        <v>1</v>
      </c>
      <c r="S397" s="98">
        <v>1</v>
      </c>
      <c r="T397" s="94">
        <v>1</v>
      </c>
      <c r="U397" s="94">
        <v>1</v>
      </c>
      <c r="V397" s="116">
        <v>1</v>
      </c>
      <c r="W397" s="103" t="s">
        <v>1814</v>
      </c>
      <c r="X397" s="101" t="str">
        <f t="shared" si="24"/>
        <v>Terminado</v>
      </c>
      <c r="Y397" s="101" t="str">
        <f t="shared" si="25"/>
        <v>Terminado</v>
      </c>
      <c r="Z397" s="336" t="s">
        <v>1832</v>
      </c>
      <c r="AA397" s="341">
        <f>SUMPRODUCT(O397:O399,V397:V399)</f>
        <v>0.1</v>
      </c>
      <c r="AB397" s="335">
        <f>SUMPRODUCT(O397:O399,R397:R399)</f>
        <v>0.1</v>
      </c>
      <c r="AC397" s="333" t="str">
        <f>IF(AB397&lt;1%,"Sin iniciar",IF(AB397=100%,"Terminado","En gestión"))</f>
        <v>En gestión</v>
      </c>
      <c r="AD397" s="333" t="str">
        <f>IF(AA397&lt;1%,"Sin iniciar",IF(AA397=100%,"Terminado","En gestión"))</f>
        <v>En gestión</v>
      </c>
      <c r="AE397" s="101"/>
      <c r="AF397" s="156">
        <v>1</v>
      </c>
      <c r="AG397" s="103" t="s">
        <v>3109</v>
      </c>
      <c r="AH397" s="101" t="str">
        <f t="shared" si="26"/>
        <v>Terminado</v>
      </c>
      <c r="AI397" s="101" t="str">
        <f t="shared" si="27"/>
        <v>Terminado</v>
      </c>
      <c r="AJ397" s="336" t="s">
        <v>1856</v>
      </c>
      <c r="AK397" s="337">
        <f>SUMPRODUCT(O397:O399,AF397:AF399)</f>
        <v>0.52</v>
      </c>
      <c r="AL397" s="332">
        <f>SUMPRODUCT(S397:S399,O397:O399)</f>
        <v>0.52</v>
      </c>
      <c r="AM397" s="333" t="str">
        <f>IF(AL397&lt;1%,"Sin iniciar",IF(AL397=100%,"Terminado","En gestión"))</f>
        <v>En gestión</v>
      </c>
      <c r="AN397" s="333" t="str">
        <f>IF(AK397&lt;1%,"Sin iniciar",IF(AK397=100%,"Terminado","En gestión"))</f>
        <v>En gestión</v>
      </c>
      <c r="AO397" s="101"/>
      <c r="AP397" s="275"/>
      <c r="AQ397" s="420" t="s">
        <v>3295</v>
      </c>
      <c r="AR397" s="258" t="s">
        <v>3323</v>
      </c>
      <c r="AS397" s="421" t="s">
        <v>3324</v>
      </c>
    </row>
    <row r="398" spans="2:45" ht="46.5" customHeight="1" x14ac:dyDescent="0.25">
      <c r="B398" s="334"/>
      <c r="C398" s="338"/>
      <c r="D398" s="94" t="s">
        <v>85</v>
      </c>
      <c r="E398" s="94" t="s">
        <v>49</v>
      </c>
      <c r="F398" s="339"/>
      <c r="G398" s="94" t="s">
        <v>51</v>
      </c>
      <c r="H398" s="94" t="s">
        <v>51</v>
      </c>
      <c r="I398" s="94" t="s">
        <v>362</v>
      </c>
      <c r="J398" s="94" t="s">
        <v>1116</v>
      </c>
      <c r="K398" s="349"/>
      <c r="L398" s="104" t="s">
        <v>1794</v>
      </c>
      <c r="M398" s="95" t="s">
        <v>1815</v>
      </c>
      <c r="N398" s="121" t="s">
        <v>1766</v>
      </c>
      <c r="O398" s="94">
        <v>0.1</v>
      </c>
      <c r="P398" s="97">
        <v>44287</v>
      </c>
      <c r="Q398" s="97">
        <v>44377</v>
      </c>
      <c r="R398" s="94">
        <v>0</v>
      </c>
      <c r="S398" s="98">
        <v>1</v>
      </c>
      <c r="T398" s="94">
        <v>1</v>
      </c>
      <c r="U398" s="94">
        <v>1</v>
      </c>
      <c r="V398" s="116">
        <v>0</v>
      </c>
      <c r="W398" s="103" t="s">
        <v>61</v>
      </c>
      <c r="X398" s="101" t="str">
        <f t="shared" si="24"/>
        <v>Sin iniciar</v>
      </c>
      <c r="Y398" s="101" t="str">
        <f t="shared" si="25"/>
        <v>Sin iniciar</v>
      </c>
      <c r="Z398" s="336"/>
      <c r="AA398" s="341"/>
      <c r="AB398" s="335"/>
      <c r="AC398" s="333"/>
      <c r="AD398" s="333"/>
      <c r="AE398" s="101"/>
      <c r="AF398" s="156">
        <v>1</v>
      </c>
      <c r="AG398" s="103" t="s">
        <v>1845</v>
      </c>
      <c r="AH398" s="101" t="str">
        <f t="shared" si="26"/>
        <v>Terminado</v>
      </c>
      <c r="AI398" s="101" t="str">
        <f t="shared" si="27"/>
        <v>Terminado</v>
      </c>
      <c r="AJ398" s="336"/>
      <c r="AK398" s="337"/>
      <c r="AL398" s="332"/>
      <c r="AM398" s="333"/>
      <c r="AN398" s="333"/>
      <c r="AO398" s="101"/>
      <c r="AP398" s="275"/>
      <c r="AQ398" s="420"/>
      <c r="AR398" s="258" t="s">
        <v>3325</v>
      </c>
      <c r="AS398" s="421"/>
    </row>
    <row r="399" spans="2:45" ht="63.75" customHeight="1" x14ac:dyDescent="0.25">
      <c r="B399" s="334"/>
      <c r="C399" s="338"/>
      <c r="D399" s="94" t="s">
        <v>85</v>
      </c>
      <c r="E399" s="94" t="s">
        <v>49</v>
      </c>
      <c r="F399" s="339"/>
      <c r="G399" s="94" t="s">
        <v>51</v>
      </c>
      <c r="H399" s="94" t="s">
        <v>51</v>
      </c>
      <c r="I399" s="94" t="s">
        <v>362</v>
      </c>
      <c r="J399" s="94" t="s">
        <v>1116</v>
      </c>
      <c r="K399" s="349"/>
      <c r="L399" s="104" t="s">
        <v>1794</v>
      </c>
      <c r="M399" s="95" t="s">
        <v>1816</v>
      </c>
      <c r="N399" s="121" t="s">
        <v>1817</v>
      </c>
      <c r="O399" s="94">
        <v>0.8</v>
      </c>
      <c r="P399" s="97">
        <v>44287</v>
      </c>
      <c r="Q399" s="97">
        <v>44545</v>
      </c>
      <c r="R399" s="94">
        <v>0</v>
      </c>
      <c r="S399" s="98">
        <v>0.4</v>
      </c>
      <c r="T399" s="94">
        <v>0.8</v>
      </c>
      <c r="U399" s="94">
        <v>1</v>
      </c>
      <c r="V399" s="116">
        <v>0</v>
      </c>
      <c r="W399" s="103" t="s">
        <v>61</v>
      </c>
      <c r="X399" s="101" t="str">
        <f t="shared" si="24"/>
        <v>Sin iniciar</v>
      </c>
      <c r="Y399" s="101" t="str">
        <f t="shared" si="25"/>
        <v>Sin iniciar</v>
      </c>
      <c r="Z399" s="336"/>
      <c r="AA399" s="341"/>
      <c r="AB399" s="335"/>
      <c r="AC399" s="333"/>
      <c r="AD399" s="333"/>
      <c r="AE399" s="101"/>
      <c r="AF399" s="156">
        <v>0.4</v>
      </c>
      <c r="AG399" s="103" t="s">
        <v>1846</v>
      </c>
      <c r="AH399" s="101" t="str">
        <f t="shared" si="26"/>
        <v>En gestión</v>
      </c>
      <c r="AI399" s="101" t="str">
        <f t="shared" si="27"/>
        <v>En gestión</v>
      </c>
      <c r="AJ399" s="336"/>
      <c r="AK399" s="337"/>
      <c r="AL399" s="332"/>
      <c r="AM399" s="333"/>
      <c r="AN399" s="333"/>
      <c r="AO399" s="101"/>
      <c r="AP399" s="275"/>
      <c r="AQ399" s="420"/>
      <c r="AR399" s="258" t="s">
        <v>3326</v>
      </c>
      <c r="AS399" s="421"/>
    </row>
    <row r="400" spans="2:45" ht="36.75" customHeight="1" x14ac:dyDescent="0.25">
      <c r="B400" s="334"/>
      <c r="C400" s="338" t="s">
        <v>1818</v>
      </c>
      <c r="D400" s="94" t="s">
        <v>85</v>
      </c>
      <c r="E400" s="94" t="s">
        <v>49</v>
      </c>
      <c r="F400" s="339" t="s">
        <v>1760</v>
      </c>
      <c r="G400" s="94" t="s">
        <v>51</v>
      </c>
      <c r="H400" s="94" t="s">
        <v>51</v>
      </c>
      <c r="I400" s="94" t="s">
        <v>362</v>
      </c>
      <c r="J400" s="94" t="s">
        <v>1116</v>
      </c>
      <c r="K400" s="349" t="s">
        <v>1819</v>
      </c>
      <c r="L400" s="104" t="s">
        <v>799</v>
      </c>
      <c r="M400" s="95" t="s">
        <v>1820</v>
      </c>
      <c r="N400" s="121" t="s">
        <v>1763</v>
      </c>
      <c r="O400" s="94">
        <v>0.1</v>
      </c>
      <c r="P400" s="97">
        <v>44242</v>
      </c>
      <c r="Q400" s="97">
        <v>44260</v>
      </c>
      <c r="R400" s="94">
        <v>1</v>
      </c>
      <c r="S400" s="98">
        <v>1</v>
      </c>
      <c r="T400" s="94">
        <v>1</v>
      </c>
      <c r="U400" s="94">
        <v>1</v>
      </c>
      <c r="V400" s="116">
        <v>1</v>
      </c>
      <c r="W400" s="103" t="s">
        <v>1821</v>
      </c>
      <c r="X400" s="101" t="str">
        <f t="shared" si="24"/>
        <v>Terminado</v>
      </c>
      <c r="Y400" s="101" t="str">
        <f t="shared" si="25"/>
        <v>Terminado</v>
      </c>
      <c r="Z400" s="336" t="s">
        <v>1833</v>
      </c>
      <c r="AA400" s="341">
        <f>SUMPRODUCT(O400:O402,V400:V402)</f>
        <v>0.16</v>
      </c>
      <c r="AB400" s="335">
        <f>SUMPRODUCT(O400:O402,R400:R402)</f>
        <v>0.16</v>
      </c>
      <c r="AC400" s="343" t="str">
        <f>IF(AB400&lt;1%,"Sin iniciar",IF(AB400=100%,"Terminado","En gestión"))</f>
        <v>En gestión</v>
      </c>
      <c r="AD400" s="343" t="str">
        <f>IF(AA400&lt;1%,"Sin iniciar",IF(AA400=100%,"Terminado","En gestión"))</f>
        <v>En gestión</v>
      </c>
      <c r="AE400" s="101"/>
      <c r="AF400" s="156">
        <v>1</v>
      </c>
      <c r="AG400" s="103" t="s">
        <v>3109</v>
      </c>
      <c r="AH400" s="101" t="str">
        <f t="shared" si="26"/>
        <v>Terminado</v>
      </c>
      <c r="AI400" s="101" t="str">
        <f t="shared" si="27"/>
        <v>Terminado</v>
      </c>
      <c r="AJ400" s="336" t="s">
        <v>1857</v>
      </c>
      <c r="AK400" s="337">
        <f>SUMPRODUCT(O400:O402,AF400:AF402)</f>
        <v>0.52</v>
      </c>
      <c r="AL400" s="332">
        <f>SUMPRODUCT(S400:S402,O400:O402)</f>
        <v>0.52</v>
      </c>
      <c r="AM400" s="343" t="str">
        <f>IF(AL400&lt;1%,"Sin iniciar",IF(AL400=100%,"Terminado","En gestión"))</f>
        <v>En gestión</v>
      </c>
      <c r="AN400" s="343" t="str">
        <f>IF(AK400&lt;1%,"Sin iniciar",IF(AK400=100%,"Terminado","En gestión"))</f>
        <v>En gestión</v>
      </c>
      <c r="AO400" s="101"/>
      <c r="AP400" s="275"/>
      <c r="AQ400" s="420" t="s">
        <v>3295</v>
      </c>
      <c r="AR400" s="258" t="s">
        <v>3327</v>
      </c>
      <c r="AS400" s="421" t="s">
        <v>3328</v>
      </c>
    </row>
    <row r="401" spans="2:45" ht="36.75" customHeight="1" x14ac:dyDescent="0.25">
      <c r="B401" s="334"/>
      <c r="C401" s="338"/>
      <c r="D401" s="94" t="s">
        <v>85</v>
      </c>
      <c r="E401" s="94" t="s">
        <v>49</v>
      </c>
      <c r="F401" s="339"/>
      <c r="G401" s="94" t="s">
        <v>51</v>
      </c>
      <c r="H401" s="94" t="s">
        <v>51</v>
      </c>
      <c r="I401" s="94" t="s">
        <v>362</v>
      </c>
      <c r="J401" s="94" t="s">
        <v>1116</v>
      </c>
      <c r="K401" s="349"/>
      <c r="L401" s="104" t="s">
        <v>799</v>
      </c>
      <c r="M401" s="95" t="s">
        <v>1822</v>
      </c>
      <c r="N401" s="121" t="s">
        <v>1766</v>
      </c>
      <c r="O401" s="94">
        <v>0.3</v>
      </c>
      <c r="P401" s="97">
        <v>44256</v>
      </c>
      <c r="Q401" s="97">
        <v>44377</v>
      </c>
      <c r="R401" s="94">
        <v>0.2</v>
      </c>
      <c r="S401" s="98">
        <v>1</v>
      </c>
      <c r="T401" s="94">
        <v>1</v>
      </c>
      <c r="U401" s="94">
        <v>1</v>
      </c>
      <c r="V401" s="116">
        <v>0.2</v>
      </c>
      <c r="W401" s="103" t="s">
        <v>1823</v>
      </c>
      <c r="X401" s="101" t="str">
        <f t="shared" si="24"/>
        <v>En gestión</v>
      </c>
      <c r="Y401" s="101" t="str">
        <f t="shared" si="25"/>
        <v>En gestión</v>
      </c>
      <c r="Z401" s="336"/>
      <c r="AA401" s="341"/>
      <c r="AB401" s="335"/>
      <c r="AC401" s="343"/>
      <c r="AD401" s="343"/>
      <c r="AE401" s="101"/>
      <c r="AF401" s="156">
        <v>1</v>
      </c>
      <c r="AG401" s="103" t="s">
        <v>1847</v>
      </c>
      <c r="AH401" s="101" t="str">
        <f t="shared" si="26"/>
        <v>Terminado</v>
      </c>
      <c r="AI401" s="101" t="str">
        <f t="shared" si="27"/>
        <v>Terminado</v>
      </c>
      <c r="AJ401" s="336"/>
      <c r="AK401" s="337"/>
      <c r="AL401" s="332"/>
      <c r="AM401" s="343"/>
      <c r="AN401" s="343"/>
      <c r="AO401" s="101"/>
      <c r="AP401" s="275"/>
      <c r="AQ401" s="420"/>
      <c r="AR401" s="258" t="s">
        <v>3329</v>
      </c>
      <c r="AS401" s="421"/>
    </row>
    <row r="402" spans="2:45" ht="36.75" customHeight="1" x14ac:dyDescent="0.25">
      <c r="B402" s="334"/>
      <c r="C402" s="338"/>
      <c r="D402" s="94" t="s">
        <v>85</v>
      </c>
      <c r="E402" s="94" t="s">
        <v>49</v>
      </c>
      <c r="F402" s="339"/>
      <c r="G402" s="94" t="s">
        <v>51</v>
      </c>
      <c r="H402" s="94" t="s">
        <v>51</v>
      </c>
      <c r="I402" s="94" t="s">
        <v>362</v>
      </c>
      <c r="J402" s="94" t="s">
        <v>1116</v>
      </c>
      <c r="K402" s="349"/>
      <c r="L402" s="104" t="s">
        <v>799</v>
      </c>
      <c r="M402" s="95" t="s">
        <v>1824</v>
      </c>
      <c r="N402" s="121" t="s">
        <v>1769</v>
      </c>
      <c r="O402" s="94">
        <v>0.6</v>
      </c>
      <c r="P402" s="97">
        <v>44287</v>
      </c>
      <c r="Q402" s="97">
        <v>44545</v>
      </c>
      <c r="R402" s="94">
        <v>0</v>
      </c>
      <c r="S402" s="98">
        <v>0.2</v>
      </c>
      <c r="T402" s="94">
        <v>0.4</v>
      </c>
      <c r="U402" s="94">
        <v>1</v>
      </c>
      <c r="V402" s="116">
        <v>0</v>
      </c>
      <c r="W402" s="103" t="s">
        <v>61</v>
      </c>
      <c r="X402" s="101" t="str">
        <f t="shared" si="24"/>
        <v>Sin iniciar</v>
      </c>
      <c r="Y402" s="101" t="str">
        <f t="shared" si="25"/>
        <v>Sin iniciar</v>
      </c>
      <c r="Z402" s="336"/>
      <c r="AA402" s="341"/>
      <c r="AB402" s="335"/>
      <c r="AC402" s="343"/>
      <c r="AD402" s="343"/>
      <c r="AE402" s="101"/>
      <c r="AF402" s="156">
        <v>0.2</v>
      </c>
      <c r="AG402" s="103" t="s">
        <v>1848</v>
      </c>
      <c r="AH402" s="101" t="str">
        <f t="shared" si="26"/>
        <v>En gestión</v>
      </c>
      <c r="AI402" s="101" t="str">
        <f t="shared" si="27"/>
        <v>En gestión</v>
      </c>
      <c r="AJ402" s="336"/>
      <c r="AK402" s="337"/>
      <c r="AL402" s="332"/>
      <c r="AM402" s="343"/>
      <c r="AN402" s="343"/>
      <c r="AO402" s="101"/>
      <c r="AP402" s="275"/>
      <c r="AQ402" s="420"/>
      <c r="AR402" s="258" t="s">
        <v>3330</v>
      </c>
      <c r="AS402" s="421"/>
    </row>
    <row r="403" spans="2:45" ht="38.25" customHeight="1" x14ac:dyDescent="0.25">
      <c r="B403" s="348" t="s">
        <v>2140</v>
      </c>
      <c r="C403" s="357" t="s">
        <v>1858</v>
      </c>
      <c r="D403" s="210" t="s">
        <v>1529</v>
      </c>
      <c r="E403" s="210" t="s">
        <v>49</v>
      </c>
      <c r="F403" s="361" t="s">
        <v>1859</v>
      </c>
      <c r="G403" s="210" t="s">
        <v>51</v>
      </c>
      <c r="H403" s="210" t="s">
        <v>51</v>
      </c>
      <c r="I403" s="210" t="s">
        <v>87</v>
      </c>
      <c r="J403" s="210" t="s">
        <v>1116</v>
      </c>
      <c r="K403" s="358" t="s">
        <v>1860</v>
      </c>
      <c r="L403" s="211" t="s">
        <v>193</v>
      </c>
      <c r="M403" s="212" t="s">
        <v>1861</v>
      </c>
      <c r="N403" s="213" t="s">
        <v>1862</v>
      </c>
      <c r="O403" s="210">
        <v>0.1</v>
      </c>
      <c r="P403" s="214">
        <v>44197</v>
      </c>
      <c r="Q403" s="214">
        <v>44561</v>
      </c>
      <c r="R403" s="210">
        <v>0.2</v>
      </c>
      <c r="S403" s="215">
        <v>0.5</v>
      </c>
      <c r="T403" s="210">
        <v>0.8</v>
      </c>
      <c r="U403" s="210">
        <v>1</v>
      </c>
      <c r="V403" s="216">
        <v>0.2</v>
      </c>
      <c r="W403" s="217" t="s">
        <v>1863</v>
      </c>
      <c r="X403" s="101" t="str">
        <f t="shared" si="24"/>
        <v>En gestión</v>
      </c>
      <c r="Y403" s="101" t="str">
        <f t="shared" si="25"/>
        <v>En gestión</v>
      </c>
      <c r="Z403" s="353" t="s">
        <v>1980</v>
      </c>
      <c r="AA403" s="359">
        <f>SUMPRODUCT(O403:O407,V403:V407)</f>
        <v>0.23499999999999999</v>
      </c>
      <c r="AB403" s="360">
        <f>SUMPRODUCT(O403:O407,R403:R407)</f>
        <v>0.23499999999999999</v>
      </c>
      <c r="AC403" s="352" t="str">
        <f>IF(AB403&lt;1%,"Sin iniciar",IF(AB403=100%,"Terminado","En gestión"))</f>
        <v>En gestión</v>
      </c>
      <c r="AD403" s="352" t="str">
        <f>IF(AA403&lt;1%,"Sin iniciar",IF(AA403=100%,"Terminado","En gestión"))</f>
        <v>En gestión</v>
      </c>
      <c r="AE403" s="219"/>
      <c r="AF403" s="240">
        <v>0.5</v>
      </c>
      <c r="AG403" s="217" t="s">
        <v>1991</v>
      </c>
      <c r="AH403" s="101" t="str">
        <f t="shared" si="26"/>
        <v>En gestión</v>
      </c>
      <c r="AI403" s="101" t="str">
        <f t="shared" si="27"/>
        <v>En gestión</v>
      </c>
      <c r="AJ403" s="353" t="s">
        <v>2009</v>
      </c>
      <c r="AK403" s="354">
        <f>SUMPRODUCT(O403:O407,AF403:AF407)</f>
        <v>0.495</v>
      </c>
      <c r="AL403" s="355">
        <f>SUMPRODUCT(S403:S407,O403:O407)</f>
        <v>0.495</v>
      </c>
      <c r="AM403" s="352" t="str">
        <f>IF(AL403&lt;1%,"Sin iniciar",IF(AL403=100%,"Terminado","En gestión"))</f>
        <v>En gestión</v>
      </c>
      <c r="AN403" s="352" t="str">
        <f>IF(AK403&lt;1%,"Sin iniciar",IF(AK403=100%,"Terminado","En gestión"))</f>
        <v>En gestión</v>
      </c>
      <c r="AO403" s="217"/>
      <c r="AP403" s="277"/>
      <c r="AQ403" s="420" t="s">
        <v>3414</v>
      </c>
      <c r="AR403" s="258" t="s">
        <v>3435</v>
      </c>
      <c r="AS403" s="421" t="s">
        <v>3436</v>
      </c>
    </row>
    <row r="404" spans="2:45" ht="38.25" customHeight="1" x14ac:dyDescent="0.25">
      <c r="B404" s="348"/>
      <c r="C404" s="357"/>
      <c r="D404" s="210" t="s">
        <v>1529</v>
      </c>
      <c r="E404" s="210" t="s">
        <v>49</v>
      </c>
      <c r="F404" s="361"/>
      <c r="G404" s="210" t="s">
        <v>51</v>
      </c>
      <c r="H404" s="210" t="s">
        <v>51</v>
      </c>
      <c r="I404" s="210" t="s">
        <v>87</v>
      </c>
      <c r="J404" s="210" t="s">
        <v>161</v>
      </c>
      <c r="K404" s="358"/>
      <c r="L404" s="211" t="s">
        <v>193</v>
      </c>
      <c r="M404" s="212" t="s">
        <v>1864</v>
      </c>
      <c r="N404" s="213" t="s">
        <v>1865</v>
      </c>
      <c r="O404" s="210">
        <v>0.1</v>
      </c>
      <c r="P404" s="214">
        <v>44197</v>
      </c>
      <c r="Q404" s="214">
        <v>44561</v>
      </c>
      <c r="R404" s="210">
        <v>0.15</v>
      </c>
      <c r="S404" s="215">
        <v>0.45</v>
      </c>
      <c r="T404" s="210">
        <v>0.75</v>
      </c>
      <c r="U404" s="210">
        <v>1</v>
      </c>
      <c r="V404" s="216">
        <v>0.15</v>
      </c>
      <c r="W404" s="217" t="s">
        <v>1866</v>
      </c>
      <c r="X404" s="101" t="str">
        <f t="shared" si="24"/>
        <v>En gestión</v>
      </c>
      <c r="Y404" s="101" t="str">
        <f t="shared" si="25"/>
        <v>En gestión</v>
      </c>
      <c r="Z404" s="353"/>
      <c r="AA404" s="359"/>
      <c r="AB404" s="360"/>
      <c r="AC404" s="352"/>
      <c r="AD404" s="352"/>
      <c r="AE404" s="219"/>
      <c r="AF404" s="240">
        <v>0.45</v>
      </c>
      <c r="AG404" s="217" t="s">
        <v>1992</v>
      </c>
      <c r="AH404" s="101" t="str">
        <f t="shared" si="26"/>
        <v>En gestión</v>
      </c>
      <c r="AI404" s="101" t="str">
        <f t="shared" si="27"/>
        <v>En gestión</v>
      </c>
      <c r="AJ404" s="353"/>
      <c r="AK404" s="354"/>
      <c r="AL404" s="355"/>
      <c r="AM404" s="352"/>
      <c r="AN404" s="352"/>
      <c r="AO404" s="217"/>
      <c r="AP404" s="277"/>
      <c r="AQ404" s="420"/>
      <c r="AR404" s="258" t="s">
        <v>3437</v>
      </c>
      <c r="AS404" s="421"/>
    </row>
    <row r="405" spans="2:45" ht="38.25" customHeight="1" x14ac:dyDescent="0.25">
      <c r="B405" s="348"/>
      <c r="C405" s="357"/>
      <c r="D405" s="210" t="s">
        <v>1529</v>
      </c>
      <c r="E405" s="210" t="s">
        <v>49</v>
      </c>
      <c r="F405" s="361"/>
      <c r="G405" s="210" t="s">
        <v>51</v>
      </c>
      <c r="H405" s="210" t="s">
        <v>51</v>
      </c>
      <c r="I405" s="210" t="s">
        <v>87</v>
      </c>
      <c r="J405" s="210" t="s">
        <v>214</v>
      </c>
      <c r="K405" s="358"/>
      <c r="L405" s="211" t="s">
        <v>193</v>
      </c>
      <c r="M405" s="212" t="s">
        <v>1867</v>
      </c>
      <c r="N405" s="213" t="s">
        <v>1868</v>
      </c>
      <c r="O405" s="210">
        <v>0.4</v>
      </c>
      <c r="P405" s="214">
        <v>44197</v>
      </c>
      <c r="Q405" s="214">
        <v>44561</v>
      </c>
      <c r="R405" s="210">
        <v>0.25</v>
      </c>
      <c r="S405" s="215">
        <v>0.5</v>
      </c>
      <c r="T405" s="210">
        <v>0.75</v>
      </c>
      <c r="U405" s="210">
        <v>1</v>
      </c>
      <c r="V405" s="216">
        <v>0.25</v>
      </c>
      <c r="W405" s="217" t="s">
        <v>1869</v>
      </c>
      <c r="X405" s="101" t="str">
        <f t="shared" si="24"/>
        <v>En gestión</v>
      </c>
      <c r="Y405" s="101" t="str">
        <f t="shared" si="25"/>
        <v>En gestión</v>
      </c>
      <c r="Z405" s="353"/>
      <c r="AA405" s="359"/>
      <c r="AB405" s="360"/>
      <c r="AC405" s="352"/>
      <c r="AD405" s="352"/>
      <c r="AE405" s="219"/>
      <c r="AF405" s="240">
        <v>0.5</v>
      </c>
      <c r="AG405" s="217" t="s">
        <v>1993</v>
      </c>
      <c r="AH405" s="101" t="str">
        <f t="shared" si="26"/>
        <v>En gestión</v>
      </c>
      <c r="AI405" s="101" t="str">
        <f t="shared" si="27"/>
        <v>En gestión</v>
      </c>
      <c r="AJ405" s="353"/>
      <c r="AK405" s="354"/>
      <c r="AL405" s="355"/>
      <c r="AM405" s="352"/>
      <c r="AN405" s="352"/>
      <c r="AO405" s="217"/>
      <c r="AP405" s="277"/>
      <c r="AQ405" s="420"/>
      <c r="AR405" s="258" t="s">
        <v>3438</v>
      </c>
      <c r="AS405" s="421"/>
    </row>
    <row r="406" spans="2:45" ht="69" customHeight="1" x14ac:dyDescent="0.25">
      <c r="B406" s="348"/>
      <c r="C406" s="357"/>
      <c r="D406" s="210" t="s">
        <v>1529</v>
      </c>
      <c r="E406" s="210" t="s">
        <v>49</v>
      </c>
      <c r="F406" s="361"/>
      <c r="G406" s="210" t="s">
        <v>51</v>
      </c>
      <c r="H406" s="210" t="s">
        <v>51</v>
      </c>
      <c r="I406" s="210" t="s">
        <v>87</v>
      </c>
      <c r="J406" s="210" t="s">
        <v>220</v>
      </c>
      <c r="K406" s="358"/>
      <c r="L406" s="211" t="s">
        <v>193</v>
      </c>
      <c r="M406" s="212" t="s">
        <v>1870</v>
      </c>
      <c r="N406" s="213" t="s">
        <v>1871</v>
      </c>
      <c r="O406" s="210">
        <v>0.2</v>
      </c>
      <c r="P406" s="214">
        <v>44197</v>
      </c>
      <c r="Q406" s="214">
        <v>44561</v>
      </c>
      <c r="R406" s="210">
        <v>0.25</v>
      </c>
      <c r="S406" s="215">
        <v>0.5</v>
      </c>
      <c r="T406" s="210">
        <v>0.75</v>
      </c>
      <c r="U406" s="210">
        <v>1</v>
      </c>
      <c r="V406" s="216">
        <v>0.25</v>
      </c>
      <c r="W406" s="217" t="s">
        <v>1872</v>
      </c>
      <c r="X406" s="101" t="str">
        <f t="shared" si="24"/>
        <v>En gestión</v>
      </c>
      <c r="Y406" s="101" t="str">
        <f t="shared" si="25"/>
        <v>En gestión</v>
      </c>
      <c r="Z406" s="353"/>
      <c r="AA406" s="359"/>
      <c r="AB406" s="360"/>
      <c r="AC406" s="352"/>
      <c r="AD406" s="352"/>
      <c r="AE406" s="219"/>
      <c r="AF406" s="240">
        <v>0.5</v>
      </c>
      <c r="AG406" s="217" t="s">
        <v>1994</v>
      </c>
      <c r="AH406" s="101" t="str">
        <f t="shared" si="26"/>
        <v>En gestión</v>
      </c>
      <c r="AI406" s="101" t="str">
        <f t="shared" si="27"/>
        <v>En gestión</v>
      </c>
      <c r="AJ406" s="353"/>
      <c r="AK406" s="354"/>
      <c r="AL406" s="355"/>
      <c r="AM406" s="352"/>
      <c r="AN406" s="352"/>
      <c r="AO406" s="217"/>
      <c r="AP406" s="277"/>
      <c r="AQ406" s="420"/>
      <c r="AR406" s="258" t="s">
        <v>3439</v>
      </c>
      <c r="AS406" s="421"/>
    </row>
    <row r="407" spans="2:45" ht="69" customHeight="1" x14ac:dyDescent="0.25">
      <c r="B407" s="348"/>
      <c r="C407" s="357"/>
      <c r="D407" s="210" t="s">
        <v>1529</v>
      </c>
      <c r="E407" s="210" t="s">
        <v>49</v>
      </c>
      <c r="F407" s="361"/>
      <c r="G407" s="210" t="s">
        <v>51</v>
      </c>
      <c r="H407" s="210" t="s">
        <v>51</v>
      </c>
      <c r="I407" s="210" t="s">
        <v>87</v>
      </c>
      <c r="J407" s="210" t="s">
        <v>223</v>
      </c>
      <c r="K407" s="358"/>
      <c r="L407" s="211" t="s">
        <v>193</v>
      </c>
      <c r="M407" s="212" t="s">
        <v>1873</v>
      </c>
      <c r="N407" s="213" t="s">
        <v>1874</v>
      </c>
      <c r="O407" s="210">
        <v>0.2</v>
      </c>
      <c r="P407" s="214">
        <v>44197</v>
      </c>
      <c r="Q407" s="214">
        <v>44561</v>
      </c>
      <c r="R407" s="210">
        <v>0.25</v>
      </c>
      <c r="S407" s="215">
        <v>0.5</v>
      </c>
      <c r="T407" s="210">
        <v>0.75</v>
      </c>
      <c r="U407" s="210">
        <v>1</v>
      </c>
      <c r="V407" s="216">
        <v>0.25</v>
      </c>
      <c r="W407" s="217" t="s">
        <v>1875</v>
      </c>
      <c r="X407" s="101" t="str">
        <f t="shared" si="24"/>
        <v>En gestión</v>
      </c>
      <c r="Y407" s="101" t="str">
        <f t="shared" si="25"/>
        <v>En gestión</v>
      </c>
      <c r="Z407" s="353"/>
      <c r="AA407" s="359"/>
      <c r="AB407" s="360"/>
      <c r="AC407" s="352"/>
      <c r="AD407" s="352"/>
      <c r="AE407" s="219"/>
      <c r="AF407" s="240">
        <v>0.5</v>
      </c>
      <c r="AG407" s="217" t="s">
        <v>1994</v>
      </c>
      <c r="AH407" s="101" t="str">
        <f t="shared" si="26"/>
        <v>En gestión</v>
      </c>
      <c r="AI407" s="101" t="str">
        <f t="shared" si="27"/>
        <v>En gestión</v>
      </c>
      <c r="AJ407" s="353"/>
      <c r="AK407" s="354"/>
      <c r="AL407" s="355"/>
      <c r="AM407" s="352"/>
      <c r="AN407" s="352"/>
      <c r="AO407" s="217"/>
      <c r="AP407" s="277"/>
      <c r="AQ407" s="420"/>
      <c r="AR407" s="258" t="s">
        <v>3440</v>
      </c>
      <c r="AS407" s="421"/>
    </row>
    <row r="408" spans="2:45" ht="145.5" customHeight="1" x14ac:dyDescent="0.25">
      <c r="B408" s="348"/>
      <c r="C408" s="357" t="s">
        <v>1876</v>
      </c>
      <c r="D408" s="210" t="s">
        <v>1529</v>
      </c>
      <c r="E408" s="210" t="s">
        <v>49</v>
      </c>
      <c r="F408" s="361" t="s">
        <v>1877</v>
      </c>
      <c r="G408" s="210" t="s">
        <v>51</v>
      </c>
      <c r="H408" s="210" t="s">
        <v>51</v>
      </c>
      <c r="I408" s="210" t="s">
        <v>87</v>
      </c>
      <c r="J408" s="210" t="s">
        <v>220</v>
      </c>
      <c r="K408" s="363" t="s">
        <v>1878</v>
      </c>
      <c r="L408" s="211" t="s">
        <v>193</v>
      </c>
      <c r="M408" s="212" t="s">
        <v>1879</v>
      </c>
      <c r="N408" s="213" t="s">
        <v>1880</v>
      </c>
      <c r="O408" s="210">
        <v>0.5</v>
      </c>
      <c r="P408" s="214">
        <v>44197</v>
      </c>
      <c r="Q408" s="214">
        <v>44561</v>
      </c>
      <c r="R408" s="210">
        <v>0.25</v>
      </c>
      <c r="S408" s="215">
        <v>0.5</v>
      </c>
      <c r="T408" s="210">
        <v>0.75</v>
      </c>
      <c r="U408" s="210">
        <v>1</v>
      </c>
      <c r="V408" s="216">
        <v>0.25</v>
      </c>
      <c r="W408" s="217" t="s">
        <v>1881</v>
      </c>
      <c r="X408" s="101" t="str">
        <f t="shared" si="24"/>
        <v>En gestión</v>
      </c>
      <c r="Y408" s="101" t="str">
        <f t="shared" si="25"/>
        <v>En gestión</v>
      </c>
      <c r="Z408" s="353" t="s">
        <v>1981</v>
      </c>
      <c r="AA408" s="341">
        <f>SUMPRODUCT(O408:O409,V408:V409)</f>
        <v>0.125</v>
      </c>
      <c r="AB408" s="335">
        <f>SUMPRODUCT(O408:O409,R408:R409)</f>
        <v>0.25</v>
      </c>
      <c r="AC408" s="356" t="str">
        <f>IF(AB408&lt;1%,"Sin iniciar",IF(AB408=100%,"Terminado","En gestión"))</f>
        <v>En gestión</v>
      </c>
      <c r="AD408" s="356" t="str">
        <f>IF(AA408&lt;1%,"Sin iniciar",IF(AA408=100%,"Terminado","En gestión"))</f>
        <v>En gestión</v>
      </c>
      <c r="AE408" s="219"/>
      <c r="AF408" s="240">
        <v>0.5</v>
      </c>
      <c r="AG408" s="217" t="s">
        <v>1995</v>
      </c>
      <c r="AH408" s="101" t="str">
        <f t="shared" si="26"/>
        <v>En gestión</v>
      </c>
      <c r="AI408" s="101" t="str">
        <f t="shared" si="27"/>
        <v>En gestión</v>
      </c>
      <c r="AJ408" s="353" t="s">
        <v>2010</v>
      </c>
      <c r="AK408" s="337">
        <f>SUMPRODUCT(O408:O409,AF408:AF409)</f>
        <v>0.25</v>
      </c>
      <c r="AL408" s="332">
        <f>SUMPRODUCT(S408:S409,O408:O409)</f>
        <v>0.4</v>
      </c>
      <c r="AM408" s="356" t="str">
        <f>IF(AL408&lt;1%,"Sin iniciar",IF(AL408=100%,"Terminado","En gestión"))</f>
        <v>En gestión</v>
      </c>
      <c r="AN408" s="356" t="str">
        <f>IF(AK408&lt;1%,"Sin iniciar",IF(AK408=100%,"Terminado","En gestión"))</f>
        <v>En gestión</v>
      </c>
      <c r="AO408" s="217"/>
      <c r="AP408" s="277"/>
      <c r="AQ408" s="420" t="s">
        <v>3414</v>
      </c>
      <c r="AR408" s="258" t="s">
        <v>3441</v>
      </c>
      <c r="AS408" s="421" t="s">
        <v>3442</v>
      </c>
    </row>
    <row r="409" spans="2:45" ht="69" customHeight="1" x14ac:dyDescent="0.25">
      <c r="B409" s="348"/>
      <c r="C409" s="357"/>
      <c r="D409" s="210" t="s">
        <v>1529</v>
      </c>
      <c r="E409" s="210" t="s">
        <v>49</v>
      </c>
      <c r="F409" s="361"/>
      <c r="G409" s="210" t="s">
        <v>51</v>
      </c>
      <c r="H409" s="210" t="s">
        <v>51</v>
      </c>
      <c r="I409" s="210" t="s">
        <v>87</v>
      </c>
      <c r="J409" s="210" t="s">
        <v>223</v>
      </c>
      <c r="K409" s="363"/>
      <c r="L409" s="211" t="s">
        <v>193</v>
      </c>
      <c r="M409" s="212" t="s">
        <v>1882</v>
      </c>
      <c r="N409" s="213" t="s">
        <v>1883</v>
      </c>
      <c r="O409" s="210">
        <v>0.5</v>
      </c>
      <c r="P409" s="214">
        <v>44197</v>
      </c>
      <c r="Q409" s="214">
        <v>44561</v>
      </c>
      <c r="R409" s="210">
        <v>0.25</v>
      </c>
      <c r="S409" s="215">
        <v>0.3</v>
      </c>
      <c r="T409" s="210">
        <v>0.35</v>
      </c>
      <c r="U409" s="210">
        <v>1</v>
      </c>
      <c r="V409" s="216">
        <v>0</v>
      </c>
      <c r="W409" s="217" t="s">
        <v>1884</v>
      </c>
      <c r="X409" s="101" t="str">
        <f t="shared" si="24"/>
        <v>En gestión</v>
      </c>
      <c r="Y409" s="101" t="str">
        <f t="shared" si="25"/>
        <v>Sin iniciar</v>
      </c>
      <c r="Z409" s="353"/>
      <c r="AA409" s="341"/>
      <c r="AB409" s="335"/>
      <c r="AC409" s="356"/>
      <c r="AD409" s="356"/>
      <c r="AE409" s="217" t="s">
        <v>1982</v>
      </c>
      <c r="AF409" s="240">
        <v>0</v>
      </c>
      <c r="AG409" s="217" t="s">
        <v>1884</v>
      </c>
      <c r="AH409" s="101" t="str">
        <f t="shared" si="26"/>
        <v>En gestión</v>
      </c>
      <c r="AI409" s="101" t="str">
        <f t="shared" si="27"/>
        <v>Sin iniciar</v>
      </c>
      <c r="AJ409" s="353"/>
      <c r="AK409" s="337"/>
      <c r="AL409" s="332"/>
      <c r="AM409" s="356"/>
      <c r="AN409" s="356"/>
      <c r="AO409" s="217" t="s">
        <v>1884</v>
      </c>
      <c r="AP409" s="278"/>
      <c r="AQ409" s="420"/>
      <c r="AR409" s="258" t="s">
        <v>3443</v>
      </c>
      <c r="AS409" s="421"/>
    </row>
    <row r="410" spans="2:45" ht="69" customHeight="1" x14ac:dyDescent="0.25">
      <c r="B410" s="348"/>
      <c r="C410" s="357" t="s">
        <v>1885</v>
      </c>
      <c r="D410" s="210" t="s">
        <v>1529</v>
      </c>
      <c r="E410" s="210" t="s">
        <v>49</v>
      </c>
      <c r="F410" s="361" t="s">
        <v>1886</v>
      </c>
      <c r="G410" s="210" t="s">
        <v>51</v>
      </c>
      <c r="H410" s="210" t="s">
        <v>51</v>
      </c>
      <c r="I410" s="210" t="s">
        <v>87</v>
      </c>
      <c r="J410" s="210" t="s">
        <v>223</v>
      </c>
      <c r="K410" s="362" t="s">
        <v>1887</v>
      </c>
      <c r="L410" s="211" t="s">
        <v>193</v>
      </c>
      <c r="M410" s="212" t="s">
        <v>1888</v>
      </c>
      <c r="N410" s="211" t="s">
        <v>1889</v>
      </c>
      <c r="O410" s="220">
        <v>0.3</v>
      </c>
      <c r="P410" s="214">
        <v>44291</v>
      </c>
      <c r="Q410" s="214">
        <v>44469</v>
      </c>
      <c r="R410" s="210">
        <v>0</v>
      </c>
      <c r="S410" s="221">
        <v>0.25</v>
      </c>
      <c r="T410" s="210">
        <v>1</v>
      </c>
      <c r="U410" s="210">
        <v>1</v>
      </c>
      <c r="V410" s="216">
        <v>0</v>
      </c>
      <c r="W410" s="217" t="s">
        <v>1890</v>
      </c>
      <c r="X410" s="101" t="str">
        <f t="shared" si="24"/>
        <v>Sin iniciar</v>
      </c>
      <c r="Y410" s="101" t="str">
        <f t="shared" si="25"/>
        <v>Sin iniciar</v>
      </c>
      <c r="Z410" s="353" t="s">
        <v>208</v>
      </c>
      <c r="AA410" s="341">
        <f>SUMPRODUCT(O410:O412,V410:V412)</f>
        <v>0</v>
      </c>
      <c r="AB410" s="335">
        <f>SUMPRODUCT(O410:O412,R410:R412)</f>
        <v>0</v>
      </c>
      <c r="AC410" s="352" t="str">
        <f>IF(AB410&lt;1%,"Sin iniciar",IF(AB410=100%,"Terminado","En gestión"))</f>
        <v>Sin iniciar</v>
      </c>
      <c r="AD410" s="352" t="str">
        <f>IF(AA410&lt;1%,"Sin iniciar",IF(AA410=100%,"Terminado","En gestión"))</f>
        <v>Sin iniciar</v>
      </c>
      <c r="AE410" s="219"/>
      <c r="AF410" s="240">
        <v>0</v>
      </c>
      <c r="AG410" s="217" t="s">
        <v>3129</v>
      </c>
      <c r="AH410" s="101" t="str">
        <f t="shared" si="26"/>
        <v>En gestión</v>
      </c>
      <c r="AI410" s="101" t="str">
        <f t="shared" si="27"/>
        <v>Sin iniciar</v>
      </c>
      <c r="AJ410" s="353" t="s">
        <v>2011</v>
      </c>
      <c r="AK410" s="337">
        <f>SUMPRODUCT(O410:O412,AF410:AF412)</f>
        <v>0</v>
      </c>
      <c r="AL410" s="332">
        <f>SUMPRODUCT(S410:S412,O410:O412)</f>
        <v>7.4999999999999997E-2</v>
      </c>
      <c r="AM410" s="352" t="str">
        <f>IF(AL410&lt;1%,"Sin iniciar",IF(AL410=100%,"Terminado","En gestión"))</f>
        <v>En gestión</v>
      </c>
      <c r="AN410" s="352" t="str">
        <f>IF(AK410&lt;1%,"Sin iniciar",IF(AK410=100%,"Terminado","En gestión"))</f>
        <v>Sin iniciar</v>
      </c>
      <c r="AO410" s="217" t="s">
        <v>2012</v>
      </c>
      <c r="AP410" s="277"/>
      <c r="AQ410" s="420" t="s">
        <v>3414</v>
      </c>
      <c r="AR410" s="258" t="s">
        <v>3444</v>
      </c>
      <c r="AS410" s="421" t="s">
        <v>3445</v>
      </c>
    </row>
    <row r="411" spans="2:45" ht="38.25" customHeight="1" x14ac:dyDescent="0.25">
      <c r="B411" s="348"/>
      <c r="C411" s="357"/>
      <c r="D411" s="210" t="s">
        <v>1529</v>
      </c>
      <c r="E411" s="210" t="s">
        <v>49</v>
      </c>
      <c r="F411" s="361"/>
      <c r="G411" s="210" t="s">
        <v>51</v>
      </c>
      <c r="H411" s="210" t="s">
        <v>51</v>
      </c>
      <c r="I411" s="210" t="s">
        <v>87</v>
      </c>
      <c r="J411" s="210" t="s">
        <v>223</v>
      </c>
      <c r="K411" s="362"/>
      <c r="L411" s="211" t="s">
        <v>193</v>
      </c>
      <c r="M411" s="212" t="s">
        <v>1891</v>
      </c>
      <c r="N411" s="211" t="s">
        <v>1892</v>
      </c>
      <c r="O411" s="210">
        <v>0.3</v>
      </c>
      <c r="P411" s="214">
        <v>44378</v>
      </c>
      <c r="Q411" s="214">
        <v>44469</v>
      </c>
      <c r="R411" s="210">
        <v>0</v>
      </c>
      <c r="S411" s="215">
        <v>0</v>
      </c>
      <c r="T411" s="210">
        <v>1</v>
      </c>
      <c r="U411" s="210">
        <v>1</v>
      </c>
      <c r="V411" s="216">
        <v>0</v>
      </c>
      <c r="W411" s="217" t="s">
        <v>1890</v>
      </c>
      <c r="X411" s="101" t="str">
        <f t="shared" si="24"/>
        <v>Sin iniciar</v>
      </c>
      <c r="Y411" s="101" t="str">
        <f t="shared" si="25"/>
        <v>Sin iniciar</v>
      </c>
      <c r="Z411" s="353"/>
      <c r="AA411" s="341"/>
      <c r="AB411" s="335"/>
      <c r="AC411" s="352"/>
      <c r="AD411" s="352"/>
      <c r="AE411" s="219"/>
      <c r="AF411" s="240">
        <v>0</v>
      </c>
      <c r="AG411" s="217" t="s">
        <v>3112</v>
      </c>
      <c r="AH411" s="101" t="str">
        <f t="shared" si="26"/>
        <v>Sin iniciar</v>
      </c>
      <c r="AI411" s="101" t="str">
        <f t="shared" si="27"/>
        <v>Sin iniciar</v>
      </c>
      <c r="AJ411" s="353"/>
      <c r="AK411" s="337"/>
      <c r="AL411" s="332"/>
      <c r="AM411" s="352"/>
      <c r="AN411" s="352"/>
      <c r="AO411" s="217"/>
      <c r="AP411" s="277"/>
      <c r="AQ411" s="420"/>
      <c r="AR411" s="258" t="s">
        <v>3446</v>
      </c>
      <c r="AS411" s="421"/>
    </row>
    <row r="412" spans="2:45" ht="38.25" customHeight="1" x14ac:dyDescent="0.25">
      <c r="B412" s="348"/>
      <c r="C412" s="357"/>
      <c r="D412" s="210" t="s">
        <v>1529</v>
      </c>
      <c r="E412" s="210" t="s">
        <v>49</v>
      </c>
      <c r="F412" s="361"/>
      <c r="G412" s="210" t="s">
        <v>51</v>
      </c>
      <c r="H412" s="210" t="s">
        <v>51</v>
      </c>
      <c r="I412" s="210" t="s">
        <v>87</v>
      </c>
      <c r="J412" s="210" t="s">
        <v>223</v>
      </c>
      <c r="K412" s="362"/>
      <c r="L412" s="211" t="s">
        <v>193</v>
      </c>
      <c r="M412" s="212" t="s">
        <v>1893</v>
      </c>
      <c r="N412" s="211" t="s">
        <v>1894</v>
      </c>
      <c r="O412" s="210">
        <v>0.4</v>
      </c>
      <c r="P412" s="214">
        <v>44470</v>
      </c>
      <c r="Q412" s="214">
        <v>44560</v>
      </c>
      <c r="R412" s="210">
        <v>0</v>
      </c>
      <c r="S412" s="215">
        <v>0</v>
      </c>
      <c r="T412" s="210">
        <v>0</v>
      </c>
      <c r="U412" s="210">
        <v>1</v>
      </c>
      <c r="V412" s="216">
        <v>0</v>
      </c>
      <c r="W412" s="217" t="s">
        <v>1890</v>
      </c>
      <c r="X412" s="101" t="str">
        <f t="shared" si="24"/>
        <v>Sin iniciar</v>
      </c>
      <c r="Y412" s="101" t="str">
        <f t="shared" si="25"/>
        <v>Sin iniciar</v>
      </c>
      <c r="Z412" s="353"/>
      <c r="AA412" s="341"/>
      <c r="AB412" s="335"/>
      <c r="AC412" s="352"/>
      <c r="AD412" s="352"/>
      <c r="AE412" s="219"/>
      <c r="AF412" s="240">
        <v>0</v>
      </c>
      <c r="AG412" s="218" t="s">
        <v>3112</v>
      </c>
      <c r="AH412" s="101" t="str">
        <f t="shared" si="26"/>
        <v>Sin iniciar</v>
      </c>
      <c r="AI412" s="101" t="str">
        <f t="shared" si="27"/>
        <v>Sin iniciar</v>
      </c>
      <c r="AJ412" s="353"/>
      <c r="AK412" s="337"/>
      <c r="AL412" s="332"/>
      <c r="AM412" s="352"/>
      <c r="AN412" s="352"/>
      <c r="AO412" s="217"/>
      <c r="AP412" s="277"/>
      <c r="AQ412" s="420"/>
      <c r="AR412" s="258" t="s">
        <v>3429</v>
      </c>
      <c r="AS412" s="421"/>
    </row>
    <row r="413" spans="2:45" ht="54" customHeight="1" x14ac:dyDescent="0.25">
      <c r="B413" s="348"/>
      <c r="C413" s="212" t="s">
        <v>1895</v>
      </c>
      <c r="D413" s="210" t="s">
        <v>1529</v>
      </c>
      <c r="E413" s="210" t="s">
        <v>49</v>
      </c>
      <c r="F413" s="210" t="s">
        <v>1896</v>
      </c>
      <c r="G413" s="210" t="s">
        <v>51</v>
      </c>
      <c r="H413" s="210" t="s">
        <v>51</v>
      </c>
      <c r="I413" s="210" t="s">
        <v>87</v>
      </c>
      <c r="J413" s="210" t="s">
        <v>161</v>
      </c>
      <c r="K413" s="211" t="s">
        <v>1897</v>
      </c>
      <c r="L413" s="211" t="s">
        <v>193</v>
      </c>
      <c r="M413" s="212" t="s">
        <v>1898</v>
      </c>
      <c r="N413" s="211" t="s">
        <v>1899</v>
      </c>
      <c r="O413" s="210">
        <v>1</v>
      </c>
      <c r="P413" s="214">
        <v>44256</v>
      </c>
      <c r="Q413" s="214">
        <v>44560</v>
      </c>
      <c r="R413" s="210">
        <v>0.25</v>
      </c>
      <c r="S413" s="215">
        <v>0.5</v>
      </c>
      <c r="T413" s="210">
        <v>0.75</v>
      </c>
      <c r="U413" s="210">
        <v>1</v>
      </c>
      <c r="V413" s="216">
        <v>0.25</v>
      </c>
      <c r="W413" s="217" t="s">
        <v>1900</v>
      </c>
      <c r="X413" s="101" t="str">
        <f t="shared" si="24"/>
        <v>En gestión</v>
      </c>
      <c r="Y413" s="101" t="str">
        <f t="shared" si="25"/>
        <v>En gestión</v>
      </c>
      <c r="Z413" s="217" t="s">
        <v>1983</v>
      </c>
      <c r="AA413" s="222">
        <f>O413*V413</f>
        <v>0.25</v>
      </c>
      <c r="AB413" s="223">
        <f>SUMPRODUCT(O413,R413)</f>
        <v>0.25</v>
      </c>
      <c r="AC413" s="224" t="str">
        <f>IF(AB413&lt;1%,"Sin iniciar",IF(AB413=100%,"Terminado","En gestión"))</f>
        <v>En gestión</v>
      </c>
      <c r="AD413" s="224" t="str">
        <f>IF(AA413&lt;1%,"Sin iniciar",IF(AA413=100%,"Terminado","En gestión"))</f>
        <v>En gestión</v>
      </c>
      <c r="AE413" s="219"/>
      <c r="AF413" s="240">
        <v>0.5</v>
      </c>
      <c r="AG413" s="217" t="s">
        <v>1996</v>
      </c>
      <c r="AH413" s="101" t="str">
        <f t="shared" si="26"/>
        <v>En gestión</v>
      </c>
      <c r="AI413" s="101" t="str">
        <f t="shared" si="27"/>
        <v>En gestión</v>
      </c>
      <c r="AJ413" s="217" t="s">
        <v>1983</v>
      </c>
      <c r="AK413" s="225">
        <f>O413*AF413</f>
        <v>0.5</v>
      </c>
      <c r="AL413" s="226">
        <f>SUMPRODUCT(S413,O413)</f>
        <v>0.5</v>
      </c>
      <c r="AM413" s="224" t="str">
        <f>IF(AL413&lt;1%,"Sin iniciar",IF(AL413=100%,"Terminado","En gestión"))</f>
        <v>En gestión</v>
      </c>
      <c r="AN413" s="224" t="str">
        <f>IF(AK413&lt;1%,"Sin iniciar",IF(AK413=100%,"Terminado","En gestión"))</f>
        <v>En gestión</v>
      </c>
      <c r="AO413" s="217"/>
      <c r="AP413" s="277"/>
      <c r="AQ413" s="257" t="s">
        <v>3414</v>
      </c>
      <c r="AR413" s="258" t="s">
        <v>3447</v>
      </c>
      <c r="AS413" s="258" t="s">
        <v>3448</v>
      </c>
    </row>
    <row r="414" spans="2:45" ht="54" customHeight="1" x14ac:dyDescent="0.25">
      <c r="B414" s="348"/>
      <c r="C414" s="357" t="s">
        <v>1901</v>
      </c>
      <c r="D414" s="210" t="s">
        <v>1529</v>
      </c>
      <c r="E414" s="210" t="s">
        <v>189</v>
      </c>
      <c r="F414" s="361" t="s">
        <v>1902</v>
      </c>
      <c r="G414" s="210" t="s">
        <v>51</v>
      </c>
      <c r="H414" s="210" t="s">
        <v>51</v>
      </c>
      <c r="I414" s="210" t="s">
        <v>52</v>
      </c>
      <c r="J414" s="210" t="s">
        <v>220</v>
      </c>
      <c r="K414" s="358" t="s">
        <v>1903</v>
      </c>
      <c r="L414" s="211" t="s">
        <v>193</v>
      </c>
      <c r="M414" s="212" t="s">
        <v>1904</v>
      </c>
      <c r="N414" s="211" t="s">
        <v>1905</v>
      </c>
      <c r="O414" s="210">
        <v>0.3</v>
      </c>
      <c r="P414" s="214">
        <v>44198</v>
      </c>
      <c r="Q414" s="214">
        <v>44407</v>
      </c>
      <c r="R414" s="210">
        <v>0.7</v>
      </c>
      <c r="S414" s="215">
        <v>0.75</v>
      </c>
      <c r="T414" s="210">
        <v>1</v>
      </c>
      <c r="U414" s="210">
        <v>1</v>
      </c>
      <c r="V414" s="216">
        <v>0.4</v>
      </c>
      <c r="W414" s="217" t="s">
        <v>1906</v>
      </c>
      <c r="X414" s="101" t="str">
        <f t="shared" si="24"/>
        <v>En gestión</v>
      </c>
      <c r="Y414" s="101" t="str">
        <f t="shared" si="25"/>
        <v>En gestión</v>
      </c>
      <c r="Z414" s="353" t="s">
        <v>1984</v>
      </c>
      <c r="AA414" s="341">
        <f>SUMPRODUCT(O414:O416,V414:V416)</f>
        <v>0.12</v>
      </c>
      <c r="AB414" s="335">
        <f>SUMPRODUCT(O414:O416,R414:R416)</f>
        <v>0.21</v>
      </c>
      <c r="AC414" s="352" t="str">
        <f>IF(AB414&lt;1%,"Sin iniciar",IF(AB414=100%,"Terminado","En gestión"))</f>
        <v>En gestión</v>
      </c>
      <c r="AD414" s="352" t="str">
        <f>IF(AA414&lt;1%,"Sin iniciar",IF(AA414=100%,"Terminado","En gestión"))</f>
        <v>En gestión</v>
      </c>
      <c r="AE414" s="217" t="s">
        <v>1985</v>
      </c>
      <c r="AF414" s="240">
        <v>0.75</v>
      </c>
      <c r="AG414" s="217" t="s">
        <v>1997</v>
      </c>
      <c r="AH414" s="101" t="str">
        <f t="shared" si="26"/>
        <v>En gestión</v>
      </c>
      <c r="AI414" s="101" t="str">
        <f t="shared" si="27"/>
        <v>En gestión</v>
      </c>
      <c r="AJ414" s="353" t="s">
        <v>2013</v>
      </c>
      <c r="AK414" s="337">
        <f>SUMPRODUCT(O414:O416,AF414:AF416)</f>
        <v>0.375</v>
      </c>
      <c r="AL414" s="332">
        <f>SUMPRODUCT(S414:S416,O414:O416)</f>
        <v>0.375</v>
      </c>
      <c r="AM414" s="352" t="str">
        <f>IF(AL414&lt;1%,"Sin iniciar",IF(AL414=100%,"Terminado","En gestión"))</f>
        <v>En gestión</v>
      </c>
      <c r="AN414" s="352" t="str">
        <f>IF(AK414&lt;1%,"Sin iniciar",IF(AK414=100%,"Terminado","En gestión"))</f>
        <v>En gestión</v>
      </c>
      <c r="AO414" s="217"/>
      <c r="AP414" s="278"/>
      <c r="AQ414" s="420" t="s">
        <v>3414</v>
      </c>
      <c r="AR414" s="258" t="s">
        <v>3449</v>
      </c>
      <c r="AS414" s="421" t="s">
        <v>3450</v>
      </c>
    </row>
    <row r="415" spans="2:45" ht="54" customHeight="1" x14ac:dyDescent="0.25">
      <c r="B415" s="348"/>
      <c r="C415" s="357"/>
      <c r="D415" s="210" t="s">
        <v>1529</v>
      </c>
      <c r="E415" s="210" t="s">
        <v>189</v>
      </c>
      <c r="F415" s="361"/>
      <c r="G415" s="210" t="s">
        <v>51</v>
      </c>
      <c r="H415" s="210" t="s">
        <v>51</v>
      </c>
      <c r="I415" s="210" t="s">
        <v>52</v>
      </c>
      <c r="J415" s="210" t="s">
        <v>161</v>
      </c>
      <c r="K415" s="358"/>
      <c r="L415" s="211" t="s">
        <v>193</v>
      </c>
      <c r="M415" s="212" t="s">
        <v>1907</v>
      </c>
      <c r="N415" s="211" t="s">
        <v>1908</v>
      </c>
      <c r="O415" s="210">
        <v>0.3</v>
      </c>
      <c r="P415" s="214">
        <v>44291</v>
      </c>
      <c r="Q415" s="214">
        <v>44469</v>
      </c>
      <c r="R415" s="210">
        <v>0</v>
      </c>
      <c r="S415" s="215">
        <v>0.5</v>
      </c>
      <c r="T415" s="210">
        <v>1</v>
      </c>
      <c r="U415" s="210">
        <v>1</v>
      </c>
      <c r="V415" s="216">
        <v>0</v>
      </c>
      <c r="W415" s="217" t="s">
        <v>1890</v>
      </c>
      <c r="X415" s="101" t="str">
        <f t="shared" si="24"/>
        <v>Sin iniciar</v>
      </c>
      <c r="Y415" s="101" t="str">
        <f t="shared" si="25"/>
        <v>Sin iniciar</v>
      </c>
      <c r="Z415" s="353"/>
      <c r="AA415" s="341"/>
      <c r="AB415" s="335"/>
      <c r="AC415" s="352"/>
      <c r="AD415" s="352"/>
      <c r="AE415" s="219"/>
      <c r="AF415" s="240">
        <v>0.5</v>
      </c>
      <c r="AG415" s="217" t="s">
        <v>1998</v>
      </c>
      <c r="AH415" s="101" t="str">
        <f t="shared" si="26"/>
        <v>En gestión</v>
      </c>
      <c r="AI415" s="101" t="str">
        <f t="shared" si="27"/>
        <v>En gestión</v>
      </c>
      <c r="AJ415" s="353"/>
      <c r="AK415" s="337"/>
      <c r="AL415" s="332"/>
      <c r="AM415" s="352"/>
      <c r="AN415" s="352"/>
      <c r="AO415" s="217"/>
      <c r="AP415" s="277"/>
      <c r="AQ415" s="420"/>
      <c r="AR415" s="258" t="s">
        <v>3451</v>
      </c>
      <c r="AS415" s="421"/>
    </row>
    <row r="416" spans="2:45" ht="38.25" customHeight="1" x14ac:dyDescent="0.25">
      <c r="B416" s="348"/>
      <c r="C416" s="357"/>
      <c r="D416" s="210" t="s">
        <v>1529</v>
      </c>
      <c r="E416" s="210" t="s">
        <v>189</v>
      </c>
      <c r="F416" s="361"/>
      <c r="G416" s="210" t="s">
        <v>51</v>
      </c>
      <c r="H416" s="210" t="s">
        <v>51</v>
      </c>
      <c r="I416" s="210" t="s">
        <v>52</v>
      </c>
      <c r="J416" s="210" t="s">
        <v>220</v>
      </c>
      <c r="K416" s="358"/>
      <c r="L416" s="211" t="s">
        <v>193</v>
      </c>
      <c r="M416" s="212" t="s">
        <v>1909</v>
      </c>
      <c r="N416" s="211" t="s">
        <v>1910</v>
      </c>
      <c r="O416" s="210">
        <v>0.4</v>
      </c>
      <c r="P416" s="214">
        <v>44378</v>
      </c>
      <c r="Q416" s="214">
        <v>44560</v>
      </c>
      <c r="R416" s="210">
        <v>0</v>
      </c>
      <c r="S416" s="215">
        <v>0</v>
      </c>
      <c r="T416" s="210">
        <v>0.2</v>
      </c>
      <c r="U416" s="210">
        <v>1</v>
      </c>
      <c r="V416" s="216">
        <v>0</v>
      </c>
      <c r="W416" s="217" t="s">
        <v>1890</v>
      </c>
      <c r="X416" s="101" t="str">
        <f t="shared" si="24"/>
        <v>Sin iniciar</v>
      </c>
      <c r="Y416" s="101" t="str">
        <f t="shared" si="25"/>
        <v>Sin iniciar</v>
      </c>
      <c r="Z416" s="353"/>
      <c r="AA416" s="341"/>
      <c r="AB416" s="335"/>
      <c r="AC416" s="352"/>
      <c r="AD416" s="352"/>
      <c r="AE416" s="219"/>
      <c r="AF416" s="240">
        <v>0</v>
      </c>
      <c r="AG416" s="218" t="s">
        <v>3112</v>
      </c>
      <c r="AH416" s="101" t="str">
        <f t="shared" si="26"/>
        <v>Sin iniciar</v>
      </c>
      <c r="AI416" s="101" t="str">
        <f t="shared" si="27"/>
        <v>Sin iniciar</v>
      </c>
      <c r="AJ416" s="353"/>
      <c r="AK416" s="337"/>
      <c r="AL416" s="332"/>
      <c r="AM416" s="352"/>
      <c r="AN416" s="352"/>
      <c r="AO416" s="217"/>
      <c r="AP416" s="277"/>
      <c r="AQ416" s="420"/>
      <c r="AR416" s="258" t="s">
        <v>3446</v>
      </c>
      <c r="AS416" s="421"/>
    </row>
    <row r="417" spans="2:45" ht="78.75" customHeight="1" x14ac:dyDescent="0.25">
      <c r="B417" s="348"/>
      <c r="C417" s="357" t="s">
        <v>1911</v>
      </c>
      <c r="D417" s="210" t="s">
        <v>1529</v>
      </c>
      <c r="E417" s="210" t="s">
        <v>49</v>
      </c>
      <c r="F417" s="358" t="s">
        <v>1912</v>
      </c>
      <c r="G417" s="210" t="s">
        <v>51</v>
      </c>
      <c r="H417" s="210" t="s">
        <v>51</v>
      </c>
      <c r="I417" s="210" t="s">
        <v>52</v>
      </c>
      <c r="J417" s="210" t="s">
        <v>1116</v>
      </c>
      <c r="K417" s="358" t="s">
        <v>1913</v>
      </c>
      <c r="L417" s="211" t="s">
        <v>193</v>
      </c>
      <c r="M417" s="212" t="s">
        <v>1914</v>
      </c>
      <c r="N417" s="211" t="s">
        <v>1862</v>
      </c>
      <c r="O417" s="210">
        <v>0.2</v>
      </c>
      <c r="P417" s="214">
        <v>44198</v>
      </c>
      <c r="Q417" s="214">
        <v>44377</v>
      </c>
      <c r="R417" s="210">
        <v>0.5</v>
      </c>
      <c r="S417" s="215">
        <v>1</v>
      </c>
      <c r="T417" s="210">
        <v>1</v>
      </c>
      <c r="U417" s="210">
        <v>1</v>
      </c>
      <c r="V417" s="216">
        <v>0.5</v>
      </c>
      <c r="W417" s="217" t="s">
        <v>1915</v>
      </c>
      <c r="X417" s="101" t="str">
        <f t="shared" si="24"/>
        <v>En gestión</v>
      </c>
      <c r="Y417" s="101" t="str">
        <f t="shared" si="25"/>
        <v>En gestión</v>
      </c>
      <c r="Z417" s="353" t="s">
        <v>1986</v>
      </c>
      <c r="AA417" s="359">
        <f>SUMPRODUCT(O417:O421,V417:V421)</f>
        <v>0.2</v>
      </c>
      <c r="AB417" s="360">
        <f>SUMPRODUCT(O417:O421,R417:R421)</f>
        <v>0.2</v>
      </c>
      <c r="AC417" s="356" t="str">
        <f>IF(AB417&lt;1%,"Sin iniciar",IF(AB417=100%,"Terminado","En gestión"))</f>
        <v>En gestión</v>
      </c>
      <c r="AD417" s="356" t="str">
        <f>IF(AA417&lt;1%,"Sin iniciar",IF(AA417=100%,"Terminado","En gestión"))</f>
        <v>En gestión</v>
      </c>
      <c r="AE417" s="219" t="s">
        <v>1987</v>
      </c>
      <c r="AF417" s="240">
        <v>0.95</v>
      </c>
      <c r="AG417" s="217" t="s">
        <v>1999</v>
      </c>
      <c r="AH417" s="101" t="str">
        <f t="shared" si="26"/>
        <v>Terminado</v>
      </c>
      <c r="AI417" s="101" t="str">
        <f t="shared" si="27"/>
        <v>En gestión</v>
      </c>
      <c r="AJ417" s="353" t="s">
        <v>2014</v>
      </c>
      <c r="AK417" s="354">
        <f>SUMPRODUCT(O417:O421,AF417:AF421)</f>
        <v>0.43000000000000005</v>
      </c>
      <c r="AL417" s="355">
        <f>SUMPRODUCT(S417:S421,O417:O421)</f>
        <v>0.44000000000000006</v>
      </c>
      <c r="AM417" s="356" t="str">
        <f>IF(AL417&lt;1%,"Sin iniciar",IF(AL417=100%,"Terminado","En gestión"))</f>
        <v>En gestión</v>
      </c>
      <c r="AN417" s="356" t="str">
        <f>IF(AK417&lt;1%,"Sin iniciar",IF(AK417=100%,"Terminado","En gestión"))</f>
        <v>En gestión</v>
      </c>
      <c r="AO417" s="217" t="s">
        <v>2015</v>
      </c>
      <c r="AP417" s="277"/>
      <c r="AQ417" s="420" t="s">
        <v>3414</v>
      </c>
      <c r="AR417" s="258" t="s">
        <v>3452</v>
      </c>
      <c r="AS417" s="421" t="s">
        <v>3453</v>
      </c>
    </row>
    <row r="418" spans="2:45" ht="38.25" customHeight="1" x14ac:dyDescent="0.25">
      <c r="B418" s="348"/>
      <c r="C418" s="357"/>
      <c r="D418" s="210" t="s">
        <v>1529</v>
      </c>
      <c r="E418" s="210" t="s">
        <v>49</v>
      </c>
      <c r="F418" s="358"/>
      <c r="G418" s="210" t="s">
        <v>51</v>
      </c>
      <c r="H418" s="210" t="s">
        <v>51</v>
      </c>
      <c r="I418" s="210" t="s">
        <v>52</v>
      </c>
      <c r="J418" s="210" t="s">
        <v>161</v>
      </c>
      <c r="K418" s="358"/>
      <c r="L418" s="211" t="s">
        <v>193</v>
      </c>
      <c r="M418" s="212" t="s">
        <v>1916</v>
      </c>
      <c r="N418" s="211" t="s">
        <v>1917</v>
      </c>
      <c r="O418" s="210">
        <v>0.2</v>
      </c>
      <c r="P418" s="214">
        <v>44198</v>
      </c>
      <c r="Q418" s="214">
        <v>44377</v>
      </c>
      <c r="R418" s="210">
        <v>0.5</v>
      </c>
      <c r="S418" s="215">
        <v>1</v>
      </c>
      <c r="T418" s="210">
        <v>1</v>
      </c>
      <c r="U418" s="210">
        <v>1</v>
      </c>
      <c r="V418" s="216">
        <v>0.5</v>
      </c>
      <c r="W418" s="217" t="s">
        <v>1918</v>
      </c>
      <c r="X418" s="101" t="str">
        <f t="shared" si="24"/>
        <v>En gestión</v>
      </c>
      <c r="Y418" s="101" t="str">
        <f t="shared" si="25"/>
        <v>En gestión</v>
      </c>
      <c r="Z418" s="353"/>
      <c r="AA418" s="359"/>
      <c r="AB418" s="360"/>
      <c r="AC418" s="356"/>
      <c r="AD418" s="356"/>
      <c r="AE418" s="219"/>
      <c r="AF418" s="240">
        <v>1</v>
      </c>
      <c r="AG418" s="217" t="s">
        <v>2000</v>
      </c>
      <c r="AH418" s="101" t="str">
        <f t="shared" si="26"/>
        <v>Terminado</v>
      </c>
      <c r="AI418" s="101" t="str">
        <f t="shared" si="27"/>
        <v>Terminado</v>
      </c>
      <c r="AJ418" s="353"/>
      <c r="AK418" s="354"/>
      <c r="AL418" s="355"/>
      <c r="AM418" s="356"/>
      <c r="AN418" s="356"/>
      <c r="AO418" s="217"/>
      <c r="AP418" s="277"/>
      <c r="AQ418" s="420"/>
      <c r="AR418" s="258" t="s">
        <v>3454</v>
      </c>
      <c r="AS418" s="421"/>
    </row>
    <row r="419" spans="2:45" ht="38.25" customHeight="1" x14ac:dyDescent="0.25">
      <c r="B419" s="348"/>
      <c r="C419" s="357"/>
      <c r="D419" s="210" t="s">
        <v>1529</v>
      </c>
      <c r="E419" s="210" t="s">
        <v>49</v>
      </c>
      <c r="F419" s="358"/>
      <c r="G419" s="210" t="s">
        <v>51</v>
      </c>
      <c r="H419" s="210" t="s">
        <v>51</v>
      </c>
      <c r="I419" s="210" t="s">
        <v>52</v>
      </c>
      <c r="J419" s="210" t="s">
        <v>214</v>
      </c>
      <c r="K419" s="358"/>
      <c r="L419" s="211" t="s">
        <v>193</v>
      </c>
      <c r="M419" s="212" t="s">
        <v>1919</v>
      </c>
      <c r="N419" s="211" t="s">
        <v>1920</v>
      </c>
      <c r="O419" s="210">
        <v>0.2</v>
      </c>
      <c r="P419" s="214">
        <v>44354</v>
      </c>
      <c r="Q419" s="214">
        <v>44469</v>
      </c>
      <c r="R419" s="210">
        <v>0</v>
      </c>
      <c r="S419" s="215">
        <v>0.2</v>
      </c>
      <c r="T419" s="210">
        <v>1</v>
      </c>
      <c r="U419" s="210">
        <v>1</v>
      </c>
      <c r="V419" s="216">
        <v>0</v>
      </c>
      <c r="W419" s="217" t="s">
        <v>1890</v>
      </c>
      <c r="X419" s="101" t="str">
        <f t="shared" si="24"/>
        <v>Sin iniciar</v>
      </c>
      <c r="Y419" s="101" t="str">
        <f t="shared" si="25"/>
        <v>Sin iniciar</v>
      </c>
      <c r="Z419" s="353"/>
      <c r="AA419" s="359"/>
      <c r="AB419" s="360"/>
      <c r="AC419" s="356"/>
      <c r="AD419" s="356"/>
      <c r="AE419" s="219"/>
      <c r="AF419" s="240">
        <v>0.2</v>
      </c>
      <c r="AG419" s="217" t="s">
        <v>2001</v>
      </c>
      <c r="AH419" s="101" t="str">
        <f t="shared" si="26"/>
        <v>En gestión</v>
      </c>
      <c r="AI419" s="101" t="str">
        <f t="shared" si="27"/>
        <v>En gestión</v>
      </c>
      <c r="AJ419" s="353"/>
      <c r="AK419" s="354"/>
      <c r="AL419" s="355"/>
      <c r="AM419" s="356"/>
      <c r="AN419" s="356"/>
      <c r="AO419" s="217"/>
      <c r="AP419" s="277"/>
      <c r="AQ419" s="420"/>
      <c r="AR419" s="258" t="s">
        <v>3455</v>
      </c>
      <c r="AS419" s="421"/>
    </row>
    <row r="420" spans="2:45" ht="38.25" customHeight="1" x14ac:dyDescent="0.25">
      <c r="B420" s="348"/>
      <c r="C420" s="357"/>
      <c r="D420" s="210" t="s">
        <v>1529</v>
      </c>
      <c r="E420" s="210" t="s">
        <v>49</v>
      </c>
      <c r="F420" s="358"/>
      <c r="G420" s="210" t="s">
        <v>51</v>
      </c>
      <c r="H420" s="210" t="s">
        <v>51</v>
      </c>
      <c r="I420" s="210" t="s">
        <v>52</v>
      </c>
      <c r="J420" s="210" t="s">
        <v>220</v>
      </c>
      <c r="K420" s="358"/>
      <c r="L420" s="211" t="s">
        <v>193</v>
      </c>
      <c r="M420" s="212" t="s">
        <v>1921</v>
      </c>
      <c r="N420" s="211" t="s">
        <v>1922</v>
      </c>
      <c r="O420" s="210">
        <v>0.2</v>
      </c>
      <c r="P420" s="214">
        <v>44378</v>
      </c>
      <c r="Q420" s="214">
        <v>44560</v>
      </c>
      <c r="R420" s="210">
        <v>0</v>
      </c>
      <c r="S420" s="215">
        <v>0</v>
      </c>
      <c r="T420" s="210">
        <v>0.5</v>
      </c>
      <c r="U420" s="210">
        <v>1</v>
      </c>
      <c r="V420" s="216">
        <v>0</v>
      </c>
      <c r="W420" s="217" t="s">
        <v>1890</v>
      </c>
      <c r="X420" s="101" t="str">
        <f t="shared" si="24"/>
        <v>Sin iniciar</v>
      </c>
      <c r="Y420" s="101" t="str">
        <f t="shared" si="25"/>
        <v>Sin iniciar</v>
      </c>
      <c r="Z420" s="353"/>
      <c r="AA420" s="359"/>
      <c r="AB420" s="360"/>
      <c r="AC420" s="356"/>
      <c r="AD420" s="356"/>
      <c r="AE420" s="219" t="s">
        <v>1988</v>
      </c>
      <c r="AF420" s="240">
        <v>0</v>
      </c>
      <c r="AG420" s="218" t="s">
        <v>3112</v>
      </c>
      <c r="AH420" s="101" t="str">
        <f t="shared" si="26"/>
        <v>Sin iniciar</v>
      </c>
      <c r="AI420" s="101" t="str">
        <f t="shared" si="27"/>
        <v>Sin iniciar</v>
      </c>
      <c r="AJ420" s="353"/>
      <c r="AK420" s="354"/>
      <c r="AL420" s="355"/>
      <c r="AM420" s="356"/>
      <c r="AN420" s="356"/>
      <c r="AO420" s="217"/>
      <c r="AP420" s="277"/>
      <c r="AQ420" s="420"/>
      <c r="AR420" s="258" t="s">
        <v>3446</v>
      </c>
      <c r="AS420" s="421"/>
    </row>
    <row r="421" spans="2:45" ht="38.25" customHeight="1" x14ac:dyDescent="0.25">
      <c r="B421" s="348"/>
      <c r="C421" s="357"/>
      <c r="D421" s="210" t="s">
        <v>1529</v>
      </c>
      <c r="E421" s="210" t="s">
        <v>49</v>
      </c>
      <c r="F421" s="358"/>
      <c r="G421" s="210" t="s">
        <v>51</v>
      </c>
      <c r="H421" s="210" t="s">
        <v>51</v>
      </c>
      <c r="I421" s="210" t="s">
        <v>52</v>
      </c>
      <c r="J421" s="210" t="s">
        <v>223</v>
      </c>
      <c r="K421" s="358"/>
      <c r="L421" s="211" t="s">
        <v>193</v>
      </c>
      <c r="M421" s="212" t="s">
        <v>1923</v>
      </c>
      <c r="N421" s="211" t="s">
        <v>1924</v>
      </c>
      <c r="O421" s="210">
        <v>0.2</v>
      </c>
      <c r="P421" s="214">
        <v>44378</v>
      </c>
      <c r="Q421" s="214">
        <v>44560</v>
      </c>
      <c r="R421" s="210">
        <v>0</v>
      </c>
      <c r="S421" s="215">
        <v>0</v>
      </c>
      <c r="T421" s="210">
        <v>0.6</v>
      </c>
      <c r="U421" s="210">
        <v>1</v>
      </c>
      <c r="V421" s="216">
        <v>0</v>
      </c>
      <c r="W421" s="217" t="s">
        <v>1890</v>
      </c>
      <c r="X421" s="101" t="str">
        <f t="shared" si="24"/>
        <v>Sin iniciar</v>
      </c>
      <c r="Y421" s="101" t="str">
        <f t="shared" si="25"/>
        <v>Sin iniciar</v>
      </c>
      <c r="Z421" s="353"/>
      <c r="AA421" s="359"/>
      <c r="AB421" s="360"/>
      <c r="AC421" s="356"/>
      <c r="AD421" s="356"/>
      <c r="AE421" s="219"/>
      <c r="AF421" s="240">
        <v>0</v>
      </c>
      <c r="AG421" s="218" t="s">
        <v>3112</v>
      </c>
      <c r="AH421" s="101" t="str">
        <f t="shared" si="26"/>
        <v>Sin iniciar</v>
      </c>
      <c r="AI421" s="101" t="str">
        <f t="shared" si="27"/>
        <v>Sin iniciar</v>
      </c>
      <c r="AJ421" s="353"/>
      <c r="AK421" s="354"/>
      <c r="AL421" s="355"/>
      <c r="AM421" s="356"/>
      <c r="AN421" s="356"/>
      <c r="AO421" s="217"/>
      <c r="AP421" s="277"/>
      <c r="AQ421" s="420"/>
      <c r="AR421" s="258" t="s">
        <v>3446</v>
      </c>
      <c r="AS421" s="421"/>
    </row>
    <row r="422" spans="2:45" ht="111.75" customHeight="1" x14ac:dyDescent="0.25">
      <c r="B422" s="348"/>
      <c r="C422" s="357" t="s">
        <v>1925</v>
      </c>
      <c r="D422" s="210" t="s">
        <v>1529</v>
      </c>
      <c r="E422" s="210" t="s">
        <v>49</v>
      </c>
      <c r="F422" s="358" t="s">
        <v>1926</v>
      </c>
      <c r="G422" s="210" t="s">
        <v>51</v>
      </c>
      <c r="H422" s="210" t="s">
        <v>51</v>
      </c>
      <c r="I422" s="210" t="s">
        <v>52</v>
      </c>
      <c r="J422" s="210" t="s">
        <v>1116</v>
      </c>
      <c r="K422" s="358" t="s">
        <v>1927</v>
      </c>
      <c r="L422" s="211" t="s">
        <v>193</v>
      </c>
      <c r="M422" s="212" t="s">
        <v>1928</v>
      </c>
      <c r="N422" s="211" t="s">
        <v>1929</v>
      </c>
      <c r="O422" s="210">
        <v>0.3</v>
      </c>
      <c r="P422" s="214">
        <v>44198</v>
      </c>
      <c r="Q422" s="214">
        <v>44377</v>
      </c>
      <c r="R422" s="210">
        <v>0</v>
      </c>
      <c r="S422" s="215">
        <v>0.4</v>
      </c>
      <c r="T422" s="210">
        <v>1</v>
      </c>
      <c r="U422" s="210">
        <v>1</v>
      </c>
      <c r="V422" s="216">
        <v>0.01</v>
      </c>
      <c r="W422" s="217" t="s">
        <v>1930</v>
      </c>
      <c r="X422" s="101" t="str">
        <f t="shared" si="24"/>
        <v>Sin iniciar</v>
      </c>
      <c r="Y422" s="101" t="str">
        <f t="shared" si="25"/>
        <v>En gestión</v>
      </c>
      <c r="Z422" s="353" t="s">
        <v>1989</v>
      </c>
      <c r="AA422" s="341">
        <f>SUMPRODUCT(O422:O424,V422:V424)</f>
        <v>0.01</v>
      </c>
      <c r="AB422" s="335">
        <f>SUMPRODUCT(O422:O424,R422:R424)</f>
        <v>0</v>
      </c>
      <c r="AC422" s="352" t="str">
        <f>IF(AB422&lt;1%,"Sin iniciar",IF(AB422=100%,"Terminado","En gestión"))</f>
        <v>Sin iniciar</v>
      </c>
      <c r="AD422" s="352" t="str">
        <f>IF(AA422&lt;1%,"Sin iniciar",IF(AA422=100%,"Terminado","En gestión"))</f>
        <v>En gestión</v>
      </c>
      <c r="AE422" s="219"/>
      <c r="AF422" s="240">
        <v>0.4</v>
      </c>
      <c r="AG422" s="217" t="s">
        <v>2002</v>
      </c>
      <c r="AH422" s="101" t="str">
        <f t="shared" si="26"/>
        <v>En gestión</v>
      </c>
      <c r="AI422" s="101" t="str">
        <f t="shared" si="27"/>
        <v>En gestión</v>
      </c>
      <c r="AJ422" s="353" t="s">
        <v>2016</v>
      </c>
      <c r="AK422" s="337">
        <f>SUMPRODUCT(O422:O424,AF422:AF424)</f>
        <v>0.35000000000000003</v>
      </c>
      <c r="AL422" s="332">
        <f>SUMPRODUCT(S422:S424,O422:O424)</f>
        <v>0.35000000000000003</v>
      </c>
      <c r="AM422" s="352" t="str">
        <f>IF(AL422&lt;1%,"Sin iniciar",IF(AL422=100%,"Terminado","En gestión"))</f>
        <v>En gestión</v>
      </c>
      <c r="AN422" s="352" t="str">
        <f>IF(AK422&lt;1%,"Sin iniciar",IF(AK422=100%,"Terminado","En gestión"))</f>
        <v>En gestión</v>
      </c>
      <c r="AO422" s="217"/>
      <c r="AP422" s="277"/>
      <c r="AQ422" s="420" t="s">
        <v>3414</v>
      </c>
      <c r="AR422" s="258" t="s">
        <v>3456</v>
      </c>
      <c r="AS422" s="421" t="s">
        <v>3457</v>
      </c>
    </row>
    <row r="423" spans="2:45" ht="111.75" customHeight="1" x14ac:dyDescent="0.25">
      <c r="B423" s="348"/>
      <c r="C423" s="357"/>
      <c r="D423" s="210" t="s">
        <v>1529</v>
      </c>
      <c r="E423" s="210" t="s">
        <v>49</v>
      </c>
      <c r="F423" s="358"/>
      <c r="G423" s="210" t="s">
        <v>51</v>
      </c>
      <c r="H423" s="210" t="s">
        <v>51</v>
      </c>
      <c r="I423" s="210" t="s">
        <v>52</v>
      </c>
      <c r="J423" s="210" t="s">
        <v>1116</v>
      </c>
      <c r="K423" s="358"/>
      <c r="L423" s="211" t="s">
        <v>193</v>
      </c>
      <c r="M423" s="212" t="s">
        <v>1931</v>
      </c>
      <c r="N423" s="211" t="s">
        <v>1932</v>
      </c>
      <c r="O423" s="210">
        <v>0.3</v>
      </c>
      <c r="P423" s="214">
        <v>44198</v>
      </c>
      <c r="Q423" s="214">
        <v>44377</v>
      </c>
      <c r="R423" s="210">
        <v>0</v>
      </c>
      <c r="S423" s="215">
        <v>0.5</v>
      </c>
      <c r="T423" s="210">
        <v>1</v>
      </c>
      <c r="U423" s="210">
        <v>1</v>
      </c>
      <c r="V423" s="216">
        <v>0.01</v>
      </c>
      <c r="W423" s="217" t="s">
        <v>1930</v>
      </c>
      <c r="X423" s="101" t="str">
        <f t="shared" si="24"/>
        <v>Sin iniciar</v>
      </c>
      <c r="Y423" s="101" t="str">
        <f t="shared" si="25"/>
        <v>En gestión</v>
      </c>
      <c r="Z423" s="353"/>
      <c r="AA423" s="341"/>
      <c r="AB423" s="335"/>
      <c r="AC423" s="352"/>
      <c r="AD423" s="352"/>
      <c r="AE423" s="219"/>
      <c r="AF423" s="240">
        <v>0.5</v>
      </c>
      <c r="AG423" s="217" t="s">
        <v>2002</v>
      </c>
      <c r="AH423" s="101" t="str">
        <f t="shared" si="26"/>
        <v>En gestión</v>
      </c>
      <c r="AI423" s="101" t="str">
        <f t="shared" si="27"/>
        <v>En gestión</v>
      </c>
      <c r="AJ423" s="353"/>
      <c r="AK423" s="337"/>
      <c r="AL423" s="332"/>
      <c r="AM423" s="352"/>
      <c r="AN423" s="352"/>
      <c r="AO423" s="217"/>
      <c r="AP423" s="277"/>
      <c r="AQ423" s="420"/>
      <c r="AR423" s="258" t="s">
        <v>3458</v>
      </c>
      <c r="AS423" s="421"/>
    </row>
    <row r="424" spans="2:45" ht="111.75" customHeight="1" x14ac:dyDescent="0.25">
      <c r="B424" s="348"/>
      <c r="C424" s="357"/>
      <c r="D424" s="210" t="s">
        <v>1529</v>
      </c>
      <c r="E424" s="210" t="s">
        <v>49</v>
      </c>
      <c r="F424" s="358"/>
      <c r="G424" s="210" t="s">
        <v>51</v>
      </c>
      <c r="H424" s="210" t="s">
        <v>51</v>
      </c>
      <c r="I424" s="210" t="s">
        <v>52</v>
      </c>
      <c r="J424" s="210" t="s">
        <v>1116</v>
      </c>
      <c r="K424" s="358"/>
      <c r="L424" s="211" t="s">
        <v>193</v>
      </c>
      <c r="M424" s="212" t="s">
        <v>1933</v>
      </c>
      <c r="N424" s="211" t="s">
        <v>1934</v>
      </c>
      <c r="O424" s="210">
        <v>0.4</v>
      </c>
      <c r="P424" s="214">
        <v>44291</v>
      </c>
      <c r="Q424" s="214">
        <v>44560</v>
      </c>
      <c r="R424" s="210">
        <v>0</v>
      </c>
      <c r="S424" s="215">
        <v>0.2</v>
      </c>
      <c r="T424" s="210">
        <v>0.6</v>
      </c>
      <c r="U424" s="210">
        <v>1</v>
      </c>
      <c r="V424" s="216">
        <v>0.01</v>
      </c>
      <c r="W424" s="217" t="s">
        <v>1930</v>
      </c>
      <c r="X424" s="101" t="str">
        <f t="shared" si="24"/>
        <v>Sin iniciar</v>
      </c>
      <c r="Y424" s="101" t="str">
        <f t="shared" si="25"/>
        <v>En gestión</v>
      </c>
      <c r="Z424" s="353"/>
      <c r="AA424" s="341"/>
      <c r="AB424" s="335"/>
      <c r="AC424" s="352"/>
      <c r="AD424" s="352"/>
      <c r="AE424" s="219"/>
      <c r="AF424" s="240">
        <v>0.2</v>
      </c>
      <c r="AG424" s="217" t="s">
        <v>2002</v>
      </c>
      <c r="AH424" s="101" t="str">
        <f t="shared" si="26"/>
        <v>En gestión</v>
      </c>
      <c r="AI424" s="101" t="str">
        <f t="shared" si="27"/>
        <v>En gestión</v>
      </c>
      <c r="AJ424" s="353"/>
      <c r="AK424" s="337"/>
      <c r="AL424" s="332"/>
      <c r="AM424" s="352"/>
      <c r="AN424" s="352"/>
      <c r="AO424" s="217"/>
      <c r="AP424" s="277"/>
      <c r="AQ424" s="420"/>
      <c r="AR424" s="258" t="s">
        <v>3459</v>
      </c>
      <c r="AS424" s="421"/>
    </row>
    <row r="425" spans="2:45" ht="38.25" customHeight="1" x14ac:dyDescent="0.25">
      <c r="B425" s="348"/>
      <c r="C425" s="357" t="s">
        <v>1935</v>
      </c>
      <c r="D425" s="210" t="s">
        <v>1529</v>
      </c>
      <c r="E425" s="210" t="s">
        <v>49</v>
      </c>
      <c r="F425" s="358" t="s">
        <v>1936</v>
      </c>
      <c r="G425" s="210" t="s">
        <v>51</v>
      </c>
      <c r="H425" s="210" t="s">
        <v>51</v>
      </c>
      <c r="I425" s="210" t="s">
        <v>52</v>
      </c>
      <c r="J425" s="210" t="s">
        <v>1116</v>
      </c>
      <c r="K425" s="358" t="s">
        <v>1937</v>
      </c>
      <c r="L425" s="211" t="s">
        <v>193</v>
      </c>
      <c r="M425" s="212" t="s">
        <v>1938</v>
      </c>
      <c r="N425" s="211" t="s">
        <v>1862</v>
      </c>
      <c r="O425" s="210">
        <v>0.5</v>
      </c>
      <c r="P425" s="214">
        <v>44378</v>
      </c>
      <c r="Q425" s="214">
        <v>44560</v>
      </c>
      <c r="R425" s="210">
        <v>0</v>
      </c>
      <c r="S425" s="215">
        <v>0</v>
      </c>
      <c r="T425" s="210">
        <v>0.3</v>
      </c>
      <c r="U425" s="210">
        <v>1</v>
      </c>
      <c r="V425" s="216">
        <v>0</v>
      </c>
      <c r="W425" s="217" t="s">
        <v>1890</v>
      </c>
      <c r="X425" s="101" t="str">
        <f t="shared" si="24"/>
        <v>Sin iniciar</v>
      </c>
      <c r="Y425" s="101" t="str">
        <f t="shared" si="25"/>
        <v>Sin iniciar</v>
      </c>
      <c r="Z425" s="353" t="s">
        <v>208</v>
      </c>
      <c r="AA425" s="341">
        <f>SUMPRODUCT(O425:O426,V425:V426)</f>
        <v>0</v>
      </c>
      <c r="AB425" s="335">
        <f>SUMPRODUCT(O425:O426,R425:R426)</f>
        <v>0</v>
      </c>
      <c r="AC425" s="356" t="str">
        <f>IF(AB425&lt;1%,"Sin iniciar",IF(AB425=100%,"Terminado","En gestión"))</f>
        <v>Sin iniciar</v>
      </c>
      <c r="AD425" s="356" t="str">
        <f>IF(AA425&lt;1%,"Sin iniciar",IF(AA425=100%,"Terminado","En gestión"))</f>
        <v>Sin iniciar</v>
      </c>
      <c r="AE425" s="219"/>
      <c r="AF425" s="240">
        <v>0</v>
      </c>
      <c r="AG425" s="218" t="s">
        <v>3112</v>
      </c>
      <c r="AH425" s="101" t="str">
        <f t="shared" si="26"/>
        <v>Sin iniciar</v>
      </c>
      <c r="AI425" s="101" t="str">
        <f t="shared" si="27"/>
        <v>Sin iniciar</v>
      </c>
      <c r="AJ425" s="353" t="s">
        <v>2017</v>
      </c>
      <c r="AK425" s="337">
        <f>SUMPRODUCT(O425:O426,AF425:AF426)</f>
        <v>0.05</v>
      </c>
      <c r="AL425" s="332">
        <f>SUMPRODUCT(S425:S426,O425:O426)</f>
        <v>2.5000000000000001E-2</v>
      </c>
      <c r="AM425" s="356" t="str">
        <f>IF(AL425&lt;1%,"Sin iniciar",IF(AL425=100%,"Terminado","En gestión"))</f>
        <v>En gestión</v>
      </c>
      <c r="AN425" s="356" t="str">
        <f>IF(AK425&lt;1%,"Sin iniciar",IF(AK425=100%,"Terminado","En gestión"))</f>
        <v>En gestión</v>
      </c>
      <c r="AO425" s="217"/>
      <c r="AP425" s="277"/>
      <c r="AQ425" s="420" t="s">
        <v>3414</v>
      </c>
      <c r="AR425" s="258" t="s">
        <v>3446</v>
      </c>
      <c r="AS425" s="421" t="s">
        <v>3460</v>
      </c>
    </row>
    <row r="426" spans="2:45" ht="113.25" customHeight="1" x14ac:dyDescent="0.25">
      <c r="B426" s="348"/>
      <c r="C426" s="357"/>
      <c r="D426" s="210" t="s">
        <v>1529</v>
      </c>
      <c r="E426" s="210" t="s">
        <v>49</v>
      </c>
      <c r="F426" s="358"/>
      <c r="G426" s="210" t="s">
        <v>51</v>
      </c>
      <c r="H426" s="210" t="s">
        <v>51</v>
      </c>
      <c r="I426" s="210" t="s">
        <v>52</v>
      </c>
      <c r="J426" s="210" t="s">
        <v>220</v>
      </c>
      <c r="K426" s="358"/>
      <c r="L426" s="211" t="s">
        <v>193</v>
      </c>
      <c r="M426" s="212" t="s">
        <v>1939</v>
      </c>
      <c r="N426" s="211" t="s">
        <v>1871</v>
      </c>
      <c r="O426" s="210">
        <v>0.5</v>
      </c>
      <c r="P426" s="214">
        <v>44291</v>
      </c>
      <c r="Q426" s="214">
        <v>44560</v>
      </c>
      <c r="R426" s="210">
        <v>0</v>
      </c>
      <c r="S426" s="215">
        <v>0.05</v>
      </c>
      <c r="T426" s="210">
        <v>0.5</v>
      </c>
      <c r="U426" s="210">
        <v>1</v>
      </c>
      <c r="V426" s="216">
        <v>0</v>
      </c>
      <c r="W426" s="217" t="s">
        <v>1890</v>
      </c>
      <c r="X426" s="101" t="str">
        <f t="shared" si="24"/>
        <v>Sin iniciar</v>
      </c>
      <c r="Y426" s="101" t="str">
        <f t="shared" si="25"/>
        <v>Sin iniciar</v>
      </c>
      <c r="Z426" s="353"/>
      <c r="AA426" s="341"/>
      <c r="AB426" s="335"/>
      <c r="AC426" s="356"/>
      <c r="AD426" s="356"/>
      <c r="AE426" s="219"/>
      <c r="AF426" s="240">
        <v>0.1</v>
      </c>
      <c r="AG426" s="217" t="s">
        <v>2003</v>
      </c>
      <c r="AH426" s="101" t="str">
        <f t="shared" si="26"/>
        <v>En gestión</v>
      </c>
      <c r="AI426" s="101" t="str">
        <f t="shared" si="27"/>
        <v>En gestión</v>
      </c>
      <c r="AJ426" s="353"/>
      <c r="AK426" s="337"/>
      <c r="AL426" s="332"/>
      <c r="AM426" s="356"/>
      <c r="AN426" s="356"/>
      <c r="AO426" s="217"/>
      <c r="AP426" s="277"/>
      <c r="AQ426" s="420"/>
      <c r="AR426" s="258" t="s">
        <v>3461</v>
      </c>
      <c r="AS426" s="421"/>
    </row>
    <row r="427" spans="2:45" ht="38.25" customHeight="1" x14ac:dyDescent="0.25">
      <c r="B427" s="348"/>
      <c r="C427" s="212" t="s">
        <v>1940</v>
      </c>
      <c r="D427" s="210" t="s">
        <v>1529</v>
      </c>
      <c r="E427" s="210" t="s">
        <v>49</v>
      </c>
      <c r="F427" s="211" t="s">
        <v>1941</v>
      </c>
      <c r="G427" s="210" t="s">
        <v>51</v>
      </c>
      <c r="H427" s="210" t="s">
        <v>51</v>
      </c>
      <c r="I427" s="210" t="s">
        <v>52</v>
      </c>
      <c r="J427" s="210" t="s">
        <v>1942</v>
      </c>
      <c r="K427" s="211" t="s">
        <v>1943</v>
      </c>
      <c r="L427" s="211" t="s">
        <v>193</v>
      </c>
      <c r="M427" s="212" t="s">
        <v>1944</v>
      </c>
      <c r="N427" s="211" t="s">
        <v>1945</v>
      </c>
      <c r="O427" s="210">
        <v>1</v>
      </c>
      <c r="P427" s="214">
        <v>44409</v>
      </c>
      <c r="Q427" s="214">
        <v>44560</v>
      </c>
      <c r="R427" s="210">
        <v>0</v>
      </c>
      <c r="S427" s="215">
        <v>0</v>
      </c>
      <c r="T427" s="210">
        <v>0.2</v>
      </c>
      <c r="U427" s="210">
        <v>1</v>
      </c>
      <c r="V427" s="216">
        <v>0</v>
      </c>
      <c r="W427" s="219" t="s">
        <v>1890</v>
      </c>
      <c r="X427" s="101" t="str">
        <f t="shared" si="24"/>
        <v>Sin iniciar</v>
      </c>
      <c r="Y427" s="101" t="str">
        <f t="shared" si="25"/>
        <v>Sin iniciar</v>
      </c>
      <c r="Z427" s="217" t="s">
        <v>208</v>
      </c>
      <c r="AA427" s="222">
        <f>O427*V427</f>
        <v>0</v>
      </c>
      <c r="AB427" s="223">
        <f>SUMPRODUCT(O427,R427)</f>
        <v>0</v>
      </c>
      <c r="AC427" s="227" t="str">
        <f>IF(AB427&lt;1%,"Sin iniciar",IF(AB427=100%,"Terminado","En gestión"))</f>
        <v>Sin iniciar</v>
      </c>
      <c r="AD427" s="227" t="str">
        <f>IF(AA427&lt;1%,"Sin iniciar",IF(AA427=100%,"Terminado","En gestión"))</f>
        <v>Sin iniciar</v>
      </c>
      <c r="AE427" s="219"/>
      <c r="AF427" s="240">
        <v>0</v>
      </c>
      <c r="AG427" s="218" t="s">
        <v>3112</v>
      </c>
      <c r="AH427" s="101" t="str">
        <f t="shared" si="26"/>
        <v>Sin iniciar</v>
      </c>
      <c r="AI427" s="101" t="str">
        <f t="shared" si="27"/>
        <v>Sin iniciar</v>
      </c>
      <c r="AJ427" s="217" t="s">
        <v>61</v>
      </c>
      <c r="AK427" s="225">
        <f>O427*AF427</f>
        <v>0</v>
      </c>
      <c r="AL427" s="226">
        <f>SUMPRODUCT(S427,O427)</f>
        <v>0</v>
      </c>
      <c r="AM427" s="227" t="str">
        <f>IF(AL427&lt;1%,"Sin iniciar",IF(AL427=100%,"Terminado","En gestión"))</f>
        <v>Sin iniciar</v>
      </c>
      <c r="AN427" s="227" t="str">
        <f>IF(AK427&lt;1%,"Sin iniciar",IF(AK427=100%,"Terminado","En gestión"))</f>
        <v>Sin iniciar</v>
      </c>
      <c r="AO427" s="217"/>
      <c r="AP427" s="277"/>
      <c r="AQ427" s="257" t="s">
        <v>3414</v>
      </c>
      <c r="AR427" s="258" t="s">
        <v>3462</v>
      </c>
      <c r="AS427" s="258" t="s">
        <v>3427</v>
      </c>
    </row>
    <row r="428" spans="2:45" ht="86.25" customHeight="1" x14ac:dyDescent="0.25">
      <c r="B428" s="348"/>
      <c r="C428" s="357" t="s">
        <v>1946</v>
      </c>
      <c r="D428" s="210" t="s">
        <v>1529</v>
      </c>
      <c r="E428" s="210" t="s">
        <v>189</v>
      </c>
      <c r="F428" s="358" t="s">
        <v>1947</v>
      </c>
      <c r="G428" s="210" t="s">
        <v>51</v>
      </c>
      <c r="H428" s="210" t="s">
        <v>51</v>
      </c>
      <c r="I428" s="210" t="s">
        <v>52</v>
      </c>
      <c r="J428" s="210" t="s">
        <v>1116</v>
      </c>
      <c r="K428" s="358" t="s">
        <v>1948</v>
      </c>
      <c r="L428" s="211" t="s">
        <v>193</v>
      </c>
      <c r="M428" s="212" t="s">
        <v>1949</v>
      </c>
      <c r="N428" s="211" t="s">
        <v>1862</v>
      </c>
      <c r="O428" s="210">
        <v>0.5</v>
      </c>
      <c r="P428" s="214">
        <v>44198</v>
      </c>
      <c r="Q428" s="214">
        <v>44407</v>
      </c>
      <c r="R428" s="210">
        <v>0.2</v>
      </c>
      <c r="S428" s="215">
        <v>1</v>
      </c>
      <c r="T428" s="210">
        <v>1</v>
      </c>
      <c r="U428" s="210">
        <v>1</v>
      </c>
      <c r="V428" s="216">
        <v>0.2</v>
      </c>
      <c r="W428" s="217" t="s">
        <v>1950</v>
      </c>
      <c r="X428" s="101" t="str">
        <f t="shared" si="24"/>
        <v>En gestión</v>
      </c>
      <c r="Y428" s="101" t="str">
        <f t="shared" si="25"/>
        <v>En gestión</v>
      </c>
      <c r="Z428" s="353" t="s">
        <v>1990</v>
      </c>
      <c r="AA428" s="341">
        <f>SUMPRODUCT(O428:O429,V428:V429)</f>
        <v>0.2</v>
      </c>
      <c r="AB428" s="335">
        <f>SUMPRODUCT(O428:O429,R428:R429)</f>
        <v>0.2</v>
      </c>
      <c r="AC428" s="356" t="str">
        <f>IF(AB428&lt;1%,"Sin iniciar",IF(AB428=100%,"Terminado","En gestión"))</f>
        <v>En gestión</v>
      </c>
      <c r="AD428" s="356" t="str">
        <f>IF(AA428&lt;1%,"Sin iniciar",IF(AA428=100%,"Terminado","En gestión"))</f>
        <v>En gestión</v>
      </c>
      <c r="AE428" s="219"/>
      <c r="AF428" s="240">
        <v>0.25</v>
      </c>
      <c r="AG428" s="217" t="s">
        <v>2004</v>
      </c>
      <c r="AH428" s="101" t="str">
        <f t="shared" si="26"/>
        <v>Terminado</v>
      </c>
      <c r="AI428" s="101" t="str">
        <f t="shared" si="27"/>
        <v>En gestión</v>
      </c>
      <c r="AJ428" s="353" t="s">
        <v>2018</v>
      </c>
      <c r="AK428" s="337">
        <f>SUMPRODUCT(O428:O429,AF428:AF429)</f>
        <v>0.625</v>
      </c>
      <c r="AL428" s="332">
        <f>SUMPRODUCT(S428:S429,O428:O429)</f>
        <v>1</v>
      </c>
      <c r="AM428" s="356" t="str">
        <f>IF(AL428&lt;1%,"Sin iniciar",IF(AL428=100%,"Terminado","En gestión"))</f>
        <v>Terminado</v>
      </c>
      <c r="AN428" s="356" t="str">
        <f>IF(AK428&lt;1%,"Sin iniciar",IF(AK428=100%,"Terminado","En gestión"))</f>
        <v>En gestión</v>
      </c>
      <c r="AO428" s="217" t="s">
        <v>2019</v>
      </c>
      <c r="AP428" s="277"/>
      <c r="AQ428" s="420" t="s">
        <v>3414</v>
      </c>
      <c r="AR428" s="258" t="s">
        <v>3463</v>
      </c>
      <c r="AS428" s="421" t="s">
        <v>3464</v>
      </c>
    </row>
    <row r="429" spans="2:45" ht="86.25" customHeight="1" x14ac:dyDescent="0.25">
      <c r="B429" s="348"/>
      <c r="C429" s="357"/>
      <c r="D429" s="210" t="s">
        <v>1529</v>
      </c>
      <c r="E429" s="210" t="s">
        <v>189</v>
      </c>
      <c r="F429" s="358"/>
      <c r="G429" s="210" t="s">
        <v>51</v>
      </c>
      <c r="H429" s="210" t="s">
        <v>51</v>
      </c>
      <c r="I429" s="210" t="s">
        <v>52</v>
      </c>
      <c r="J429" s="210" t="s">
        <v>161</v>
      </c>
      <c r="K429" s="358"/>
      <c r="L429" s="211" t="s">
        <v>193</v>
      </c>
      <c r="M429" s="212" t="s">
        <v>1951</v>
      </c>
      <c r="N429" s="211" t="s">
        <v>1952</v>
      </c>
      <c r="O429" s="210">
        <v>0.5</v>
      </c>
      <c r="P429" s="214">
        <v>44198</v>
      </c>
      <c r="Q429" s="214">
        <v>44407</v>
      </c>
      <c r="R429" s="210">
        <v>0.2</v>
      </c>
      <c r="S429" s="215">
        <v>1</v>
      </c>
      <c r="T429" s="210">
        <v>1</v>
      </c>
      <c r="U429" s="210">
        <v>1</v>
      </c>
      <c r="V429" s="216">
        <v>0.2</v>
      </c>
      <c r="W429" s="217" t="s">
        <v>1953</v>
      </c>
      <c r="X429" s="101" t="str">
        <f t="shared" si="24"/>
        <v>En gestión</v>
      </c>
      <c r="Y429" s="101" t="str">
        <f t="shared" si="25"/>
        <v>En gestión</v>
      </c>
      <c r="Z429" s="353"/>
      <c r="AA429" s="341"/>
      <c r="AB429" s="335"/>
      <c r="AC429" s="356"/>
      <c r="AD429" s="356"/>
      <c r="AE429" s="219"/>
      <c r="AF429" s="240">
        <v>1</v>
      </c>
      <c r="AG429" s="217" t="s">
        <v>2005</v>
      </c>
      <c r="AH429" s="101" t="str">
        <f t="shared" si="26"/>
        <v>Terminado</v>
      </c>
      <c r="AI429" s="101" t="str">
        <f t="shared" si="27"/>
        <v>Terminado</v>
      </c>
      <c r="AJ429" s="353"/>
      <c r="AK429" s="337"/>
      <c r="AL429" s="332"/>
      <c r="AM429" s="356"/>
      <c r="AN429" s="356"/>
      <c r="AO429" s="217"/>
      <c r="AP429" s="277"/>
      <c r="AQ429" s="420"/>
      <c r="AR429" s="258" t="s">
        <v>3465</v>
      </c>
      <c r="AS429" s="421"/>
    </row>
    <row r="430" spans="2:45" ht="86.25" customHeight="1" x14ac:dyDescent="0.25">
      <c r="B430" s="348"/>
      <c r="C430" s="357" t="s">
        <v>1954</v>
      </c>
      <c r="D430" s="210" t="s">
        <v>1529</v>
      </c>
      <c r="E430" s="210" t="s">
        <v>49</v>
      </c>
      <c r="F430" s="358" t="s">
        <v>1955</v>
      </c>
      <c r="G430" s="210" t="s">
        <v>51</v>
      </c>
      <c r="H430" s="210" t="s">
        <v>51</v>
      </c>
      <c r="I430" s="210" t="s">
        <v>52</v>
      </c>
      <c r="J430" s="210" t="s">
        <v>1116</v>
      </c>
      <c r="K430" s="358" t="s">
        <v>1956</v>
      </c>
      <c r="L430" s="211" t="s">
        <v>193</v>
      </c>
      <c r="M430" s="212" t="s">
        <v>1957</v>
      </c>
      <c r="N430" s="211" t="s">
        <v>1958</v>
      </c>
      <c r="O430" s="210">
        <v>0.25</v>
      </c>
      <c r="P430" s="214">
        <v>44291</v>
      </c>
      <c r="Q430" s="214">
        <v>44560</v>
      </c>
      <c r="R430" s="210">
        <v>0</v>
      </c>
      <c r="S430" s="215">
        <v>0.3</v>
      </c>
      <c r="T430" s="210">
        <v>0.6</v>
      </c>
      <c r="U430" s="210">
        <v>1</v>
      </c>
      <c r="V430" s="222">
        <v>0</v>
      </c>
      <c r="W430" s="217" t="s">
        <v>1890</v>
      </c>
      <c r="X430" s="101" t="str">
        <f t="shared" si="24"/>
        <v>Sin iniciar</v>
      </c>
      <c r="Y430" s="101" t="str">
        <f t="shared" si="25"/>
        <v>Sin iniciar</v>
      </c>
      <c r="Z430" s="351" t="s">
        <v>208</v>
      </c>
      <c r="AA430" s="359">
        <f>SUMPRODUCT(O430:O433,V430:V433)</f>
        <v>0</v>
      </c>
      <c r="AB430" s="360">
        <f>SUMPRODUCT(O430:O433,R430:R433)</f>
        <v>0</v>
      </c>
      <c r="AC430" s="352" t="str">
        <f>IF(AB430&lt;1%,"Sin iniciar",IF(AB430=100%,"Terminado","En gestión"))</f>
        <v>Sin iniciar</v>
      </c>
      <c r="AD430" s="352" t="str">
        <f>IF(AA430&lt;1%,"Sin iniciar",IF(AA430=100%,"Terminado","En gestión"))</f>
        <v>Sin iniciar</v>
      </c>
      <c r="AE430" s="219"/>
      <c r="AF430" s="244">
        <v>0.05</v>
      </c>
      <c r="AG430" s="217" t="s">
        <v>2006</v>
      </c>
      <c r="AH430" s="101" t="str">
        <f t="shared" si="26"/>
        <v>En gestión</v>
      </c>
      <c r="AI430" s="101" t="str">
        <f t="shared" si="27"/>
        <v>En gestión</v>
      </c>
      <c r="AJ430" s="353" t="s">
        <v>2020</v>
      </c>
      <c r="AK430" s="354">
        <f>SUMPRODUCT(O430:O433,AF430:AF433)</f>
        <v>1.2500000000000001E-2</v>
      </c>
      <c r="AL430" s="355">
        <f>SUMPRODUCT(S430:S433,O430:O433)</f>
        <v>0.3</v>
      </c>
      <c r="AM430" s="352" t="str">
        <f>IF(AL430&lt;1%,"Sin iniciar",IF(AL430=100%,"Terminado","En gestión"))</f>
        <v>En gestión</v>
      </c>
      <c r="AN430" s="352" t="str">
        <f>IF(AK430&lt;1%,"Sin iniciar",IF(AK430=100%,"Terminado","En gestión"))</f>
        <v>En gestión</v>
      </c>
      <c r="AO430" s="217" t="s">
        <v>2021</v>
      </c>
      <c r="AP430" s="277"/>
      <c r="AQ430" s="420" t="s">
        <v>3414</v>
      </c>
      <c r="AR430" s="258" t="s">
        <v>3466</v>
      </c>
      <c r="AS430" s="421" t="s">
        <v>3467</v>
      </c>
    </row>
    <row r="431" spans="2:45" ht="93.75" customHeight="1" x14ac:dyDescent="0.25">
      <c r="B431" s="348"/>
      <c r="C431" s="357"/>
      <c r="D431" s="210" t="s">
        <v>1529</v>
      </c>
      <c r="E431" s="210" t="s">
        <v>49</v>
      </c>
      <c r="F431" s="358"/>
      <c r="G431" s="210" t="s">
        <v>51</v>
      </c>
      <c r="H431" s="210" t="s">
        <v>51</v>
      </c>
      <c r="I431" s="210" t="s">
        <v>52</v>
      </c>
      <c r="J431" s="210" t="s">
        <v>214</v>
      </c>
      <c r="K431" s="358"/>
      <c r="L431" s="211" t="s">
        <v>193</v>
      </c>
      <c r="M431" s="212" t="s">
        <v>1959</v>
      </c>
      <c r="N431" s="211" t="s">
        <v>1868</v>
      </c>
      <c r="O431" s="210">
        <v>0.25</v>
      </c>
      <c r="P431" s="214">
        <v>44291</v>
      </c>
      <c r="Q431" s="214">
        <v>44560</v>
      </c>
      <c r="R431" s="210">
        <v>0</v>
      </c>
      <c r="S431" s="215">
        <v>0.3</v>
      </c>
      <c r="T431" s="210">
        <v>0.6</v>
      </c>
      <c r="U431" s="210">
        <v>1</v>
      </c>
      <c r="V431" s="222">
        <v>0</v>
      </c>
      <c r="W431" s="217" t="s">
        <v>1890</v>
      </c>
      <c r="X431" s="101" t="str">
        <f t="shared" si="24"/>
        <v>Sin iniciar</v>
      </c>
      <c r="Y431" s="101" t="str">
        <f t="shared" si="25"/>
        <v>Sin iniciar</v>
      </c>
      <c r="Z431" s="351"/>
      <c r="AA431" s="359"/>
      <c r="AB431" s="360"/>
      <c r="AC431" s="352"/>
      <c r="AD431" s="352"/>
      <c r="AE431" s="219"/>
      <c r="AF431" s="244">
        <v>0</v>
      </c>
      <c r="AG431" s="218" t="s">
        <v>3125</v>
      </c>
      <c r="AH431" s="101" t="str">
        <f t="shared" si="26"/>
        <v>En gestión</v>
      </c>
      <c r="AI431" s="101" t="str">
        <f t="shared" si="27"/>
        <v>Sin iniciar</v>
      </c>
      <c r="AJ431" s="351"/>
      <c r="AK431" s="354"/>
      <c r="AL431" s="355"/>
      <c r="AM431" s="352"/>
      <c r="AN431" s="352"/>
      <c r="AO431" s="217" t="s">
        <v>2022</v>
      </c>
      <c r="AP431" s="277"/>
      <c r="AQ431" s="420"/>
      <c r="AR431" s="258" t="s">
        <v>3468</v>
      </c>
      <c r="AS431" s="421"/>
    </row>
    <row r="432" spans="2:45" ht="93.75" customHeight="1" x14ac:dyDescent="0.25">
      <c r="B432" s="348"/>
      <c r="C432" s="357"/>
      <c r="D432" s="210" t="s">
        <v>1529</v>
      </c>
      <c r="E432" s="210" t="s">
        <v>49</v>
      </c>
      <c r="F432" s="358"/>
      <c r="G432" s="210" t="s">
        <v>51</v>
      </c>
      <c r="H432" s="210" t="s">
        <v>51</v>
      </c>
      <c r="I432" s="210" t="s">
        <v>52</v>
      </c>
      <c r="J432" s="210" t="s">
        <v>223</v>
      </c>
      <c r="K432" s="358"/>
      <c r="L432" s="211" t="s">
        <v>193</v>
      </c>
      <c r="M432" s="212" t="s">
        <v>1960</v>
      </c>
      <c r="N432" s="211" t="s">
        <v>1961</v>
      </c>
      <c r="O432" s="210">
        <v>0.25</v>
      </c>
      <c r="P432" s="214">
        <v>44291</v>
      </c>
      <c r="Q432" s="214">
        <v>44560</v>
      </c>
      <c r="R432" s="210">
        <v>0</v>
      </c>
      <c r="S432" s="215">
        <v>0.3</v>
      </c>
      <c r="T432" s="210">
        <v>0.6</v>
      </c>
      <c r="U432" s="210">
        <v>1</v>
      </c>
      <c r="V432" s="222">
        <v>0</v>
      </c>
      <c r="W432" s="217" t="s">
        <v>1890</v>
      </c>
      <c r="X432" s="101" t="str">
        <f t="shared" si="24"/>
        <v>Sin iniciar</v>
      </c>
      <c r="Y432" s="101" t="str">
        <f t="shared" si="25"/>
        <v>Sin iniciar</v>
      </c>
      <c r="Z432" s="351"/>
      <c r="AA432" s="359"/>
      <c r="AB432" s="360"/>
      <c r="AC432" s="352"/>
      <c r="AD432" s="352"/>
      <c r="AE432" s="219"/>
      <c r="AF432" s="244">
        <v>0</v>
      </c>
      <c r="AG432" s="218" t="s">
        <v>3125</v>
      </c>
      <c r="AH432" s="101" t="str">
        <f t="shared" si="26"/>
        <v>En gestión</v>
      </c>
      <c r="AI432" s="101" t="str">
        <f t="shared" si="27"/>
        <v>Sin iniciar</v>
      </c>
      <c r="AJ432" s="351"/>
      <c r="AK432" s="354"/>
      <c r="AL432" s="355"/>
      <c r="AM432" s="352"/>
      <c r="AN432" s="352"/>
      <c r="AO432" s="217" t="s">
        <v>2022</v>
      </c>
      <c r="AP432" s="277"/>
      <c r="AQ432" s="420"/>
      <c r="AR432" s="258" t="s">
        <v>3468</v>
      </c>
      <c r="AS432" s="421"/>
    </row>
    <row r="433" spans="2:45" ht="93.75" customHeight="1" x14ac:dyDescent="0.25">
      <c r="B433" s="348"/>
      <c r="C433" s="357"/>
      <c r="D433" s="210" t="s">
        <v>1529</v>
      </c>
      <c r="E433" s="210" t="s">
        <v>49</v>
      </c>
      <c r="F433" s="358"/>
      <c r="G433" s="210" t="s">
        <v>51</v>
      </c>
      <c r="H433" s="210" t="s">
        <v>51</v>
      </c>
      <c r="I433" s="210" t="s">
        <v>52</v>
      </c>
      <c r="J433" s="210" t="s">
        <v>220</v>
      </c>
      <c r="K433" s="358"/>
      <c r="L433" s="211" t="s">
        <v>193</v>
      </c>
      <c r="M433" s="212" t="s">
        <v>1962</v>
      </c>
      <c r="N433" s="211" t="s">
        <v>1880</v>
      </c>
      <c r="O433" s="210">
        <v>0.25</v>
      </c>
      <c r="P433" s="214">
        <v>44291</v>
      </c>
      <c r="Q433" s="214">
        <v>44560</v>
      </c>
      <c r="R433" s="210">
        <v>0</v>
      </c>
      <c r="S433" s="215">
        <v>0.3</v>
      </c>
      <c r="T433" s="210">
        <v>0.6</v>
      </c>
      <c r="U433" s="210">
        <v>1</v>
      </c>
      <c r="V433" s="222">
        <v>0</v>
      </c>
      <c r="W433" s="219" t="s">
        <v>1890</v>
      </c>
      <c r="X433" s="101" t="str">
        <f t="shared" si="24"/>
        <v>Sin iniciar</v>
      </c>
      <c r="Y433" s="101" t="str">
        <f t="shared" si="25"/>
        <v>Sin iniciar</v>
      </c>
      <c r="Z433" s="351"/>
      <c r="AA433" s="359"/>
      <c r="AB433" s="360"/>
      <c r="AC433" s="352"/>
      <c r="AD433" s="352"/>
      <c r="AE433" s="219"/>
      <c r="AF433" s="244">
        <v>0</v>
      </c>
      <c r="AG433" s="218" t="s">
        <v>3125</v>
      </c>
      <c r="AH433" s="101" t="str">
        <f t="shared" si="26"/>
        <v>En gestión</v>
      </c>
      <c r="AI433" s="101" t="str">
        <f t="shared" si="27"/>
        <v>Sin iniciar</v>
      </c>
      <c r="AJ433" s="351"/>
      <c r="AK433" s="354"/>
      <c r="AL433" s="355"/>
      <c r="AM433" s="352"/>
      <c r="AN433" s="352"/>
      <c r="AO433" s="217" t="s">
        <v>2022</v>
      </c>
      <c r="AP433" s="277"/>
      <c r="AQ433" s="420"/>
      <c r="AR433" s="258" t="s">
        <v>3468</v>
      </c>
      <c r="AS433" s="421"/>
    </row>
    <row r="434" spans="2:45" ht="93.75" customHeight="1" x14ac:dyDescent="0.25">
      <c r="B434" s="348"/>
      <c r="C434" s="212" t="s">
        <v>1963</v>
      </c>
      <c r="D434" s="210" t="s">
        <v>1529</v>
      </c>
      <c r="E434" s="210" t="s">
        <v>49</v>
      </c>
      <c r="F434" s="211" t="s">
        <v>1964</v>
      </c>
      <c r="G434" s="210" t="s">
        <v>51</v>
      </c>
      <c r="H434" s="210" t="s">
        <v>51</v>
      </c>
      <c r="I434" s="210" t="s">
        <v>52</v>
      </c>
      <c r="J434" s="210" t="s">
        <v>1116</v>
      </c>
      <c r="K434" s="211" t="s">
        <v>1965</v>
      </c>
      <c r="L434" s="211" t="s">
        <v>193</v>
      </c>
      <c r="M434" s="212" t="s">
        <v>1966</v>
      </c>
      <c r="N434" s="211" t="s">
        <v>1967</v>
      </c>
      <c r="O434" s="210">
        <v>1</v>
      </c>
      <c r="P434" s="214">
        <v>44377</v>
      </c>
      <c r="Q434" s="214">
        <v>44560</v>
      </c>
      <c r="R434" s="210">
        <v>0</v>
      </c>
      <c r="S434" s="215">
        <v>0.1</v>
      </c>
      <c r="T434" s="210">
        <v>0.3</v>
      </c>
      <c r="U434" s="210">
        <v>1</v>
      </c>
      <c r="V434" s="222">
        <v>0</v>
      </c>
      <c r="W434" s="219" t="s">
        <v>1890</v>
      </c>
      <c r="X434" s="101" t="str">
        <f t="shared" si="24"/>
        <v>Sin iniciar</v>
      </c>
      <c r="Y434" s="101" t="str">
        <f t="shared" si="25"/>
        <v>Sin iniciar</v>
      </c>
      <c r="Z434" s="217" t="s">
        <v>208</v>
      </c>
      <c r="AA434" s="222">
        <f>O434*V434</f>
        <v>0</v>
      </c>
      <c r="AB434" s="223">
        <f>SUMPRODUCT(O434,R434)</f>
        <v>0</v>
      </c>
      <c r="AC434" s="224" t="str">
        <f>IF(AB434&lt;1%,"Sin iniciar",IF(AB434=100%,"Terminado","En gestión"))</f>
        <v>Sin iniciar</v>
      </c>
      <c r="AD434" s="224" t="str">
        <f>IF(AA434&lt;1%,"Sin iniciar",IF(AA434=100%,"Terminado","En gestión"))</f>
        <v>Sin iniciar</v>
      </c>
      <c r="AE434" s="219"/>
      <c r="AF434" s="244">
        <v>0.1</v>
      </c>
      <c r="AG434" s="218" t="s">
        <v>2007</v>
      </c>
      <c r="AH434" s="101" t="str">
        <f t="shared" si="26"/>
        <v>En gestión</v>
      </c>
      <c r="AI434" s="101" t="str">
        <f t="shared" si="27"/>
        <v>En gestión</v>
      </c>
      <c r="AJ434" s="217" t="s">
        <v>2023</v>
      </c>
      <c r="AK434" s="225">
        <f>O434*AF434</f>
        <v>0.1</v>
      </c>
      <c r="AL434" s="226">
        <f>SUMPRODUCT(S434,O434)</f>
        <v>0.1</v>
      </c>
      <c r="AM434" s="224" t="str">
        <f>IF(AL434&lt;1%,"Sin iniciar",IF(AL434=100%,"Terminado","En gestión"))</f>
        <v>En gestión</v>
      </c>
      <c r="AN434" s="224" t="str">
        <f>IF(AK434&lt;1%,"Sin iniciar",IF(AK434=100%,"Terminado","En gestión"))</f>
        <v>En gestión</v>
      </c>
      <c r="AO434" s="217"/>
      <c r="AP434" s="277"/>
      <c r="AQ434" s="257" t="s">
        <v>3414</v>
      </c>
      <c r="AR434" s="258" t="s">
        <v>3469</v>
      </c>
      <c r="AS434" s="258" t="s">
        <v>3432</v>
      </c>
    </row>
    <row r="435" spans="2:45" ht="38.25" customHeight="1" x14ac:dyDescent="0.25">
      <c r="B435" s="348"/>
      <c r="C435" s="357" t="s">
        <v>1968</v>
      </c>
      <c r="D435" s="210" t="s">
        <v>1529</v>
      </c>
      <c r="E435" s="210" t="s">
        <v>49</v>
      </c>
      <c r="F435" s="358" t="s">
        <v>1969</v>
      </c>
      <c r="G435" s="210" t="s">
        <v>51</v>
      </c>
      <c r="H435" s="210" t="s">
        <v>51</v>
      </c>
      <c r="I435" s="210" t="s">
        <v>52</v>
      </c>
      <c r="J435" s="210" t="s">
        <v>1942</v>
      </c>
      <c r="K435" s="358" t="s">
        <v>1970</v>
      </c>
      <c r="L435" s="211" t="s">
        <v>193</v>
      </c>
      <c r="M435" s="212" t="s">
        <v>1971</v>
      </c>
      <c r="N435" s="211" t="s">
        <v>1972</v>
      </c>
      <c r="O435" s="210">
        <v>0.5</v>
      </c>
      <c r="P435" s="214">
        <v>44291</v>
      </c>
      <c r="Q435" s="214">
        <v>44377</v>
      </c>
      <c r="R435" s="210">
        <v>0</v>
      </c>
      <c r="S435" s="215">
        <v>1</v>
      </c>
      <c r="T435" s="210">
        <v>1</v>
      </c>
      <c r="U435" s="210">
        <v>1</v>
      </c>
      <c r="V435" s="222">
        <v>0</v>
      </c>
      <c r="W435" s="219" t="s">
        <v>1890</v>
      </c>
      <c r="X435" s="101" t="str">
        <f t="shared" si="24"/>
        <v>Sin iniciar</v>
      </c>
      <c r="Y435" s="101" t="str">
        <f t="shared" si="25"/>
        <v>Sin iniciar</v>
      </c>
      <c r="Z435" s="351" t="s">
        <v>208</v>
      </c>
      <c r="AA435" s="341">
        <f>SUMPRODUCT(O435:O436,V435:V436)</f>
        <v>0</v>
      </c>
      <c r="AB435" s="335">
        <f>SUMPRODUCT(O435:O436,R435:R436)</f>
        <v>0</v>
      </c>
      <c r="AC435" s="352" t="str">
        <f>IF(AB435&lt;1%,"Sin iniciar",IF(AB435=100%,"Terminado","En gestión"))</f>
        <v>Sin iniciar</v>
      </c>
      <c r="AD435" s="352" t="str">
        <f>IF(AA435&lt;1%,"Sin iniciar",IF(AA435=100%,"Terminado","En gestión"))</f>
        <v>Sin iniciar</v>
      </c>
      <c r="AE435" s="219"/>
      <c r="AF435" s="244">
        <v>0</v>
      </c>
      <c r="AG435" s="218" t="s">
        <v>3125</v>
      </c>
      <c r="AH435" s="101" t="str">
        <f t="shared" si="26"/>
        <v>Terminado</v>
      </c>
      <c r="AI435" s="101" t="str">
        <f t="shared" si="27"/>
        <v>Sin iniciar</v>
      </c>
      <c r="AJ435" s="351" t="s">
        <v>2008</v>
      </c>
      <c r="AK435" s="337">
        <f>SUMPRODUCT(O435:O436,AF435:AF436)</f>
        <v>0</v>
      </c>
      <c r="AL435" s="332">
        <f>SUMPRODUCT(S435:S436,O435:O436)</f>
        <v>1</v>
      </c>
      <c r="AM435" s="352" t="str">
        <f>IF(AL435&lt;1%,"Sin iniciar",IF(AL435=100%,"Terminado","En gestión"))</f>
        <v>Terminado</v>
      </c>
      <c r="AN435" s="352" t="str">
        <f>IF(AK435&lt;1%,"Sin iniciar",IF(AK435=100%,"Terminado","En gestión"))</f>
        <v>Sin iniciar</v>
      </c>
      <c r="AO435" s="217" t="s">
        <v>2024</v>
      </c>
      <c r="AP435" s="277"/>
      <c r="AQ435" s="420" t="s">
        <v>3414</v>
      </c>
      <c r="AR435" s="258" t="s">
        <v>3470</v>
      </c>
      <c r="AS435" s="421" t="s">
        <v>3471</v>
      </c>
    </row>
    <row r="436" spans="2:45" ht="38.25" customHeight="1" x14ac:dyDescent="0.25">
      <c r="B436" s="348"/>
      <c r="C436" s="357"/>
      <c r="D436" s="210" t="s">
        <v>1529</v>
      </c>
      <c r="E436" s="210" t="s">
        <v>49</v>
      </c>
      <c r="F436" s="358"/>
      <c r="G436" s="210" t="s">
        <v>51</v>
      </c>
      <c r="H436" s="210" t="s">
        <v>51</v>
      </c>
      <c r="I436" s="210" t="s">
        <v>52</v>
      </c>
      <c r="J436" s="210" t="s">
        <v>1942</v>
      </c>
      <c r="K436" s="358"/>
      <c r="L436" s="211" t="s">
        <v>193</v>
      </c>
      <c r="M436" s="212" t="s">
        <v>1973</v>
      </c>
      <c r="N436" s="211" t="s">
        <v>1974</v>
      </c>
      <c r="O436" s="210">
        <v>0.5</v>
      </c>
      <c r="P436" s="214">
        <v>44291</v>
      </c>
      <c r="Q436" s="214">
        <v>44377</v>
      </c>
      <c r="R436" s="210">
        <v>0</v>
      </c>
      <c r="S436" s="215">
        <v>1</v>
      </c>
      <c r="T436" s="210">
        <v>1</v>
      </c>
      <c r="U436" s="210">
        <v>1</v>
      </c>
      <c r="V436" s="222">
        <v>0</v>
      </c>
      <c r="W436" s="219" t="s">
        <v>1890</v>
      </c>
      <c r="X436" s="101" t="str">
        <f t="shared" si="24"/>
        <v>Sin iniciar</v>
      </c>
      <c r="Y436" s="101" t="str">
        <f t="shared" si="25"/>
        <v>Sin iniciar</v>
      </c>
      <c r="Z436" s="351"/>
      <c r="AA436" s="341"/>
      <c r="AB436" s="335"/>
      <c r="AC436" s="352"/>
      <c r="AD436" s="352"/>
      <c r="AE436" s="219"/>
      <c r="AF436" s="244">
        <v>0</v>
      </c>
      <c r="AG436" s="218" t="s">
        <v>3125</v>
      </c>
      <c r="AH436" s="101" t="str">
        <f t="shared" si="26"/>
        <v>Terminado</v>
      </c>
      <c r="AI436" s="101" t="str">
        <f t="shared" si="27"/>
        <v>Sin iniciar</v>
      </c>
      <c r="AJ436" s="351"/>
      <c r="AK436" s="337"/>
      <c r="AL436" s="332"/>
      <c r="AM436" s="352"/>
      <c r="AN436" s="352"/>
      <c r="AO436" s="217"/>
      <c r="AP436" s="277"/>
      <c r="AQ436" s="420"/>
      <c r="AR436" s="258" t="s">
        <v>3470</v>
      </c>
      <c r="AS436" s="421"/>
    </row>
    <row r="437" spans="2:45" ht="38.25" customHeight="1" x14ac:dyDescent="0.25">
      <c r="B437" s="348"/>
      <c r="C437" s="212" t="s">
        <v>1975</v>
      </c>
      <c r="D437" s="210" t="s">
        <v>1529</v>
      </c>
      <c r="E437" s="210" t="s">
        <v>49</v>
      </c>
      <c r="F437" s="211" t="s">
        <v>1976</v>
      </c>
      <c r="G437" s="210" t="s">
        <v>51</v>
      </c>
      <c r="H437" s="210" t="s">
        <v>51</v>
      </c>
      <c r="I437" s="210" t="s">
        <v>52</v>
      </c>
      <c r="J437" s="210" t="s">
        <v>1942</v>
      </c>
      <c r="K437" s="211" t="s">
        <v>1977</v>
      </c>
      <c r="L437" s="211" t="s">
        <v>193</v>
      </c>
      <c r="M437" s="212" t="s">
        <v>1978</v>
      </c>
      <c r="N437" s="211" t="s">
        <v>1979</v>
      </c>
      <c r="O437" s="210">
        <v>1</v>
      </c>
      <c r="P437" s="214">
        <v>44291</v>
      </c>
      <c r="Q437" s="214">
        <v>44377</v>
      </c>
      <c r="R437" s="210">
        <v>0</v>
      </c>
      <c r="S437" s="215">
        <v>1</v>
      </c>
      <c r="T437" s="210">
        <v>1</v>
      </c>
      <c r="U437" s="210">
        <v>1</v>
      </c>
      <c r="V437" s="222">
        <v>0</v>
      </c>
      <c r="W437" s="219" t="s">
        <v>1890</v>
      </c>
      <c r="X437" s="101" t="str">
        <f t="shared" si="24"/>
        <v>Sin iniciar</v>
      </c>
      <c r="Y437" s="101" t="str">
        <f t="shared" si="25"/>
        <v>Sin iniciar</v>
      </c>
      <c r="Z437" s="219" t="s">
        <v>208</v>
      </c>
      <c r="AA437" s="222">
        <f>O437*V437</f>
        <v>0</v>
      </c>
      <c r="AB437" s="223">
        <f>SUMPRODUCT(O437,R437)</f>
        <v>0</v>
      </c>
      <c r="AC437" s="224" t="str">
        <f>IF(AB437&lt;1%,"Sin iniciar",IF(AB437=100%,"Terminado","En gestión"))</f>
        <v>Sin iniciar</v>
      </c>
      <c r="AD437" s="224" t="str">
        <f>IF(AA437&lt;1%,"Sin iniciar",IF(AA437=100%,"Terminado","En gestión"))</f>
        <v>Sin iniciar</v>
      </c>
      <c r="AE437" s="219"/>
      <c r="AF437" s="244">
        <v>0</v>
      </c>
      <c r="AG437" s="218" t="s">
        <v>3125</v>
      </c>
      <c r="AH437" s="101" t="str">
        <f t="shared" si="26"/>
        <v>Terminado</v>
      </c>
      <c r="AI437" s="101" t="str">
        <f t="shared" si="27"/>
        <v>Sin iniciar</v>
      </c>
      <c r="AJ437" s="219" t="s">
        <v>2008</v>
      </c>
      <c r="AK437" s="225">
        <f>O437*AF437</f>
        <v>0</v>
      </c>
      <c r="AL437" s="226">
        <f>SUMPRODUCT(S437,O437)</f>
        <v>1</v>
      </c>
      <c r="AM437" s="224" t="str">
        <f>IF(AL437&lt;1%,"Sin iniciar",IF(AL437=100%,"Terminado","En gestión"))</f>
        <v>Terminado</v>
      </c>
      <c r="AN437" s="224" t="str">
        <f>IF(AK437&lt;1%,"Sin iniciar",IF(AK437=100%,"Terminado","En gestión"))</f>
        <v>Sin iniciar</v>
      </c>
      <c r="AO437" s="217" t="s">
        <v>2025</v>
      </c>
      <c r="AP437" s="277"/>
      <c r="AQ437" s="257" t="s">
        <v>3414</v>
      </c>
      <c r="AR437" s="258" t="s">
        <v>3470</v>
      </c>
      <c r="AS437" s="258" t="s">
        <v>3471</v>
      </c>
    </row>
    <row r="438" spans="2:45" ht="38.25" customHeight="1" x14ac:dyDescent="0.25">
      <c r="B438" s="334" t="s">
        <v>2139</v>
      </c>
      <c r="C438" s="338" t="s">
        <v>2026</v>
      </c>
      <c r="D438" s="339" t="s">
        <v>262</v>
      </c>
      <c r="E438" s="339" t="s">
        <v>49</v>
      </c>
      <c r="F438" s="339" t="s">
        <v>2027</v>
      </c>
      <c r="G438" s="339" t="s">
        <v>51</v>
      </c>
      <c r="H438" s="339" t="s">
        <v>51</v>
      </c>
      <c r="I438" s="339" t="s">
        <v>305</v>
      </c>
      <c r="J438" s="339" t="s">
        <v>72</v>
      </c>
      <c r="K438" s="349" t="s">
        <v>2028</v>
      </c>
      <c r="L438" s="350" t="s">
        <v>193</v>
      </c>
      <c r="M438" s="95" t="s">
        <v>2029</v>
      </c>
      <c r="N438" s="96" t="s">
        <v>2030</v>
      </c>
      <c r="O438" s="137">
        <v>0.25</v>
      </c>
      <c r="P438" s="97">
        <v>44228</v>
      </c>
      <c r="Q438" s="97">
        <v>44287</v>
      </c>
      <c r="R438" s="176">
        <v>0</v>
      </c>
      <c r="S438" s="152">
        <v>0</v>
      </c>
      <c r="T438" s="176">
        <v>1</v>
      </c>
      <c r="U438" s="176">
        <v>1</v>
      </c>
      <c r="V438" s="116">
        <v>0.7</v>
      </c>
      <c r="W438" s="103" t="s">
        <v>2031</v>
      </c>
      <c r="X438" s="101" t="str">
        <f t="shared" si="24"/>
        <v>Sin iniciar</v>
      </c>
      <c r="Y438" s="101" t="str">
        <f t="shared" si="25"/>
        <v>En gestión</v>
      </c>
      <c r="Z438" s="336" t="s">
        <v>2075</v>
      </c>
      <c r="AA438" s="341">
        <f>SUMPRODUCT(O438:O440,V438:V440)</f>
        <v>0.27500000000000002</v>
      </c>
      <c r="AB438" s="335">
        <f>SUMPRODUCT(O438:O440,R438:R440)</f>
        <v>0</v>
      </c>
      <c r="AC438" s="333" t="str">
        <f>IF(AB438&lt;1%,"Sin iniciar",IF(AB438=100%,"Terminado","En gestión"))</f>
        <v>Sin iniciar</v>
      </c>
      <c r="AD438" s="333" t="str">
        <f>IF(AA438&lt;1%,"Sin iniciar",IF(AA438=100%,"Terminado","En gestión"))</f>
        <v>En gestión</v>
      </c>
      <c r="AE438" s="101" t="s">
        <v>61</v>
      </c>
      <c r="AF438" s="156">
        <v>0.7</v>
      </c>
      <c r="AG438" s="103" t="s">
        <v>2080</v>
      </c>
      <c r="AH438" s="101" t="str">
        <f t="shared" si="26"/>
        <v>Sin iniciar</v>
      </c>
      <c r="AI438" s="101" t="str">
        <f t="shared" si="27"/>
        <v>En gestión</v>
      </c>
      <c r="AJ438" s="336" t="s">
        <v>2075</v>
      </c>
      <c r="AK438" s="337">
        <f>SUMPRODUCT(O438:O440,AF438:AF440)</f>
        <v>0.27500000000000002</v>
      </c>
      <c r="AL438" s="332">
        <f>SUMPRODUCT(S438:S440,O438:O440)</f>
        <v>0</v>
      </c>
      <c r="AM438" s="333" t="str">
        <f>IF(AL438&lt;1%,"Sin iniciar",IF(AL438=100%,"Terminado","En gestión"))</f>
        <v>Sin iniciar</v>
      </c>
      <c r="AN438" s="333" t="str">
        <f>IF(AK438&lt;1%,"Sin iniciar",IF(AK438=100%,"Terminado","En gestión"))</f>
        <v>En gestión</v>
      </c>
      <c r="AO438" s="101"/>
      <c r="AP438" s="275"/>
      <c r="AQ438" s="420" t="s">
        <v>3472</v>
      </c>
      <c r="AR438" s="258" t="s">
        <v>3732</v>
      </c>
      <c r="AS438" s="421" t="s">
        <v>3733</v>
      </c>
    </row>
    <row r="439" spans="2:45" ht="38.25" customHeight="1" x14ac:dyDescent="0.25">
      <c r="B439" s="334"/>
      <c r="C439" s="338"/>
      <c r="D439" s="339"/>
      <c r="E439" s="339"/>
      <c r="F439" s="339"/>
      <c r="G439" s="339"/>
      <c r="H439" s="339"/>
      <c r="I439" s="339"/>
      <c r="J439" s="339"/>
      <c r="K439" s="349"/>
      <c r="L439" s="350"/>
      <c r="M439" s="95" t="s">
        <v>2032</v>
      </c>
      <c r="N439" s="96" t="s">
        <v>2033</v>
      </c>
      <c r="O439" s="137">
        <v>0.25</v>
      </c>
      <c r="P439" s="97">
        <v>44317</v>
      </c>
      <c r="Q439" s="97">
        <v>44440</v>
      </c>
      <c r="R439" s="176">
        <v>0</v>
      </c>
      <c r="S439" s="152">
        <v>0</v>
      </c>
      <c r="T439" s="176">
        <v>0.3</v>
      </c>
      <c r="U439" s="176">
        <v>1</v>
      </c>
      <c r="V439" s="116">
        <v>0.4</v>
      </c>
      <c r="W439" s="103" t="s">
        <v>2034</v>
      </c>
      <c r="X439" s="101" t="str">
        <f t="shared" si="24"/>
        <v>Sin iniciar</v>
      </c>
      <c r="Y439" s="101" t="str">
        <f t="shared" si="25"/>
        <v>En gestión</v>
      </c>
      <c r="Z439" s="336"/>
      <c r="AA439" s="341"/>
      <c r="AB439" s="335"/>
      <c r="AC439" s="333"/>
      <c r="AD439" s="333"/>
      <c r="AE439" s="101" t="s">
        <v>61</v>
      </c>
      <c r="AF439" s="156">
        <v>0.4</v>
      </c>
      <c r="AG439" s="103" t="s">
        <v>2080</v>
      </c>
      <c r="AH439" s="101" t="str">
        <f t="shared" si="26"/>
        <v>Sin iniciar</v>
      </c>
      <c r="AI439" s="101" t="str">
        <f t="shared" si="27"/>
        <v>En gestión</v>
      </c>
      <c r="AJ439" s="336"/>
      <c r="AK439" s="337"/>
      <c r="AL439" s="332"/>
      <c r="AM439" s="333"/>
      <c r="AN439" s="333"/>
      <c r="AO439" s="101"/>
      <c r="AP439" s="275"/>
      <c r="AQ439" s="420"/>
      <c r="AR439" s="258" t="s">
        <v>3734</v>
      </c>
      <c r="AS439" s="421"/>
    </row>
    <row r="440" spans="2:45" ht="38.25" customHeight="1" x14ac:dyDescent="0.25">
      <c r="B440" s="334"/>
      <c r="C440" s="338"/>
      <c r="D440" s="339"/>
      <c r="E440" s="339"/>
      <c r="F440" s="339"/>
      <c r="G440" s="339"/>
      <c r="H440" s="339"/>
      <c r="I440" s="339"/>
      <c r="J440" s="339"/>
      <c r="K440" s="349"/>
      <c r="L440" s="350"/>
      <c r="M440" s="95" t="s">
        <v>2035</v>
      </c>
      <c r="N440" s="96" t="s">
        <v>2036</v>
      </c>
      <c r="O440" s="137">
        <v>0.5</v>
      </c>
      <c r="P440" s="97">
        <v>44441</v>
      </c>
      <c r="Q440" s="97">
        <v>44561</v>
      </c>
      <c r="R440" s="176">
        <v>0</v>
      </c>
      <c r="S440" s="152">
        <v>0</v>
      </c>
      <c r="T440" s="176">
        <v>0</v>
      </c>
      <c r="U440" s="176">
        <v>1</v>
      </c>
      <c r="V440" s="116">
        <v>0</v>
      </c>
      <c r="W440" s="101" t="s">
        <v>61</v>
      </c>
      <c r="X440" s="101" t="str">
        <f t="shared" si="24"/>
        <v>Sin iniciar</v>
      </c>
      <c r="Y440" s="101" t="str">
        <f t="shared" si="25"/>
        <v>Sin iniciar</v>
      </c>
      <c r="Z440" s="336"/>
      <c r="AA440" s="341"/>
      <c r="AB440" s="335"/>
      <c r="AC440" s="333"/>
      <c r="AD440" s="333"/>
      <c r="AE440" s="101" t="s">
        <v>61</v>
      </c>
      <c r="AF440" s="156">
        <v>0</v>
      </c>
      <c r="AG440" s="101" t="s">
        <v>3112</v>
      </c>
      <c r="AH440" s="101" t="str">
        <f t="shared" si="26"/>
        <v>Sin iniciar</v>
      </c>
      <c r="AI440" s="101" t="str">
        <f t="shared" si="27"/>
        <v>Sin iniciar</v>
      </c>
      <c r="AJ440" s="336"/>
      <c r="AK440" s="337"/>
      <c r="AL440" s="332"/>
      <c r="AM440" s="333"/>
      <c r="AN440" s="333"/>
      <c r="AO440" s="101"/>
      <c r="AP440" s="275"/>
      <c r="AQ440" s="420"/>
      <c r="AR440" s="282" t="s">
        <v>3473</v>
      </c>
      <c r="AS440" s="421"/>
    </row>
    <row r="441" spans="2:45" ht="38.25" customHeight="1" x14ac:dyDescent="0.25">
      <c r="B441" s="334"/>
      <c r="C441" s="338" t="s">
        <v>2037</v>
      </c>
      <c r="D441" s="339" t="s">
        <v>188</v>
      </c>
      <c r="E441" s="339" t="s">
        <v>189</v>
      </c>
      <c r="F441" s="339" t="s">
        <v>2038</v>
      </c>
      <c r="G441" s="339" t="s">
        <v>51</v>
      </c>
      <c r="H441" s="339" t="s">
        <v>51</v>
      </c>
      <c r="I441" s="339" t="s">
        <v>305</v>
      </c>
      <c r="J441" s="339" t="s">
        <v>72</v>
      </c>
      <c r="K441" s="349" t="s">
        <v>2039</v>
      </c>
      <c r="L441" s="350" t="s">
        <v>193</v>
      </c>
      <c r="M441" s="95" t="s">
        <v>2040</v>
      </c>
      <c r="N441" s="96" t="s">
        <v>2041</v>
      </c>
      <c r="O441" s="137">
        <v>0.2</v>
      </c>
      <c r="P441" s="97">
        <v>44228</v>
      </c>
      <c r="Q441" s="97">
        <v>44287</v>
      </c>
      <c r="R441" s="176">
        <v>0</v>
      </c>
      <c r="S441" s="152">
        <v>1</v>
      </c>
      <c r="T441" s="176">
        <v>1</v>
      </c>
      <c r="U441" s="176">
        <v>1</v>
      </c>
      <c r="V441" s="116">
        <v>1</v>
      </c>
      <c r="W441" s="103" t="s">
        <v>2042</v>
      </c>
      <c r="X441" s="101" t="str">
        <f t="shared" si="24"/>
        <v>Sin iniciar</v>
      </c>
      <c r="Y441" s="101" t="str">
        <f t="shared" si="25"/>
        <v>Terminado</v>
      </c>
      <c r="Z441" s="336" t="s">
        <v>2076</v>
      </c>
      <c r="AA441" s="341">
        <f>SUMPRODUCT(O441:O443,V441:V443)</f>
        <v>0.2</v>
      </c>
      <c r="AB441" s="335">
        <f>SUMPRODUCT(O441:O443,R441:R443)</f>
        <v>0</v>
      </c>
      <c r="AC441" s="343" t="str">
        <f>IF(AB441&lt;1%,"Sin iniciar",IF(AB441=100%,"Terminado","En gestión"))</f>
        <v>Sin iniciar</v>
      </c>
      <c r="AD441" s="343" t="str">
        <f>IF(AA441&lt;1%,"Sin iniciar",IF(AA441=100%,"Terminado","En gestión"))</f>
        <v>En gestión</v>
      </c>
      <c r="AE441" s="101" t="s">
        <v>61</v>
      </c>
      <c r="AF441" s="156">
        <v>1</v>
      </c>
      <c r="AG441" s="103" t="s">
        <v>3109</v>
      </c>
      <c r="AH441" s="101" t="str">
        <f t="shared" si="26"/>
        <v>Terminado</v>
      </c>
      <c r="AI441" s="101" t="str">
        <f t="shared" si="27"/>
        <v>Terminado</v>
      </c>
      <c r="AJ441" s="336" t="s">
        <v>2083</v>
      </c>
      <c r="AK441" s="337">
        <f>SUMPRODUCT(O441:O443,AF441:AF443)</f>
        <v>0.33200000000000002</v>
      </c>
      <c r="AL441" s="332">
        <f>SUMPRODUCT(S441:S443,O441:O443)</f>
        <v>0.33200000000000002</v>
      </c>
      <c r="AM441" s="343" t="str">
        <f>IF(AL441&lt;1%,"Sin iniciar",IF(AL441=100%,"Terminado","En gestión"))</f>
        <v>En gestión</v>
      </c>
      <c r="AN441" s="343" t="str">
        <f>IF(AK441&lt;1%,"Sin iniciar",IF(AK441=100%,"Terminado","En gestión"))</f>
        <v>En gestión</v>
      </c>
      <c r="AO441" s="101"/>
      <c r="AP441" s="275"/>
      <c r="AQ441" s="420" t="s">
        <v>3472</v>
      </c>
      <c r="AR441" s="258" t="s">
        <v>3735</v>
      </c>
      <c r="AS441" s="421" t="s">
        <v>3736</v>
      </c>
    </row>
    <row r="442" spans="2:45" ht="118.5" customHeight="1" x14ac:dyDescent="0.25">
      <c r="B442" s="334"/>
      <c r="C442" s="338"/>
      <c r="D442" s="339"/>
      <c r="E442" s="339"/>
      <c r="F442" s="339"/>
      <c r="G442" s="339"/>
      <c r="H442" s="339"/>
      <c r="I442" s="339"/>
      <c r="J442" s="339"/>
      <c r="K442" s="349"/>
      <c r="L442" s="350"/>
      <c r="M442" s="95" t="s">
        <v>2043</v>
      </c>
      <c r="N442" s="96" t="s">
        <v>2044</v>
      </c>
      <c r="O442" s="137">
        <v>0.4</v>
      </c>
      <c r="P442" s="97">
        <v>44317</v>
      </c>
      <c r="Q442" s="97">
        <v>44348</v>
      </c>
      <c r="R442" s="176">
        <v>0</v>
      </c>
      <c r="S442" s="152">
        <v>0.33</v>
      </c>
      <c r="T442" s="176">
        <v>0.66</v>
      </c>
      <c r="U442" s="176">
        <v>1</v>
      </c>
      <c r="V442" s="116">
        <v>0</v>
      </c>
      <c r="W442" s="101" t="s">
        <v>61</v>
      </c>
      <c r="X442" s="101" t="str">
        <f t="shared" si="24"/>
        <v>Sin iniciar</v>
      </c>
      <c r="Y442" s="101" t="str">
        <f t="shared" si="25"/>
        <v>Sin iniciar</v>
      </c>
      <c r="Z442" s="336"/>
      <c r="AA442" s="341"/>
      <c r="AB442" s="335"/>
      <c r="AC442" s="343"/>
      <c r="AD442" s="343"/>
      <c r="AE442" s="101" t="s">
        <v>61</v>
      </c>
      <c r="AF442" s="156">
        <v>0.33</v>
      </c>
      <c r="AG442" s="103" t="s">
        <v>2081</v>
      </c>
      <c r="AH442" s="101" t="str">
        <f t="shared" si="26"/>
        <v>En gestión</v>
      </c>
      <c r="AI442" s="101" t="str">
        <f t="shared" si="27"/>
        <v>En gestión</v>
      </c>
      <c r="AJ442" s="336"/>
      <c r="AK442" s="337"/>
      <c r="AL442" s="332"/>
      <c r="AM442" s="343"/>
      <c r="AN442" s="343"/>
      <c r="AO442" s="101"/>
      <c r="AP442" s="275"/>
      <c r="AQ442" s="420"/>
      <c r="AR442" s="258" t="s">
        <v>3737</v>
      </c>
      <c r="AS442" s="421"/>
    </row>
    <row r="443" spans="2:45" ht="38.25" customHeight="1" x14ac:dyDescent="0.25">
      <c r="B443" s="334"/>
      <c r="C443" s="338"/>
      <c r="D443" s="339"/>
      <c r="E443" s="339"/>
      <c r="F443" s="339"/>
      <c r="G443" s="339"/>
      <c r="H443" s="339"/>
      <c r="I443" s="339"/>
      <c r="J443" s="339"/>
      <c r="K443" s="349"/>
      <c r="L443" s="350"/>
      <c r="M443" s="95" t="s">
        <v>2045</v>
      </c>
      <c r="N443" s="96" t="s">
        <v>2046</v>
      </c>
      <c r="O443" s="137">
        <v>0.2</v>
      </c>
      <c r="P443" s="97">
        <v>44349</v>
      </c>
      <c r="Q443" s="97">
        <v>44561</v>
      </c>
      <c r="R443" s="176">
        <v>0</v>
      </c>
      <c r="S443" s="152">
        <v>0</v>
      </c>
      <c r="T443" s="176">
        <v>0.3</v>
      </c>
      <c r="U443" s="176">
        <v>1</v>
      </c>
      <c r="V443" s="116">
        <v>0</v>
      </c>
      <c r="W443" s="101" t="s">
        <v>61</v>
      </c>
      <c r="X443" s="101" t="str">
        <f t="shared" ref="X443:X463" si="28">IF(R443&lt;1%,"Sin iniciar",IF(R443=100%,"Terminado","En gestión"))</f>
        <v>Sin iniciar</v>
      </c>
      <c r="Y443" s="101" t="str">
        <f t="shared" si="25"/>
        <v>Sin iniciar</v>
      </c>
      <c r="Z443" s="336"/>
      <c r="AA443" s="341"/>
      <c r="AB443" s="335"/>
      <c r="AC443" s="343"/>
      <c r="AD443" s="343"/>
      <c r="AE443" s="101" t="s">
        <v>61</v>
      </c>
      <c r="AF443" s="156">
        <v>0</v>
      </c>
      <c r="AG443" s="102" t="s">
        <v>3112</v>
      </c>
      <c r="AH443" s="101" t="str">
        <f t="shared" si="26"/>
        <v>Sin iniciar</v>
      </c>
      <c r="AI443" s="101" t="str">
        <f t="shared" si="27"/>
        <v>Sin iniciar</v>
      </c>
      <c r="AJ443" s="336"/>
      <c r="AK443" s="337"/>
      <c r="AL443" s="332"/>
      <c r="AM443" s="343"/>
      <c r="AN443" s="343"/>
      <c r="AO443" s="101"/>
      <c r="AP443" s="275"/>
      <c r="AQ443" s="420"/>
      <c r="AR443" s="258" t="s">
        <v>3474</v>
      </c>
      <c r="AS443" s="421"/>
    </row>
    <row r="444" spans="2:45" ht="38.25" customHeight="1" x14ac:dyDescent="0.25">
      <c r="B444" s="334"/>
      <c r="C444" s="338" t="s">
        <v>2047</v>
      </c>
      <c r="D444" s="339" t="s">
        <v>303</v>
      </c>
      <c r="E444" s="339" t="s">
        <v>49</v>
      </c>
      <c r="F444" s="339" t="s">
        <v>2048</v>
      </c>
      <c r="G444" s="339" t="s">
        <v>51</v>
      </c>
      <c r="H444" s="339" t="s">
        <v>51</v>
      </c>
      <c r="I444" s="339" t="s">
        <v>305</v>
      </c>
      <c r="J444" s="339" t="s">
        <v>72</v>
      </c>
      <c r="K444" s="349" t="s">
        <v>2049</v>
      </c>
      <c r="L444" s="350" t="s">
        <v>193</v>
      </c>
      <c r="M444" s="95" t="s">
        <v>2050</v>
      </c>
      <c r="N444" s="96" t="s">
        <v>2051</v>
      </c>
      <c r="O444" s="137">
        <v>0.16600000000000001</v>
      </c>
      <c r="P444" s="97">
        <v>44228</v>
      </c>
      <c r="Q444" s="97">
        <v>44561</v>
      </c>
      <c r="R444" s="176">
        <v>0</v>
      </c>
      <c r="S444" s="152">
        <v>0</v>
      </c>
      <c r="T444" s="176">
        <v>0</v>
      </c>
      <c r="U444" s="176">
        <v>1</v>
      </c>
      <c r="V444" s="116">
        <v>0</v>
      </c>
      <c r="W444" s="103" t="s">
        <v>2052</v>
      </c>
      <c r="X444" s="101" t="str">
        <f t="shared" si="28"/>
        <v>Sin iniciar</v>
      </c>
      <c r="Y444" s="101" t="str">
        <f t="shared" si="25"/>
        <v>Sin iniciar</v>
      </c>
      <c r="Z444" s="336" t="s">
        <v>2077</v>
      </c>
      <c r="AA444" s="341">
        <f>SUMPRODUCT(O444:O449,V444:V449)</f>
        <v>8.3000000000000001E-3</v>
      </c>
      <c r="AB444" s="335">
        <f>SUMPRODUCT(O444:O449,R444:R449)</f>
        <v>0</v>
      </c>
      <c r="AC444" s="333" t="str">
        <f>IF(AB444&lt;1%,"Sin iniciar",IF(AB444=100%,"Terminado","En gestión"))</f>
        <v>Sin iniciar</v>
      </c>
      <c r="AD444" s="333" t="str">
        <f>IF(AA444&lt;1%,"Sin iniciar",IF(AA444=100%,"Terminado","En gestión"))</f>
        <v>Sin iniciar</v>
      </c>
      <c r="AE444" s="101" t="s">
        <v>61</v>
      </c>
      <c r="AF444" s="156">
        <v>0</v>
      </c>
      <c r="AG444" s="102" t="s">
        <v>3112</v>
      </c>
      <c r="AH444" s="101" t="str">
        <f t="shared" si="26"/>
        <v>Sin iniciar</v>
      </c>
      <c r="AI444" s="101" t="str">
        <f t="shared" si="27"/>
        <v>Sin iniciar</v>
      </c>
      <c r="AJ444" s="336" t="s">
        <v>2084</v>
      </c>
      <c r="AK444" s="337">
        <f>SUMPRODUCT(O444:O449,AF444:AF449)</f>
        <v>0</v>
      </c>
      <c r="AL444" s="332">
        <f>SUMPRODUCT(S444:S449,O444:O449)</f>
        <v>0</v>
      </c>
      <c r="AM444" s="333" t="str">
        <f>IF(AL444&lt;1%,"Sin iniciar",IF(AL444=100%,"Terminado","En gestión"))</f>
        <v>Sin iniciar</v>
      </c>
      <c r="AN444" s="333" t="str">
        <f>IF(AK444&lt;1%,"Sin iniciar",IF(AK444=100%,"Terminado","En gestión"))</f>
        <v>Sin iniciar</v>
      </c>
      <c r="AO444" s="101"/>
      <c r="AP444" s="275"/>
      <c r="AQ444" s="420" t="s">
        <v>3472</v>
      </c>
      <c r="AR444" s="258" t="s">
        <v>3738</v>
      </c>
      <c r="AS444" s="421" t="s">
        <v>3739</v>
      </c>
    </row>
    <row r="445" spans="2:45" ht="38.25" customHeight="1" x14ac:dyDescent="0.25">
      <c r="B445" s="334"/>
      <c r="C445" s="338"/>
      <c r="D445" s="339"/>
      <c r="E445" s="339"/>
      <c r="F445" s="339"/>
      <c r="G445" s="339"/>
      <c r="H445" s="339"/>
      <c r="I445" s="339"/>
      <c r="J445" s="339"/>
      <c r="K445" s="349"/>
      <c r="L445" s="350"/>
      <c r="M445" s="95" t="s">
        <v>2053</v>
      </c>
      <c r="N445" s="96" t="s">
        <v>2054</v>
      </c>
      <c r="O445" s="137">
        <v>0.16600000000000001</v>
      </c>
      <c r="P445" s="97">
        <v>44228</v>
      </c>
      <c r="Q445" s="97">
        <v>44561</v>
      </c>
      <c r="R445" s="176">
        <v>0</v>
      </c>
      <c r="S445" s="152">
        <v>0</v>
      </c>
      <c r="T445" s="176">
        <v>0</v>
      </c>
      <c r="U445" s="176">
        <v>1</v>
      </c>
      <c r="V445" s="116">
        <v>0</v>
      </c>
      <c r="W445" s="101" t="s">
        <v>61</v>
      </c>
      <c r="X445" s="101" t="str">
        <f t="shared" si="28"/>
        <v>Sin iniciar</v>
      </c>
      <c r="Y445" s="101" t="str">
        <f t="shared" si="25"/>
        <v>Sin iniciar</v>
      </c>
      <c r="Z445" s="336"/>
      <c r="AA445" s="341"/>
      <c r="AB445" s="335"/>
      <c r="AC445" s="333"/>
      <c r="AD445" s="333"/>
      <c r="AE445" s="101" t="s">
        <v>61</v>
      </c>
      <c r="AF445" s="156">
        <v>0</v>
      </c>
      <c r="AG445" s="102" t="s">
        <v>3112</v>
      </c>
      <c r="AH445" s="101" t="str">
        <f t="shared" si="26"/>
        <v>Sin iniciar</v>
      </c>
      <c r="AI445" s="101" t="str">
        <f t="shared" si="27"/>
        <v>Sin iniciar</v>
      </c>
      <c r="AJ445" s="336"/>
      <c r="AK445" s="337"/>
      <c r="AL445" s="332"/>
      <c r="AM445" s="333"/>
      <c r="AN445" s="333"/>
      <c r="AO445" s="101"/>
      <c r="AP445" s="275"/>
      <c r="AQ445" s="420"/>
      <c r="AR445" s="258" t="s">
        <v>3740</v>
      </c>
      <c r="AS445" s="421"/>
    </row>
    <row r="446" spans="2:45" ht="38.25" customHeight="1" x14ac:dyDescent="0.25">
      <c r="B446" s="334"/>
      <c r="C446" s="338"/>
      <c r="D446" s="339"/>
      <c r="E446" s="339"/>
      <c r="F446" s="339"/>
      <c r="G446" s="339"/>
      <c r="H446" s="339"/>
      <c r="I446" s="339"/>
      <c r="J446" s="339"/>
      <c r="K446" s="349"/>
      <c r="L446" s="350"/>
      <c r="M446" s="95" t="s">
        <v>2055</v>
      </c>
      <c r="N446" s="96" t="s">
        <v>2056</v>
      </c>
      <c r="O446" s="137">
        <v>0.16600000000000001</v>
      </c>
      <c r="P446" s="97">
        <v>44228</v>
      </c>
      <c r="Q446" s="97">
        <v>44561</v>
      </c>
      <c r="R446" s="176">
        <v>0</v>
      </c>
      <c r="S446" s="152">
        <v>0</v>
      </c>
      <c r="T446" s="176">
        <v>0</v>
      </c>
      <c r="U446" s="176">
        <v>1</v>
      </c>
      <c r="V446" s="116">
        <v>0</v>
      </c>
      <c r="W446" s="101" t="s">
        <v>61</v>
      </c>
      <c r="X446" s="101" t="str">
        <f t="shared" si="28"/>
        <v>Sin iniciar</v>
      </c>
      <c r="Y446" s="101" t="str">
        <f t="shared" si="25"/>
        <v>Sin iniciar</v>
      </c>
      <c r="Z446" s="336"/>
      <c r="AA446" s="341"/>
      <c r="AB446" s="335"/>
      <c r="AC446" s="333"/>
      <c r="AD446" s="333"/>
      <c r="AE446" s="101" t="s">
        <v>61</v>
      </c>
      <c r="AF446" s="156">
        <v>0</v>
      </c>
      <c r="AG446" s="102" t="s">
        <v>3112</v>
      </c>
      <c r="AH446" s="101" t="str">
        <f t="shared" si="26"/>
        <v>Sin iniciar</v>
      </c>
      <c r="AI446" s="101" t="str">
        <f t="shared" si="27"/>
        <v>Sin iniciar</v>
      </c>
      <c r="AJ446" s="336"/>
      <c r="AK446" s="337"/>
      <c r="AL446" s="332"/>
      <c r="AM446" s="333"/>
      <c r="AN446" s="333"/>
      <c r="AO446" s="101"/>
      <c r="AP446" s="275"/>
      <c r="AQ446" s="420"/>
      <c r="AR446" s="282" t="s">
        <v>3741</v>
      </c>
      <c r="AS446" s="421"/>
    </row>
    <row r="447" spans="2:45" ht="38.25" customHeight="1" x14ac:dyDescent="0.25">
      <c r="B447" s="334"/>
      <c r="C447" s="338"/>
      <c r="D447" s="339"/>
      <c r="E447" s="339"/>
      <c r="F447" s="339"/>
      <c r="G447" s="339"/>
      <c r="H447" s="339"/>
      <c r="I447" s="339"/>
      <c r="J447" s="339"/>
      <c r="K447" s="349"/>
      <c r="L447" s="350"/>
      <c r="M447" s="95" t="s">
        <v>2057</v>
      </c>
      <c r="N447" s="96" t="s">
        <v>2058</v>
      </c>
      <c r="O447" s="137">
        <v>0.16600000000000001</v>
      </c>
      <c r="P447" s="97">
        <v>44228</v>
      </c>
      <c r="Q447" s="97">
        <v>44561</v>
      </c>
      <c r="R447" s="176">
        <v>0</v>
      </c>
      <c r="S447" s="152">
        <v>0</v>
      </c>
      <c r="T447" s="176">
        <v>0</v>
      </c>
      <c r="U447" s="176">
        <v>1</v>
      </c>
      <c r="V447" s="116">
        <v>0</v>
      </c>
      <c r="W447" s="101" t="s">
        <v>61</v>
      </c>
      <c r="X447" s="101" t="str">
        <f t="shared" si="28"/>
        <v>Sin iniciar</v>
      </c>
      <c r="Y447" s="101" t="str">
        <f t="shared" si="25"/>
        <v>Sin iniciar</v>
      </c>
      <c r="Z447" s="336"/>
      <c r="AA447" s="341"/>
      <c r="AB447" s="335"/>
      <c r="AC447" s="333"/>
      <c r="AD447" s="333"/>
      <c r="AE447" s="101" t="s">
        <v>61</v>
      </c>
      <c r="AF447" s="156">
        <v>0</v>
      </c>
      <c r="AG447" s="102" t="s">
        <v>3112</v>
      </c>
      <c r="AH447" s="101" t="str">
        <f t="shared" si="26"/>
        <v>Sin iniciar</v>
      </c>
      <c r="AI447" s="101" t="str">
        <f t="shared" si="27"/>
        <v>Sin iniciar</v>
      </c>
      <c r="AJ447" s="336"/>
      <c r="AK447" s="337"/>
      <c r="AL447" s="332"/>
      <c r="AM447" s="333"/>
      <c r="AN447" s="333"/>
      <c r="AO447" s="101"/>
      <c r="AP447" s="275"/>
      <c r="AQ447" s="420"/>
      <c r="AR447" s="258" t="s">
        <v>3742</v>
      </c>
      <c r="AS447" s="421"/>
    </row>
    <row r="448" spans="2:45" ht="38.25" customHeight="1" x14ac:dyDescent="0.25">
      <c r="B448" s="334"/>
      <c r="C448" s="338"/>
      <c r="D448" s="339"/>
      <c r="E448" s="339"/>
      <c r="F448" s="339"/>
      <c r="G448" s="339"/>
      <c r="H448" s="339"/>
      <c r="I448" s="339"/>
      <c r="J448" s="339"/>
      <c r="K448" s="349"/>
      <c r="L448" s="350"/>
      <c r="M448" s="95" t="s">
        <v>2059</v>
      </c>
      <c r="N448" s="96" t="s">
        <v>2060</v>
      </c>
      <c r="O448" s="137">
        <v>0.16600000000000001</v>
      </c>
      <c r="P448" s="97">
        <v>44228</v>
      </c>
      <c r="Q448" s="97">
        <v>44561</v>
      </c>
      <c r="R448" s="176">
        <v>0</v>
      </c>
      <c r="S448" s="152">
        <v>0</v>
      </c>
      <c r="T448" s="176">
        <v>0</v>
      </c>
      <c r="U448" s="176">
        <v>1</v>
      </c>
      <c r="V448" s="116">
        <v>0.05</v>
      </c>
      <c r="W448" s="103" t="s">
        <v>2061</v>
      </c>
      <c r="X448" s="101" t="str">
        <f t="shared" si="28"/>
        <v>Sin iniciar</v>
      </c>
      <c r="Y448" s="101" t="str">
        <f t="shared" si="25"/>
        <v>En gestión</v>
      </c>
      <c r="Z448" s="336"/>
      <c r="AA448" s="341"/>
      <c r="AB448" s="335"/>
      <c r="AC448" s="333"/>
      <c r="AD448" s="333"/>
      <c r="AE448" s="101" t="s">
        <v>61</v>
      </c>
      <c r="AF448" s="156">
        <v>0</v>
      </c>
      <c r="AG448" s="102" t="s">
        <v>3112</v>
      </c>
      <c r="AH448" s="101" t="str">
        <f t="shared" si="26"/>
        <v>Sin iniciar</v>
      </c>
      <c r="AI448" s="101" t="str">
        <f t="shared" si="27"/>
        <v>Sin iniciar</v>
      </c>
      <c r="AJ448" s="336"/>
      <c r="AK448" s="337"/>
      <c r="AL448" s="332"/>
      <c r="AM448" s="333"/>
      <c r="AN448" s="333"/>
      <c r="AO448" s="101"/>
      <c r="AP448" s="275"/>
      <c r="AQ448" s="420"/>
      <c r="AR448" s="258" t="s">
        <v>3743</v>
      </c>
      <c r="AS448" s="421"/>
    </row>
    <row r="449" spans="2:45" ht="38.25" customHeight="1" x14ac:dyDescent="0.25">
      <c r="B449" s="334"/>
      <c r="C449" s="338"/>
      <c r="D449" s="339"/>
      <c r="E449" s="339"/>
      <c r="F449" s="339"/>
      <c r="G449" s="339"/>
      <c r="H449" s="339"/>
      <c r="I449" s="339"/>
      <c r="J449" s="339"/>
      <c r="K449" s="349"/>
      <c r="L449" s="350"/>
      <c r="M449" s="95" t="s">
        <v>2062</v>
      </c>
      <c r="N449" s="96" t="s">
        <v>2063</v>
      </c>
      <c r="O449" s="137">
        <v>0.16600000000000001</v>
      </c>
      <c r="P449" s="97">
        <v>44228</v>
      </c>
      <c r="Q449" s="97">
        <v>44561</v>
      </c>
      <c r="R449" s="176">
        <v>0</v>
      </c>
      <c r="S449" s="152">
        <v>0</v>
      </c>
      <c r="T449" s="176">
        <v>0</v>
      </c>
      <c r="U449" s="176">
        <v>1</v>
      </c>
      <c r="V449" s="116">
        <v>0</v>
      </c>
      <c r="W449" s="101" t="s">
        <v>61</v>
      </c>
      <c r="X449" s="101" t="str">
        <f t="shared" si="28"/>
        <v>Sin iniciar</v>
      </c>
      <c r="Y449" s="101" t="str">
        <f t="shared" si="25"/>
        <v>Sin iniciar</v>
      </c>
      <c r="Z449" s="336"/>
      <c r="AA449" s="341"/>
      <c r="AB449" s="335"/>
      <c r="AC449" s="333"/>
      <c r="AD449" s="333"/>
      <c r="AE449" s="101" t="s">
        <v>61</v>
      </c>
      <c r="AF449" s="156">
        <v>0</v>
      </c>
      <c r="AG449" s="102" t="s">
        <v>3112</v>
      </c>
      <c r="AH449" s="101" t="str">
        <f t="shared" si="26"/>
        <v>Sin iniciar</v>
      </c>
      <c r="AI449" s="101" t="str">
        <f t="shared" si="27"/>
        <v>Sin iniciar</v>
      </c>
      <c r="AJ449" s="336"/>
      <c r="AK449" s="337"/>
      <c r="AL449" s="332"/>
      <c r="AM449" s="333"/>
      <c r="AN449" s="333"/>
      <c r="AO449" s="101"/>
      <c r="AP449" s="275"/>
      <c r="AQ449" s="420"/>
      <c r="AR449" s="282" t="s">
        <v>3744</v>
      </c>
      <c r="AS449" s="421"/>
    </row>
    <row r="450" spans="2:45" ht="116.25" customHeight="1" x14ac:dyDescent="0.25">
      <c r="B450" s="334"/>
      <c r="C450" s="338" t="s">
        <v>2064</v>
      </c>
      <c r="D450" s="339" t="s">
        <v>70</v>
      </c>
      <c r="E450" s="339" t="s">
        <v>49</v>
      </c>
      <c r="F450" s="339" t="s">
        <v>2065</v>
      </c>
      <c r="G450" s="339" t="s">
        <v>51</v>
      </c>
      <c r="H450" s="339" t="s">
        <v>51</v>
      </c>
      <c r="I450" s="339" t="s">
        <v>305</v>
      </c>
      <c r="J450" s="339" t="s">
        <v>72</v>
      </c>
      <c r="K450" s="349" t="s">
        <v>2066</v>
      </c>
      <c r="L450" s="350" t="s">
        <v>193</v>
      </c>
      <c r="M450" s="95" t="s">
        <v>2067</v>
      </c>
      <c r="N450" s="96" t="s">
        <v>2068</v>
      </c>
      <c r="O450" s="137">
        <v>0.3</v>
      </c>
      <c r="P450" s="97">
        <v>44228</v>
      </c>
      <c r="Q450" s="97">
        <v>44286</v>
      </c>
      <c r="R450" s="176">
        <v>1</v>
      </c>
      <c r="S450" s="152">
        <v>1</v>
      </c>
      <c r="T450" s="176">
        <v>1</v>
      </c>
      <c r="U450" s="176">
        <v>1</v>
      </c>
      <c r="V450" s="116">
        <v>0.8</v>
      </c>
      <c r="W450" s="103" t="s">
        <v>2069</v>
      </c>
      <c r="X450" s="101" t="str">
        <f t="shared" si="28"/>
        <v>Terminado</v>
      </c>
      <c r="Y450" s="101" t="str">
        <f t="shared" si="25"/>
        <v>En gestión</v>
      </c>
      <c r="Z450" s="336" t="s">
        <v>2078</v>
      </c>
      <c r="AA450" s="341">
        <f>SUMPRODUCT(O450:O452,V450:V452)</f>
        <v>0.28999999999999998</v>
      </c>
      <c r="AB450" s="335">
        <f>SUMPRODUCT(O450:O452,R450:R452)</f>
        <v>0.3</v>
      </c>
      <c r="AC450" s="343" t="str">
        <f>IF(AB450&lt;1%,"Sin iniciar",IF(AB450=100%,"Terminado","En gestión"))</f>
        <v>En gestión</v>
      </c>
      <c r="AD450" s="343" t="str">
        <f>IF(AA450&lt;1%,"Sin iniciar",IF(AA450=100%,"Terminado","En gestión"))</f>
        <v>En gestión</v>
      </c>
      <c r="AE450" s="103" t="s">
        <v>2079</v>
      </c>
      <c r="AF450" s="156">
        <v>0.8</v>
      </c>
      <c r="AG450" s="103" t="s">
        <v>2079</v>
      </c>
      <c r="AH450" s="101" t="str">
        <f t="shared" si="26"/>
        <v>Terminado</v>
      </c>
      <c r="AI450" s="101" t="str">
        <f t="shared" si="27"/>
        <v>En gestión</v>
      </c>
      <c r="AJ450" s="336" t="s">
        <v>2085</v>
      </c>
      <c r="AK450" s="337">
        <f>SUMPRODUCT(O450:O452,AF450:AF452)</f>
        <v>0.44</v>
      </c>
      <c r="AL450" s="332">
        <f>SUMPRODUCT(S450:S452,O450:O452)</f>
        <v>0.5</v>
      </c>
      <c r="AM450" s="343" t="str">
        <f>IF(AL450&lt;1%,"Sin iniciar",IF(AL450=100%,"Terminado","En gestión"))</f>
        <v>En gestión</v>
      </c>
      <c r="AN450" s="343" t="str">
        <f>IF(AK450&lt;1%,"Sin iniciar",IF(AK450=100%,"Terminado","En gestión"))</f>
        <v>En gestión</v>
      </c>
      <c r="AO450" s="103"/>
      <c r="AP450" s="270"/>
      <c r="AQ450" s="420" t="s">
        <v>3472</v>
      </c>
      <c r="AR450" s="258" t="s">
        <v>3745</v>
      </c>
      <c r="AS450" s="422"/>
    </row>
    <row r="451" spans="2:45" ht="116.25" customHeight="1" x14ac:dyDescent="0.25">
      <c r="B451" s="334"/>
      <c r="C451" s="338"/>
      <c r="D451" s="339"/>
      <c r="E451" s="339"/>
      <c r="F451" s="339"/>
      <c r="G451" s="339"/>
      <c r="H451" s="339"/>
      <c r="I451" s="339"/>
      <c r="J451" s="339"/>
      <c r="K451" s="349"/>
      <c r="L451" s="350"/>
      <c r="M451" s="95" t="s">
        <v>2070</v>
      </c>
      <c r="N451" s="96" t="s">
        <v>2071</v>
      </c>
      <c r="O451" s="137">
        <v>0.2</v>
      </c>
      <c r="P451" s="97">
        <v>44287</v>
      </c>
      <c r="Q451" s="97">
        <v>44316</v>
      </c>
      <c r="R451" s="176">
        <v>0</v>
      </c>
      <c r="S451" s="152">
        <v>1</v>
      </c>
      <c r="T451" s="176">
        <v>0</v>
      </c>
      <c r="U451" s="176">
        <v>0</v>
      </c>
      <c r="V451" s="116">
        <v>0.25</v>
      </c>
      <c r="W451" s="103" t="s">
        <v>2072</v>
      </c>
      <c r="X451" s="101" t="str">
        <f t="shared" si="28"/>
        <v>Sin iniciar</v>
      </c>
      <c r="Y451" s="101" t="str">
        <f t="shared" si="25"/>
        <v>En gestión</v>
      </c>
      <c r="Z451" s="336"/>
      <c r="AA451" s="341"/>
      <c r="AB451" s="335"/>
      <c r="AC451" s="343"/>
      <c r="AD451" s="343"/>
      <c r="AE451" s="101" t="s">
        <v>61</v>
      </c>
      <c r="AF451" s="156">
        <v>1</v>
      </c>
      <c r="AG451" s="103" t="s">
        <v>2082</v>
      </c>
      <c r="AH451" s="101" t="str">
        <f t="shared" si="26"/>
        <v>Terminado</v>
      </c>
      <c r="AI451" s="101" t="str">
        <f t="shared" si="27"/>
        <v>Terminado</v>
      </c>
      <c r="AJ451" s="336"/>
      <c r="AK451" s="337"/>
      <c r="AL451" s="332"/>
      <c r="AM451" s="343"/>
      <c r="AN451" s="343"/>
      <c r="AO451" s="101"/>
      <c r="AP451" s="275"/>
      <c r="AQ451" s="420"/>
      <c r="AR451" s="258" t="s">
        <v>3746</v>
      </c>
      <c r="AS451" s="422"/>
    </row>
    <row r="452" spans="2:45" ht="38.25" customHeight="1" x14ac:dyDescent="0.25">
      <c r="B452" s="334"/>
      <c r="C452" s="338"/>
      <c r="D452" s="339"/>
      <c r="E452" s="339"/>
      <c r="F452" s="339"/>
      <c r="G452" s="339"/>
      <c r="H452" s="339"/>
      <c r="I452" s="339"/>
      <c r="J452" s="339"/>
      <c r="K452" s="349"/>
      <c r="L452" s="350"/>
      <c r="M452" s="95" t="s">
        <v>2073</v>
      </c>
      <c r="N452" s="96" t="s">
        <v>2074</v>
      </c>
      <c r="O452" s="137">
        <v>0.5</v>
      </c>
      <c r="P452" s="97">
        <v>44317</v>
      </c>
      <c r="Q452" s="97">
        <v>44408</v>
      </c>
      <c r="R452" s="176">
        <v>0</v>
      </c>
      <c r="S452" s="152">
        <v>0</v>
      </c>
      <c r="T452" s="176">
        <v>1</v>
      </c>
      <c r="U452" s="176">
        <v>1</v>
      </c>
      <c r="V452" s="116">
        <v>0</v>
      </c>
      <c r="W452" s="101" t="s">
        <v>61</v>
      </c>
      <c r="X452" s="101" t="str">
        <f t="shared" si="28"/>
        <v>Sin iniciar</v>
      </c>
      <c r="Y452" s="101" t="str">
        <f t="shared" si="25"/>
        <v>Sin iniciar</v>
      </c>
      <c r="Z452" s="336"/>
      <c r="AA452" s="341"/>
      <c r="AB452" s="335"/>
      <c r="AC452" s="343"/>
      <c r="AD452" s="343"/>
      <c r="AE452" s="101" t="s">
        <v>61</v>
      </c>
      <c r="AF452" s="156">
        <v>0</v>
      </c>
      <c r="AG452" s="102" t="s">
        <v>3112</v>
      </c>
      <c r="AH452" s="101" t="str">
        <f t="shared" si="26"/>
        <v>Sin iniciar</v>
      </c>
      <c r="AI452" s="101" t="str">
        <f t="shared" si="27"/>
        <v>Sin iniciar</v>
      </c>
      <c r="AJ452" s="336"/>
      <c r="AK452" s="337"/>
      <c r="AL452" s="332"/>
      <c r="AM452" s="343"/>
      <c r="AN452" s="343"/>
      <c r="AO452" s="101"/>
      <c r="AP452" s="275"/>
      <c r="AQ452" s="420"/>
      <c r="AR452" s="258" t="s">
        <v>3747</v>
      </c>
      <c r="AS452" s="422"/>
    </row>
    <row r="453" spans="2:45" ht="38.25" customHeight="1" x14ac:dyDescent="0.25">
      <c r="B453" s="348" t="s">
        <v>2138</v>
      </c>
      <c r="C453" s="345" t="s">
        <v>2086</v>
      </c>
      <c r="D453" s="346" t="s">
        <v>262</v>
      </c>
      <c r="E453" s="346" t="s">
        <v>49</v>
      </c>
      <c r="F453" s="346" t="s">
        <v>2087</v>
      </c>
      <c r="G453" s="346" t="s">
        <v>510</v>
      </c>
      <c r="H453" s="346" t="s">
        <v>51</v>
      </c>
      <c r="I453" s="346" t="s">
        <v>305</v>
      </c>
      <c r="J453" s="346" t="s">
        <v>214</v>
      </c>
      <c r="K453" s="347" t="s">
        <v>2088</v>
      </c>
      <c r="L453" s="344" t="s">
        <v>193</v>
      </c>
      <c r="M453" s="107" t="s">
        <v>2089</v>
      </c>
      <c r="N453" s="108" t="s">
        <v>2090</v>
      </c>
      <c r="O453" s="150">
        <v>0.1</v>
      </c>
      <c r="P453" s="109">
        <v>44228</v>
      </c>
      <c r="Q453" s="109">
        <v>44253</v>
      </c>
      <c r="R453" s="151">
        <v>1</v>
      </c>
      <c r="S453" s="152">
        <v>1</v>
      </c>
      <c r="T453" s="151">
        <v>1</v>
      </c>
      <c r="U453" s="151">
        <v>1</v>
      </c>
      <c r="V453" s="116">
        <v>1</v>
      </c>
      <c r="W453" s="111" t="s">
        <v>2091</v>
      </c>
      <c r="X453" s="101" t="str">
        <f t="shared" si="28"/>
        <v>Terminado</v>
      </c>
      <c r="Y453" s="101" t="str">
        <f t="shared" ref="Y453:Y463" si="29">IF(V453&lt;1%,"Sin iniciar",IF(V453=100%,"Terminado","En gestión"))</f>
        <v>Terminado</v>
      </c>
      <c r="Z453" s="342" t="s">
        <v>2115</v>
      </c>
      <c r="AA453" s="341">
        <f>SUMPRODUCT(O453:O457,V453:V457)</f>
        <v>0.30000000000000004</v>
      </c>
      <c r="AB453" s="335">
        <f>SUMPRODUCT(O453:O457,R453:R457)</f>
        <v>0.30000000000000004</v>
      </c>
      <c r="AC453" s="333" t="str">
        <f>IF(AB453&lt;1%,"Sin iniciar",IF(AB453=100%,"Terminado","En gestión"))</f>
        <v>En gestión</v>
      </c>
      <c r="AD453" s="333" t="str">
        <f>IF(AA453&lt;1%,"Sin iniciar",IF(AA453=100%,"Terminado","En gestión"))</f>
        <v>En gestión</v>
      </c>
      <c r="AE453" s="113"/>
      <c r="AF453" s="156">
        <v>1</v>
      </c>
      <c r="AG453" s="111" t="s">
        <v>3109</v>
      </c>
      <c r="AH453" s="101" t="str">
        <f t="shared" ref="AH453:AH463" si="30">IF(S453&lt;1%,"Sin iniciar",IF(S453=100%,"Terminado","En gestión"))</f>
        <v>Terminado</v>
      </c>
      <c r="AI453" s="101" t="str">
        <f t="shared" ref="AI453:AI463" si="31">IF(AF453&lt;1%,"Sin iniciar",IF(AF453=100%,"Terminado","En gestión"))</f>
        <v>Terminado</v>
      </c>
      <c r="AJ453" s="342" t="s">
        <v>2119</v>
      </c>
      <c r="AK453" s="337">
        <f>SUMPRODUCT(O453:O457,AF453:AF457)</f>
        <v>0.67500000000000004</v>
      </c>
      <c r="AL453" s="332">
        <f>SUMPRODUCT(S453:S457,O453:O457)</f>
        <v>0.67500000000000004</v>
      </c>
      <c r="AM453" s="333" t="str">
        <f>IF(AL453&lt;1%,"Sin iniciar",IF(AL453=100%,"Terminado","En gestión"))</f>
        <v>En gestión</v>
      </c>
      <c r="AN453" s="333" t="str">
        <f>IF(AK453&lt;1%,"Sin iniciar",IF(AK453=100%,"Terminado","En gestión"))</f>
        <v>En gestión</v>
      </c>
      <c r="AO453" s="113"/>
      <c r="AP453" s="271" t="s">
        <v>2120</v>
      </c>
      <c r="AQ453" s="420" t="s">
        <v>3475</v>
      </c>
      <c r="AR453" s="258" t="s">
        <v>3748</v>
      </c>
      <c r="AS453" s="421" t="s">
        <v>3476</v>
      </c>
    </row>
    <row r="454" spans="2:45" ht="38.25" customHeight="1" x14ac:dyDescent="0.25">
      <c r="B454" s="348"/>
      <c r="C454" s="345"/>
      <c r="D454" s="346"/>
      <c r="E454" s="346"/>
      <c r="F454" s="346"/>
      <c r="G454" s="346"/>
      <c r="H454" s="346"/>
      <c r="I454" s="346"/>
      <c r="J454" s="346"/>
      <c r="K454" s="347"/>
      <c r="L454" s="344"/>
      <c r="M454" s="107" t="s">
        <v>2092</v>
      </c>
      <c r="N454" s="108" t="s">
        <v>2093</v>
      </c>
      <c r="O454" s="150">
        <v>0.2</v>
      </c>
      <c r="P454" s="109">
        <v>44256</v>
      </c>
      <c r="Q454" s="109">
        <v>44286</v>
      </c>
      <c r="R454" s="151">
        <v>1</v>
      </c>
      <c r="S454" s="152">
        <v>1</v>
      </c>
      <c r="T454" s="151">
        <v>1</v>
      </c>
      <c r="U454" s="151">
        <v>1</v>
      </c>
      <c r="V454" s="116">
        <v>1</v>
      </c>
      <c r="W454" s="111" t="s">
        <v>2094</v>
      </c>
      <c r="X454" s="101" t="str">
        <f t="shared" si="28"/>
        <v>Terminado</v>
      </c>
      <c r="Y454" s="101" t="str">
        <f t="shared" si="29"/>
        <v>Terminado</v>
      </c>
      <c r="Z454" s="342"/>
      <c r="AA454" s="341"/>
      <c r="AB454" s="335"/>
      <c r="AC454" s="333"/>
      <c r="AD454" s="333"/>
      <c r="AE454" s="113"/>
      <c r="AF454" s="156">
        <v>1</v>
      </c>
      <c r="AG454" s="111" t="s">
        <v>3109</v>
      </c>
      <c r="AH454" s="101" t="str">
        <f t="shared" si="30"/>
        <v>Terminado</v>
      </c>
      <c r="AI454" s="101" t="str">
        <f t="shared" si="31"/>
        <v>Terminado</v>
      </c>
      <c r="AJ454" s="342"/>
      <c r="AK454" s="337"/>
      <c r="AL454" s="332"/>
      <c r="AM454" s="333"/>
      <c r="AN454" s="333"/>
      <c r="AO454" s="113"/>
      <c r="AP454" s="271" t="s">
        <v>2120</v>
      </c>
      <c r="AQ454" s="420"/>
      <c r="AR454" s="258" t="s">
        <v>3749</v>
      </c>
      <c r="AS454" s="421"/>
    </row>
    <row r="455" spans="2:45" ht="91.5" customHeight="1" x14ac:dyDescent="0.25">
      <c r="B455" s="348"/>
      <c r="C455" s="345"/>
      <c r="D455" s="346"/>
      <c r="E455" s="346"/>
      <c r="F455" s="346"/>
      <c r="G455" s="346"/>
      <c r="H455" s="346"/>
      <c r="I455" s="346"/>
      <c r="J455" s="346"/>
      <c r="K455" s="347"/>
      <c r="L455" s="344"/>
      <c r="M455" s="107" t="s">
        <v>2095</v>
      </c>
      <c r="N455" s="108" t="s">
        <v>2096</v>
      </c>
      <c r="O455" s="150">
        <v>0.5</v>
      </c>
      <c r="P455" s="109">
        <v>44287</v>
      </c>
      <c r="Q455" s="109">
        <v>44408</v>
      </c>
      <c r="R455" s="151">
        <v>0</v>
      </c>
      <c r="S455" s="152">
        <v>0.75</v>
      </c>
      <c r="T455" s="151">
        <v>1</v>
      </c>
      <c r="U455" s="151">
        <v>1</v>
      </c>
      <c r="V455" s="116">
        <v>0</v>
      </c>
      <c r="W455" s="113" t="s">
        <v>61</v>
      </c>
      <c r="X455" s="101" t="str">
        <f t="shared" si="28"/>
        <v>Sin iniciar</v>
      </c>
      <c r="Y455" s="101" t="str">
        <f t="shared" si="29"/>
        <v>Sin iniciar</v>
      </c>
      <c r="Z455" s="342"/>
      <c r="AA455" s="341"/>
      <c r="AB455" s="335"/>
      <c r="AC455" s="333"/>
      <c r="AD455" s="333"/>
      <c r="AE455" s="113"/>
      <c r="AF455" s="156">
        <v>0.75</v>
      </c>
      <c r="AG455" s="111" t="s">
        <v>2117</v>
      </c>
      <c r="AH455" s="101" t="str">
        <f t="shared" si="30"/>
        <v>En gestión</v>
      </c>
      <c r="AI455" s="101" t="str">
        <f t="shared" si="31"/>
        <v>En gestión</v>
      </c>
      <c r="AJ455" s="342"/>
      <c r="AK455" s="337"/>
      <c r="AL455" s="332"/>
      <c r="AM455" s="333"/>
      <c r="AN455" s="333"/>
      <c r="AO455" s="113"/>
      <c r="AP455" s="271" t="s">
        <v>2120</v>
      </c>
      <c r="AQ455" s="420"/>
      <c r="AR455" s="258" t="s">
        <v>3750</v>
      </c>
      <c r="AS455" s="421"/>
    </row>
    <row r="456" spans="2:45" ht="38.25" customHeight="1" x14ac:dyDescent="0.25">
      <c r="B456" s="348"/>
      <c r="C456" s="345"/>
      <c r="D456" s="346"/>
      <c r="E456" s="346"/>
      <c r="F456" s="346"/>
      <c r="G456" s="346"/>
      <c r="H456" s="346"/>
      <c r="I456" s="346"/>
      <c r="J456" s="346"/>
      <c r="K456" s="347"/>
      <c r="L456" s="344"/>
      <c r="M456" s="107" t="s">
        <v>2097</v>
      </c>
      <c r="N456" s="108" t="s">
        <v>2098</v>
      </c>
      <c r="O456" s="150">
        <v>0.1</v>
      </c>
      <c r="P456" s="109">
        <v>44409</v>
      </c>
      <c r="Q456" s="109">
        <v>44469</v>
      </c>
      <c r="R456" s="151">
        <v>0</v>
      </c>
      <c r="S456" s="152">
        <v>0</v>
      </c>
      <c r="T456" s="151">
        <v>1</v>
      </c>
      <c r="U456" s="151">
        <v>1</v>
      </c>
      <c r="V456" s="116">
        <v>0</v>
      </c>
      <c r="W456" s="113" t="s">
        <v>61</v>
      </c>
      <c r="X456" s="101" t="str">
        <f t="shared" si="28"/>
        <v>Sin iniciar</v>
      </c>
      <c r="Y456" s="101" t="str">
        <f t="shared" si="29"/>
        <v>Sin iniciar</v>
      </c>
      <c r="Z456" s="342"/>
      <c r="AA456" s="341"/>
      <c r="AB456" s="335"/>
      <c r="AC456" s="333"/>
      <c r="AD456" s="333"/>
      <c r="AE456" s="113"/>
      <c r="AF456" s="156">
        <v>0</v>
      </c>
      <c r="AG456" s="111" t="s">
        <v>3112</v>
      </c>
      <c r="AH456" s="101" t="str">
        <f t="shared" si="30"/>
        <v>Sin iniciar</v>
      </c>
      <c r="AI456" s="101" t="str">
        <f t="shared" si="31"/>
        <v>Sin iniciar</v>
      </c>
      <c r="AJ456" s="342"/>
      <c r="AK456" s="337"/>
      <c r="AL456" s="332"/>
      <c r="AM456" s="333"/>
      <c r="AN456" s="333"/>
      <c r="AO456" s="113"/>
      <c r="AP456" s="271" t="s">
        <v>2120</v>
      </c>
      <c r="AQ456" s="420"/>
      <c r="AR456" s="282" t="s">
        <v>3751</v>
      </c>
      <c r="AS456" s="421"/>
    </row>
    <row r="457" spans="2:45" ht="38.25" customHeight="1" x14ac:dyDescent="0.25">
      <c r="B457" s="348"/>
      <c r="C457" s="345"/>
      <c r="D457" s="346"/>
      <c r="E457" s="346"/>
      <c r="F457" s="346"/>
      <c r="G457" s="346"/>
      <c r="H457" s="346"/>
      <c r="I457" s="346"/>
      <c r="J457" s="346"/>
      <c r="K457" s="347"/>
      <c r="L457" s="344"/>
      <c r="M457" s="107" t="s">
        <v>2099</v>
      </c>
      <c r="N457" s="108" t="s">
        <v>2100</v>
      </c>
      <c r="O457" s="150">
        <v>0.1</v>
      </c>
      <c r="P457" s="109">
        <v>44470</v>
      </c>
      <c r="Q457" s="109">
        <v>44500</v>
      </c>
      <c r="R457" s="151">
        <v>0</v>
      </c>
      <c r="S457" s="152">
        <v>0</v>
      </c>
      <c r="T457" s="151">
        <v>0</v>
      </c>
      <c r="U457" s="151">
        <v>1</v>
      </c>
      <c r="V457" s="116">
        <v>0</v>
      </c>
      <c r="W457" s="113" t="s">
        <v>61</v>
      </c>
      <c r="X457" s="101" t="str">
        <f t="shared" si="28"/>
        <v>Sin iniciar</v>
      </c>
      <c r="Y457" s="101" t="str">
        <f t="shared" si="29"/>
        <v>Sin iniciar</v>
      </c>
      <c r="Z457" s="342"/>
      <c r="AA457" s="341"/>
      <c r="AB457" s="335"/>
      <c r="AC457" s="333"/>
      <c r="AD457" s="333"/>
      <c r="AE457" s="113"/>
      <c r="AF457" s="156">
        <v>0</v>
      </c>
      <c r="AG457" s="112" t="s">
        <v>3112</v>
      </c>
      <c r="AH457" s="101" t="str">
        <f t="shared" si="30"/>
        <v>Sin iniciar</v>
      </c>
      <c r="AI457" s="101" t="str">
        <f t="shared" si="31"/>
        <v>Sin iniciar</v>
      </c>
      <c r="AJ457" s="342"/>
      <c r="AK457" s="337"/>
      <c r="AL457" s="332"/>
      <c r="AM457" s="333"/>
      <c r="AN457" s="333"/>
      <c r="AO457" s="113"/>
      <c r="AP457" s="271" t="s">
        <v>2120</v>
      </c>
      <c r="AQ457" s="420"/>
      <c r="AR457" s="282" t="s">
        <v>3751</v>
      </c>
      <c r="AS457" s="421"/>
    </row>
    <row r="458" spans="2:45" ht="38.25" customHeight="1" x14ac:dyDescent="0.25">
      <c r="B458" s="348"/>
      <c r="C458" s="345" t="s">
        <v>2101</v>
      </c>
      <c r="D458" s="346" t="s">
        <v>262</v>
      </c>
      <c r="E458" s="346" t="s">
        <v>49</v>
      </c>
      <c r="F458" s="346" t="s">
        <v>2102</v>
      </c>
      <c r="G458" s="346" t="s">
        <v>510</v>
      </c>
      <c r="H458" s="346" t="s">
        <v>51</v>
      </c>
      <c r="I458" s="346" t="s">
        <v>305</v>
      </c>
      <c r="J458" s="346" t="s">
        <v>214</v>
      </c>
      <c r="K458" s="347" t="s">
        <v>2103</v>
      </c>
      <c r="L458" s="344" t="s">
        <v>193</v>
      </c>
      <c r="M458" s="107" t="s">
        <v>2104</v>
      </c>
      <c r="N458" s="108" t="s">
        <v>2105</v>
      </c>
      <c r="O458" s="150">
        <v>0.2</v>
      </c>
      <c r="P458" s="109">
        <v>44228</v>
      </c>
      <c r="Q458" s="109">
        <v>44253</v>
      </c>
      <c r="R458" s="151">
        <v>1</v>
      </c>
      <c r="S458" s="152">
        <v>1</v>
      </c>
      <c r="T458" s="151">
        <v>1</v>
      </c>
      <c r="U458" s="151">
        <v>1</v>
      </c>
      <c r="V458" s="116">
        <v>1</v>
      </c>
      <c r="W458" s="111" t="s">
        <v>2106</v>
      </c>
      <c r="X458" s="101" t="str">
        <f t="shared" si="28"/>
        <v>Terminado</v>
      </c>
      <c r="Y458" s="101" t="str">
        <f t="shared" si="29"/>
        <v>Terminado</v>
      </c>
      <c r="Z458" s="342" t="s">
        <v>2116</v>
      </c>
      <c r="AA458" s="341">
        <f>SUMPRODUCT(O458:O461,V458:V461)</f>
        <v>0.5</v>
      </c>
      <c r="AB458" s="335">
        <f>SUMPRODUCT(O458:O461,R458:R461)</f>
        <v>0.5</v>
      </c>
      <c r="AC458" s="343" t="str">
        <f>IF(AB458&lt;1%,"Sin iniciar",IF(AB458=100%,"Terminado","En gestión"))</f>
        <v>En gestión</v>
      </c>
      <c r="AD458" s="343" t="str">
        <f>IF(AA458&lt;1%,"Sin iniciar",IF(AA458=100%,"Terminado","En gestión"))</f>
        <v>En gestión</v>
      </c>
      <c r="AE458" s="113"/>
      <c r="AF458" s="156">
        <v>1</v>
      </c>
      <c r="AG458" s="111" t="s">
        <v>3109</v>
      </c>
      <c r="AH458" s="101" t="str">
        <f t="shared" si="30"/>
        <v>Terminado</v>
      </c>
      <c r="AI458" s="101" t="str">
        <f t="shared" si="31"/>
        <v>Terminado</v>
      </c>
      <c r="AJ458" s="342" t="s">
        <v>2121</v>
      </c>
      <c r="AK458" s="337">
        <f>SUMPRODUCT(O458:O461,AF458:AF461)</f>
        <v>0.55000000000000004</v>
      </c>
      <c r="AL458" s="332">
        <f>SUMPRODUCT(S458:S461,O458:O461)</f>
        <v>0.5</v>
      </c>
      <c r="AM458" s="343" t="str">
        <f>IF(AL458&lt;1%,"Sin iniciar",IF(AL458=100%,"Terminado","En gestión"))</f>
        <v>En gestión</v>
      </c>
      <c r="AN458" s="343" t="str">
        <f>IF(AK458&lt;1%,"Sin iniciar",IF(AK458=100%,"Terminado","En gestión"))</f>
        <v>En gestión</v>
      </c>
      <c r="AO458" s="113"/>
      <c r="AP458" s="271" t="s">
        <v>2122</v>
      </c>
      <c r="AQ458" s="420" t="s">
        <v>3472</v>
      </c>
      <c r="AR458" s="258" t="s">
        <v>3752</v>
      </c>
      <c r="AS458" s="421" t="s">
        <v>3753</v>
      </c>
    </row>
    <row r="459" spans="2:45" ht="38.25" customHeight="1" x14ac:dyDescent="0.25">
      <c r="B459" s="348"/>
      <c r="C459" s="345"/>
      <c r="D459" s="346"/>
      <c r="E459" s="346"/>
      <c r="F459" s="346"/>
      <c r="G459" s="346"/>
      <c r="H459" s="346"/>
      <c r="I459" s="346"/>
      <c r="J459" s="346"/>
      <c r="K459" s="347"/>
      <c r="L459" s="344"/>
      <c r="M459" s="107" t="s">
        <v>2107</v>
      </c>
      <c r="N459" s="108" t="s">
        <v>2108</v>
      </c>
      <c r="O459" s="150">
        <v>0.2</v>
      </c>
      <c r="P459" s="109">
        <v>44228</v>
      </c>
      <c r="Q459" s="109">
        <v>44286</v>
      </c>
      <c r="R459" s="151">
        <v>1</v>
      </c>
      <c r="S459" s="152">
        <v>1</v>
      </c>
      <c r="T459" s="151">
        <v>1</v>
      </c>
      <c r="U459" s="151">
        <v>1</v>
      </c>
      <c r="V459" s="116">
        <v>1</v>
      </c>
      <c r="W459" s="111" t="s">
        <v>2109</v>
      </c>
      <c r="X459" s="101" t="str">
        <f t="shared" si="28"/>
        <v>Terminado</v>
      </c>
      <c r="Y459" s="101" t="str">
        <f t="shared" si="29"/>
        <v>Terminado</v>
      </c>
      <c r="Z459" s="342"/>
      <c r="AA459" s="341"/>
      <c r="AB459" s="335"/>
      <c r="AC459" s="343"/>
      <c r="AD459" s="343"/>
      <c r="AE459" s="113"/>
      <c r="AF459" s="156">
        <v>1</v>
      </c>
      <c r="AG459" s="111" t="s">
        <v>3109</v>
      </c>
      <c r="AH459" s="101" t="str">
        <f t="shared" si="30"/>
        <v>Terminado</v>
      </c>
      <c r="AI459" s="101" t="str">
        <f t="shared" si="31"/>
        <v>Terminado</v>
      </c>
      <c r="AJ459" s="342"/>
      <c r="AK459" s="337"/>
      <c r="AL459" s="332"/>
      <c r="AM459" s="343"/>
      <c r="AN459" s="343"/>
      <c r="AO459" s="113"/>
      <c r="AP459" s="271" t="s">
        <v>2122</v>
      </c>
      <c r="AQ459" s="420"/>
      <c r="AR459" s="258" t="s">
        <v>3754</v>
      </c>
      <c r="AS459" s="421"/>
    </row>
    <row r="460" spans="2:45" ht="154.5" customHeight="1" x14ac:dyDescent="0.25">
      <c r="B460" s="348"/>
      <c r="C460" s="345"/>
      <c r="D460" s="346"/>
      <c r="E460" s="346"/>
      <c r="F460" s="346"/>
      <c r="G460" s="346"/>
      <c r="H460" s="346"/>
      <c r="I460" s="346"/>
      <c r="J460" s="346"/>
      <c r="K460" s="347"/>
      <c r="L460" s="344"/>
      <c r="M460" s="107" t="s">
        <v>2110</v>
      </c>
      <c r="N460" s="108" t="s">
        <v>2111</v>
      </c>
      <c r="O460" s="150">
        <v>0.2</v>
      </c>
      <c r="P460" s="109">
        <v>44256</v>
      </c>
      <c r="Q460" s="109">
        <v>44316</v>
      </c>
      <c r="R460" s="151">
        <v>0.5</v>
      </c>
      <c r="S460" s="152">
        <v>0.5</v>
      </c>
      <c r="T460" s="151">
        <v>0</v>
      </c>
      <c r="U460" s="151">
        <v>0</v>
      </c>
      <c r="V460" s="116">
        <v>0.5</v>
      </c>
      <c r="W460" s="111" t="s">
        <v>2112</v>
      </c>
      <c r="X460" s="101" t="str">
        <f t="shared" si="28"/>
        <v>En gestión</v>
      </c>
      <c r="Y460" s="101" t="str">
        <f t="shared" si="29"/>
        <v>En gestión</v>
      </c>
      <c r="Z460" s="342"/>
      <c r="AA460" s="341"/>
      <c r="AB460" s="335"/>
      <c r="AC460" s="343"/>
      <c r="AD460" s="343"/>
      <c r="AE460" s="113"/>
      <c r="AF460" s="156">
        <v>0.75</v>
      </c>
      <c r="AG460" s="111" t="s">
        <v>2118</v>
      </c>
      <c r="AH460" s="101" t="str">
        <f t="shared" si="30"/>
        <v>En gestión</v>
      </c>
      <c r="AI460" s="101" t="str">
        <f t="shared" si="31"/>
        <v>En gestión</v>
      </c>
      <c r="AJ460" s="342"/>
      <c r="AK460" s="337"/>
      <c r="AL460" s="332"/>
      <c r="AM460" s="343"/>
      <c r="AN460" s="343"/>
      <c r="AO460" s="113"/>
      <c r="AP460" s="271" t="s">
        <v>2122</v>
      </c>
      <c r="AQ460" s="420"/>
      <c r="AR460" s="258" t="s">
        <v>2111</v>
      </c>
      <c r="AS460" s="421"/>
    </row>
    <row r="461" spans="2:45" ht="38.25" customHeight="1" x14ac:dyDescent="0.25">
      <c r="B461" s="348"/>
      <c r="C461" s="345"/>
      <c r="D461" s="346"/>
      <c r="E461" s="346"/>
      <c r="F461" s="346"/>
      <c r="G461" s="346"/>
      <c r="H461" s="346"/>
      <c r="I461" s="346"/>
      <c r="J461" s="346"/>
      <c r="K461" s="347"/>
      <c r="L461" s="344"/>
      <c r="M461" s="107" t="s">
        <v>2113</v>
      </c>
      <c r="N461" s="108" t="s">
        <v>2114</v>
      </c>
      <c r="O461" s="150">
        <v>0.4</v>
      </c>
      <c r="P461" s="109">
        <v>44378</v>
      </c>
      <c r="Q461" s="109">
        <v>44561</v>
      </c>
      <c r="R461" s="151">
        <v>0</v>
      </c>
      <c r="S461" s="152">
        <v>0</v>
      </c>
      <c r="T461" s="151">
        <v>0.3</v>
      </c>
      <c r="U461" s="151">
        <v>1</v>
      </c>
      <c r="V461" s="116">
        <v>0</v>
      </c>
      <c r="W461" s="113" t="s">
        <v>61</v>
      </c>
      <c r="X461" s="101" t="str">
        <f t="shared" si="28"/>
        <v>Sin iniciar</v>
      </c>
      <c r="Y461" s="101" t="str">
        <f t="shared" si="29"/>
        <v>Sin iniciar</v>
      </c>
      <c r="Z461" s="342"/>
      <c r="AA461" s="341"/>
      <c r="AB461" s="335"/>
      <c r="AC461" s="343"/>
      <c r="AD461" s="343"/>
      <c r="AE461" s="113"/>
      <c r="AF461" s="156">
        <v>0</v>
      </c>
      <c r="AG461" s="112" t="s">
        <v>3112</v>
      </c>
      <c r="AH461" s="101" t="str">
        <f t="shared" si="30"/>
        <v>Sin iniciar</v>
      </c>
      <c r="AI461" s="101" t="str">
        <f t="shared" si="31"/>
        <v>Sin iniciar</v>
      </c>
      <c r="AJ461" s="342"/>
      <c r="AK461" s="337"/>
      <c r="AL461" s="332"/>
      <c r="AM461" s="343"/>
      <c r="AN461" s="343"/>
      <c r="AO461" s="113"/>
      <c r="AP461" s="271" t="s">
        <v>2122</v>
      </c>
      <c r="AQ461" s="420"/>
      <c r="AR461" s="282" t="s">
        <v>3751</v>
      </c>
      <c r="AS461" s="421"/>
    </row>
    <row r="462" spans="2:45" ht="96" customHeight="1" x14ac:dyDescent="0.25">
      <c r="B462" s="334" t="s">
        <v>2137</v>
      </c>
      <c r="C462" s="338" t="s">
        <v>2123</v>
      </c>
      <c r="D462" s="228" t="s">
        <v>1529</v>
      </c>
      <c r="E462" s="94" t="s">
        <v>189</v>
      </c>
      <c r="F462" s="339" t="s">
        <v>2124</v>
      </c>
      <c r="G462" s="94" t="s">
        <v>51</v>
      </c>
      <c r="H462" s="94" t="s">
        <v>51</v>
      </c>
      <c r="I462" s="94" t="s">
        <v>87</v>
      </c>
      <c r="J462" s="94" t="s">
        <v>72</v>
      </c>
      <c r="K462" s="340" t="s">
        <v>2125</v>
      </c>
      <c r="L462" s="103" t="s">
        <v>216</v>
      </c>
      <c r="M462" s="175" t="s">
        <v>2126</v>
      </c>
      <c r="N462" s="229" t="s">
        <v>2127</v>
      </c>
      <c r="O462" s="230">
        <v>0.5</v>
      </c>
      <c r="P462" s="231">
        <v>44228</v>
      </c>
      <c r="Q462" s="231">
        <v>44545</v>
      </c>
      <c r="R462" s="232">
        <v>0.25</v>
      </c>
      <c r="S462" s="233">
        <v>0.5</v>
      </c>
      <c r="T462" s="232">
        <v>0.75</v>
      </c>
      <c r="U462" s="232">
        <v>1</v>
      </c>
      <c r="V462" s="234">
        <v>0.16700000000000001</v>
      </c>
      <c r="W462" s="103" t="s">
        <v>2128</v>
      </c>
      <c r="X462" s="101" t="str">
        <f t="shared" si="28"/>
        <v>En gestión</v>
      </c>
      <c r="Y462" s="101" t="str">
        <f t="shared" si="29"/>
        <v>En gestión</v>
      </c>
      <c r="Z462" s="336" t="s">
        <v>2131</v>
      </c>
      <c r="AA462" s="341">
        <f>SUMPRODUCT(O462:O463,V462:V463)</f>
        <v>8.3500000000000005E-2</v>
      </c>
      <c r="AB462" s="335">
        <f>SUMPRODUCT(O462:O463,R462:R463)</f>
        <v>0.125</v>
      </c>
      <c r="AC462" s="333" t="str">
        <f>IF(AB462&lt;1%,"Sin iniciar",IF(AB462=100%,"Terminado","En gestión"))</f>
        <v>En gestión</v>
      </c>
      <c r="AD462" s="333" t="str">
        <f>IF(AA462&lt;1%,"Sin iniciar",IF(AA462=100%,"Terminado","En gestión"))</f>
        <v>En gestión</v>
      </c>
      <c r="AE462" s="103" t="s">
        <v>2132</v>
      </c>
      <c r="AF462" s="245">
        <v>0.66700000000000004</v>
      </c>
      <c r="AG462" s="103" t="s">
        <v>2133</v>
      </c>
      <c r="AH462" s="101" t="str">
        <f t="shared" si="30"/>
        <v>En gestión</v>
      </c>
      <c r="AI462" s="101" t="str">
        <f t="shared" si="31"/>
        <v>En gestión</v>
      </c>
      <c r="AJ462" s="336" t="s">
        <v>2135</v>
      </c>
      <c r="AK462" s="337">
        <f>SUMPRODUCT(O462:O463,AF462:AF463)</f>
        <v>0.5</v>
      </c>
      <c r="AL462" s="332">
        <f>SUMPRODUCT(S462:S463,O462:O463)</f>
        <v>0.25</v>
      </c>
      <c r="AM462" s="333" t="str">
        <f>IF(AL462&lt;1%,"Sin iniciar",IF(AL462=100%,"Terminado","En gestión"))</f>
        <v>En gestión</v>
      </c>
      <c r="AN462" s="333" t="str">
        <f>IF(AK462&lt;1%,"Sin iniciar",IF(AK462=100%,"Terminado","En gestión"))</f>
        <v>En gestión</v>
      </c>
      <c r="AO462" s="103"/>
      <c r="AP462" s="270" t="s">
        <v>2136</v>
      </c>
      <c r="AQ462" s="420" t="s">
        <v>3544</v>
      </c>
      <c r="AR462" s="437" t="s">
        <v>3755</v>
      </c>
      <c r="AS462" s="433" t="s">
        <v>3755</v>
      </c>
    </row>
    <row r="463" spans="2:45" ht="96" customHeight="1" x14ac:dyDescent="0.25">
      <c r="B463" s="334"/>
      <c r="C463" s="338"/>
      <c r="D463" s="228" t="s">
        <v>1529</v>
      </c>
      <c r="E463" s="94" t="s">
        <v>189</v>
      </c>
      <c r="F463" s="339"/>
      <c r="G463" s="94" t="s">
        <v>51</v>
      </c>
      <c r="H463" s="94" t="s">
        <v>51</v>
      </c>
      <c r="I463" s="94" t="s">
        <v>87</v>
      </c>
      <c r="J463" s="94" t="s">
        <v>1284</v>
      </c>
      <c r="K463" s="340"/>
      <c r="L463" s="103" t="s">
        <v>216</v>
      </c>
      <c r="M463" s="175" t="s">
        <v>2129</v>
      </c>
      <c r="N463" s="229" t="s">
        <v>2130</v>
      </c>
      <c r="O463" s="230">
        <v>0.5</v>
      </c>
      <c r="P463" s="231">
        <v>44392</v>
      </c>
      <c r="Q463" s="231">
        <v>44545</v>
      </c>
      <c r="R463" s="232">
        <v>0</v>
      </c>
      <c r="S463" s="233">
        <v>0</v>
      </c>
      <c r="T463" s="232">
        <v>0.75</v>
      </c>
      <c r="U463" s="232">
        <v>1</v>
      </c>
      <c r="V463" s="116">
        <v>0</v>
      </c>
      <c r="W463" s="101" t="s">
        <v>61</v>
      </c>
      <c r="X463" s="101" t="str">
        <f t="shared" si="28"/>
        <v>Sin iniciar</v>
      </c>
      <c r="Y463" s="101" t="str">
        <f t="shared" si="29"/>
        <v>Sin iniciar</v>
      </c>
      <c r="Z463" s="336"/>
      <c r="AA463" s="341"/>
      <c r="AB463" s="335"/>
      <c r="AC463" s="333"/>
      <c r="AD463" s="333"/>
      <c r="AE463" s="101"/>
      <c r="AF463" s="245">
        <v>0.33300000000000002</v>
      </c>
      <c r="AG463" s="103" t="s">
        <v>2134</v>
      </c>
      <c r="AH463" s="101" t="str">
        <f t="shared" si="30"/>
        <v>Sin iniciar</v>
      </c>
      <c r="AI463" s="101" t="str">
        <f t="shared" si="31"/>
        <v>En gestión</v>
      </c>
      <c r="AJ463" s="336"/>
      <c r="AK463" s="337"/>
      <c r="AL463" s="332"/>
      <c r="AM463" s="333"/>
      <c r="AN463" s="333"/>
      <c r="AO463" s="101"/>
      <c r="AP463" s="275" t="s">
        <v>2136</v>
      </c>
      <c r="AQ463" s="420"/>
      <c r="AR463" s="438"/>
      <c r="AS463" s="421"/>
    </row>
    <row r="475" spans="11:11" x14ac:dyDescent="0.25">
      <c r="K475" s="269"/>
    </row>
  </sheetData>
  <autoFilter ref="B3:AS463" xr:uid="{00000000-0001-0000-0000-000000000000}"/>
  <mergeCells count="2383">
    <mergeCell ref="AQ450:AQ452"/>
    <mergeCell ref="AS450:AS452"/>
    <mergeCell ref="AQ453:AQ457"/>
    <mergeCell ref="AS453:AS457"/>
    <mergeCell ref="AQ458:AQ461"/>
    <mergeCell ref="AS458:AS461"/>
    <mergeCell ref="AQ462:AQ463"/>
    <mergeCell ref="AS462:AS463"/>
    <mergeCell ref="AQ417:AQ421"/>
    <mergeCell ref="AS417:AS421"/>
    <mergeCell ref="AQ422:AQ424"/>
    <mergeCell ref="AS422:AS424"/>
    <mergeCell ref="AQ425:AQ426"/>
    <mergeCell ref="AS425:AS426"/>
    <mergeCell ref="AQ428:AQ429"/>
    <mergeCell ref="AS428:AS429"/>
    <mergeCell ref="AQ430:AQ433"/>
    <mergeCell ref="AS430:AS433"/>
    <mergeCell ref="AQ435:AQ436"/>
    <mergeCell ref="AS435:AS436"/>
    <mergeCell ref="AQ438:AQ440"/>
    <mergeCell ref="AS438:AS440"/>
    <mergeCell ref="AQ441:AQ443"/>
    <mergeCell ref="AS441:AS443"/>
    <mergeCell ref="AQ444:AQ449"/>
    <mergeCell ref="AS444:AS449"/>
    <mergeCell ref="AR462:AR463"/>
    <mergeCell ref="AQ388:AQ390"/>
    <mergeCell ref="AS388:AS390"/>
    <mergeCell ref="AQ391:AQ393"/>
    <mergeCell ref="AS391:AS393"/>
    <mergeCell ref="AQ394:AQ396"/>
    <mergeCell ref="AS394:AS396"/>
    <mergeCell ref="AQ397:AQ399"/>
    <mergeCell ref="AS397:AS399"/>
    <mergeCell ref="AQ400:AQ402"/>
    <mergeCell ref="AS400:AS402"/>
    <mergeCell ref="AQ403:AQ407"/>
    <mergeCell ref="AS403:AS407"/>
    <mergeCell ref="AQ408:AQ409"/>
    <mergeCell ref="AS408:AS409"/>
    <mergeCell ref="AQ410:AQ412"/>
    <mergeCell ref="AS410:AS412"/>
    <mergeCell ref="AQ414:AQ416"/>
    <mergeCell ref="AS414:AS416"/>
    <mergeCell ref="AQ361:AQ365"/>
    <mergeCell ref="AS361:AS365"/>
    <mergeCell ref="AQ366:AQ370"/>
    <mergeCell ref="AS366:AS370"/>
    <mergeCell ref="AQ371:AQ372"/>
    <mergeCell ref="AS371:AS372"/>
    <mergeCell ref="AQ373:AQ374"/>
    <mergeCell ref="AS373:AS374"/>
    <mergeCell ref="AQ375:AQ376"/>
    <mergeCell ref="AS375:AS376"/>
    <mergeCell ref="AQ377:AQ379"/>
    <mergeCell ref="AS377:AS379"/>
    <mergeCell ref="AQ380:AQ382"/>
    <mergeCell ref="AS380:AS382"/>
    <mergeCell ref="AQ383:AQ384"/>
    <mergeCell ref="AS383:AS384"/>
    <mergeCell ref="AQ385:AQ387"/>
    <mergeCell ref="AS385:AS387"/>
    <mergeCell ref="AQ322:AQ324"/>
    <mergeCell ref="AS322:AS324"/>
    <mergeCell ref="AQ325:AQ326"/>
    <mergeCell ref="AS325:AS326"/>
    <mergeCell ref="AQ327:AQ328"/>
    <mergeCell ref="AS327:AS328"/>
    <mergeCell ref="AQ329:AQ330"/>
    <mergeCell ref="AS329:AS330"/>
    <mergeCell ref="AQ331:AQ336"/>
    <mergeCell ref="AS331:AS336"/>
    <mergeCell ref="AQ337:AQ343"/>
    <mergeCell ref="AS337:AS343"/>
    <mergeCell ref="AQ344:AQ348"/>
    <mergeCell ref="AS344:AS348"/>
    <mergeCell ref="AQ349:AQ350"/>
    <mergeCell ref="AS349:AS350"/>
    <mergeCell ref="AQ351:AQ358"/>
    <mergeCell ref="AS351:AS358"/>
    <mergeCell ref="AQ297:AQ299"/>
    <mergeCell ref="AS297:AS299"/>
    <mergeCell ref="AQ300:AQ301"/>
    <mergeCell ref="AS300:AS301"/>
    <mergeCell ref="AQ302:AQ304"/>
    <mergeCell ref="AS302:AS304"/>
    <mergeCell ref="AQ305:AQ306"/>
    <mergeCell ref="AS305:AS306"/>
    <mergeCell ref="AQ307:AQ308"/>
    <mergeCell ref="AS307:AS308"/>
    <mergeCell ref="AQ309:AQ310"/>
    <mergeCell ref="AS309:AS310"/>
    <mergeCell ref="AQ312:AQ315"/>
    <mergeCell ref="AS312:AS315"/>
    <mergeCell ref="AQ316:AQ318"/>
    <mergeCell ref="AS316:AS318"/>
    <mergeCell ref="AQ319:AQ321"/>
    <mergeCell ref="AS319:AS321"/>
    <mergeCell ref="AR297:AR299"/>
    <mergeCell ref="AR302:AR303"/>
    <mergeCell ref="AR305:AR306"/>
    <mergeCell ref="AQ269:AQ273"/>
    <mergeCell ref="AS269:AS273"/>
    <mergeCell ref="AQ274:AQ277"/>
    <mergeCell ref="AS274:AS277"/>
    <mergeCell ref="AQ278:AQ279"/>
    <mergeCell ref="AS278:AS279"/>
    <mergeCell ref="AQ280:AQ282"/>
    <mergeCell ref="AS280:AS282"/>
    <mergeCell ref="AQ283:AQ286"/>
    <mergeCell ref="AS283:AS286"/>
    <mergeCell ref="AQ287:AQ288"/>
    <mergeCell ref="AS287:AS288"/>
    <mergeCell ref="AQ289:AQ292"/>
    <mergeCell ref="AS289:AS292"/>
    <mergeCell ref="AQ293:AQ294"/>
    <mergeCell ref="AS293:AS294"/>
    <mergeCell ref="AQ295:AQ296"/>
    <mergeCell ref="AS295:AS296"/>
    <mergeCell ref="AR269:AR273"/>
    <mergeCell ref="AR274:AR277"/>
    <mergeCell ref="AR278:AR279"/>
    <mergeCell ref="AR280:AR282"/>
    <mergeCell ref="AR285:AR286"/>
    <mergeCell ref="AR287:AR288"/>
    <mergeCell ref="AR289:AR292"/>
    <mergeCell ref="AR293:AR294"/>
    <mergeCell ref="AR295:AR296"/>
    <mergeCell ref="AQ236:AQ237"/>
    <mergeCell ref="AS236:AS237"/>
    <mergeCell ref="AQ238:AQ239"/>
    <mergeCell ref="AS238:AS239"/>
    <mergeCell ref="AQ240:AQ241"/>
    <mergeCell ref="AS240:AS241"/>
    <mergeCell ref="AQ242:AQ243"/>
    <mergeCell ref="AS242:AS243"/>
    <mergeCell ref="AQ244:AQ250"/>
    <mergeCell ref="AS244:AS250"/>
    <mergeCell ref="AQ251:AQ254"/>
    <mergeCell ref="AS251:AS254"/>
    <mergeCell ref="AQ255:AQ258"/>
    <mergeCell ref="AS255:AS258"/>
    <mergeCell ref="AQ259:AQ265"/>
    <mergeCell ref="AS259:AS265"/>
    <mergeCell ref="AQ266:AQ268"/>
    <mergeCell ref="AS266:AS268"/>
    <mergeCell ref="AR244:AR250"/>
    <mergeCell ref="AR251:AR252"/>
    <mergeCell ref="AR255:AR256"/>
    <mergeCell ref="AR259:AR264"/>
    <mergeCell ref="AR266:AR268"/>
    <mergeCell ref="AQ212:AQ213"/>
    <mergeCell ref="AS212:AS213"/>
    <mergeCell ref="AQ214:AQ216"/>
    <mergeCell ref="AS214:AS216"/>
    <mergeCell ref="AQ217:AQ219"/>
    <mergeCell ref="AS217:AS219"/>
    <mergeCell ref="AQ220:AQ222"/>
    <mergeCell ref="AS220:AS222"/>
    <mergeCell ref="AQ223:AQ225"/>
    <mergeCell ref="AS223:AS225"/>
    <mergeCell ref="AQ226:AQ228"/>
    <mergeCell ref="AS226:AS228"/>
    <mergeCell ref="AQ229:AQ231"/>
    <mergeCell ref="AS229:AS231"/>
    <mergeCell ref="AQ232:AQ233"/>
    <mergeCell ref="AS232:AS233"/>
    <mergeCell ref="AQ234:AQ235"/>
    <mergeCell ref="AS234:AS235"/>
    <mergeCell ref="AQ187:AQ190"/>
    <mergeCell ref="AS187:AS190"/>
    <mergeCell ref="AQ191:AQ192"/>
    <mergeCell ref="AS191:AS192"/>
    <mergeCell ref="AQ193:AQ195"/>
    <mergeCell ref="AS193:AS195"/>
    <mergeCell ref="AQ196:AQ197"/>
    <mergeCell ref="AS196:AS197"/>
    <mergeCell ref="AQ198:AQ199"/>
    <mergeCell ref="AS198:AS199"/>
    <mergeCell ref="AQ200:AQ202"/>
    <mergeCell ref="AS200:AS202"/>
    <mergeCell ref="AQ203:AQ205"/>
    <mergeCell ref="AS203:AS205"/>
    <mergeCell ref="AQ206:AQ208"/>
    <mergeCell ref="AS206:AS208"/>
    <mergeCell ref="AQ209:AQ211"/>
    <mergeCell ref="AS209:AS211"/>
    <mergeCell ref="AQ155:AQ156"/>
    <mergeCell ref="AS155:AS156"/>
    <mergeCell ref="AQ157:AQ163"/>
    <mergeCell ref="AS157:AS163"/>
    <mergeCell ref="AQ164:AQ167"/>
    <mergeCell ref="AS164:AS167"/>
    <mergeCell ref="AQ168:AQ171"/>
    <mergeCell ref="AS168:AS171"/>
    <mergeCell ref="AQ172:AQ173"/>
    <mergeCell ref="AS172:AS173"/>
    <mergeCell ref="AQ174:AQ176"/>
    <mergeCell ref="AS174:AS176"/>
    <mergeCell ref="AQ177:AQ179"/>
    <mergeCell ref="AS177:AS179"/>
    <mergeCell ref="AQ180:AQ183"/>
    <mergeCell ref="AS180:AS183"/>
    <mergeCell ref="AQ184:AQ186"/>
    <mergeCell ref="AS184:AS186"/>
    <mergeCell ref="AQ125:AQ126"/>
    <mergeCell ref="AS125:AS126"/>
    <mergeCell ref="AQ127:AQ129"/>
    <mergeCell ref="AS127:AS129"/>
    <mergeCell ref="AQ130:AQ134"/>
    <mergeCell ref="AS130:AS134"/>
    <mergeCell ref="AQ135:AQ137"/>
    <mergeCell ref="AS135:AS137"/>
    <mergeCell ref="AQ138:AQ141"/>
    <mergeCell ref="AS138:AS141"/>
    <mergeCell ref="AQ142:AQ144"/>
    <mergeCell ref="AS142:AS144"/>
    <mergeCell ref="AQ145:AQ147"/>
    <mergeCell ref="AS145:AS147"/>
    <mergeCell ref="AQ148:AQ151"/>
    <mergeCell ref="AS148:AS151"/>
    <mergeCell ref="AQ152:AQ154"/>
    <mergeCell ref="AS152:AS154"/>
    <mergeCell ref="AQ101:AQ102"/>
    <mergeCell ref="AS101:AS102"/>
    <mergeCell ref="AQ103:AQ106"/>
    <mergeCell ref="AS103:AS106"/>
    <mergeCell ref="AQ107:AQ109"/>
    <mergeCell ref="AS107:AS109"/>
    <mergeCell ref="AQ110:AQ112"/>
    <mergeCell ref="AS110:AS112"/>
    <mergeCell ref="AQ113:AQ114"/>
    <mergeCell ref="AS113:AS114"/>
    <mergeCell ref="AQ115:AQ117"/>
    <mergeCell ref="AS115:AS117"/>
    <mergeCell ref="AQ118:AQ119"/>
    <mergeCell ref="AS118:AS119"/>
    <mergeCell ref="AQ120:AQ121"/>
    <mergeCell ref="AS120:AS121"/>
    <mergeCell ref="AQ122:AQ124"/>
    <mergeCell ref="AS122:AS124"/>
    <mergeCell ref="AQ70:AQ75"/>
    <mergeCell ref="AS70:AS75"/>
    <mergeCell ref="AQ76:AQ78"/>
    <mergeCell ref="AS76:AS78"/>
    <mergeCell ref="AQ79:AQ81"/>
    <mergeCell ref="AS79:AS81"/>
    <mergeCell ref="AQ82:AQ84"/>
    <mergeCell ref="AS82:AS84"/>
    <mergeCell ref="AQ85:AQ87"/>
    <mergeCell ref="AS85:AS87"/>
    <mergeCell ref="AQ88:AQ90"/>
    <mergeCell ref="AS88:AS90"/>
    <mergeCell ref="AQ91:AQ92"/>
    <mergeCell ref="AS91:AS92"/>
    <mergeCell ref="AQ93:AQ94"/>
    <mergeCell ref="AS93:AS94"/>
    <mergeCell ref="AQ95:AQ100"/>
    <mergeCell ref="AS95:AS100"/>
    <mergeCell ref="AR70:AR75"/>
    <mergeCell ref="AR76:AR77"/>
    <mergeCell ref="AR79:AR80"/>
    <mergeCell ref="AR82:AR83"/>
    <mergeCell ref="AR85:AR86"/>
    <mergeCell ref="AQ40:AQ41"/>
    <mergeCell ref="AS40:AS41"/>
    <mergeCell ref="AQ42:AQ43"/>
    <mergeCell ref="AS42:AS43"/>
    <mergeCell ref="AQ44:AQ46"/>
    <mergeCell ref="AS44:AS46"/>
    <mergeCell ref="AQ47:AQ49"/>
    <mergeCell ref="AS47:AS49"/>
    <mergeCell ref="AQ50:AQ52"/>
    <mergeCell ref="AS50:AS52"/>
    <mergeCell ref="AQ53:AQ56"/>
    <mergeCell ref="AS53:AS56"/>
    <mergeCell ref="AQ57:AQ59"/>
    <mergeCell ref="AS57:AS59"/>
    <mergeCell ref="AQ60:AQ66"/>
    <mergeCell ref="AS60:AS66"/>
    <mergeCell ref="AQ67:AQ69"/>
    <mergeCell ref="AS67:AS69"/>
    <mergeCell ref="AR53:AR56"/>
    <mergeCell ref="AR57:AR59"/>
    <mergeCell ref="AR61:AR63"/>
    <mergeCell ref="AR67:AR69"/>
    <mergeCell ref="AQ2:AS2"/>
    <mergeCell ref="AQ4:AQ5"/>
    <mergeCell ref="AS4:AS5"/>
    <mergeCell ref="AQ6:AQ7"/>
    <mergeCell ref="AS6:AS7"/>
    <mergeCell ref="AQ8:AQ9"/>
    <mergeCell ref="AS8:AS9"/>
    <mergeCell ref="AQ10:AQ11"/>
    <mergeCell ref="AS10:AS11"/>
    <mergeCell ref="AQ12:AQ18"/>
    <mergeCell ref="AS12:AS18"/>
    <mergeCell ref="AQ19:AQ35"/>
    <mergeCell ref="AS19:AS35"/>
    <mergeCell ref="AQ36:AQ37"/>
    <mergeCell ref="AS36:AS37"/>
    <mergeCell ref="AQ38:AQ39"/>
    <mergeCell ref="AS38:AS39"/>
    <mergeCell ref="AA214:AA216"/>
    <mergeCell ref="AB214:AB216"/>
    <mergeCell ref="AC214:AC216"/>
    <mergeCell ref="AD214:AD216"/>
    <mergeCell ref="AA217:AA219"/>
    <mergeCell ref="AB217:AB219"/>
    <mergeCell ref="AC217:AC219"/>
    <mergeCell ref="AD217:AD219"/>
    <mergeCell ref="AA220:AA222"/>
    <mergeCell ref="AB220:AB222"/>
    <mergeCell ref="AC220:AC222"/>
    <mergeCell ref="AD220:AD222"/>
    <mergeCell ref="AA223:AA225"/>
    <mergeCell ref="AB223:AB225"/>
    <mergeCell ref="AC223:AC225"/>
    <mergeCell ref="AD223:AD225"/>
    <mergeCell ref="AA200:AA202"/>
    <mergeCell ref="AB200:AB202"/>
    <mergeCell ref="AC200:AC202"/>
    <mergeCell ref="AD200:AD202"/>
    <mergeCell ref="AA203:AA205"/>
    <mergeCell ref="AB203:AB205"/>
    <mergeCell ref="AC203:AC205"/>
    <mergeCell ref="AD203:AD205"/>
    <mergeCell ref="AA206:AA208"/>
    <mergeCell ref="AB206:AB208"/>
    <mergeCell ref="AC206:AC208"/>
    <mergeCell ref="AD206:AD208"/>
    <mergeCell ref="AA209:AA211"/>
    <mergeCell ref="AB209:AB211"/>
    <mergeCell ref="AC209:AC211"/>
    <mergeCell ref="AD209:AD211"/>
    <mergeCell ref="AA212:AA213"/>
    <mergeCell ref="AB212:AB213"/>
    <mergeCell ref="AC212:AC213"/>
    <mergeCell ref="AD212:AD213"/>
    <mergeCell ref="AA187:AA190"/>
    <mergeCell ref="AB187:AB190"/>
    <mergeCell ref="AC187:AC190"/>
    <mergeCell ref="AD187:AD190"/>
    <mergeCell ref="AB191:AB192"/>
    <mergeCell ref="AA191:AA192"/>
    <mergeCell ref="AC191:AC192"/>
    <mergeCell ref="AD191:AD192"/>
    <mergeCell ref="AA193:AA195"/>
    <mergeCell ref="AB193:AB195"/>
    <mergeCell ref="AC193:AC195"/>
    <mergeCell ref="AD193:AD195"/>
    <mergeCell ref="AA196:AA197"/>
    <mergeCell ref="AB196:AB197"/>
    <mergeCell ref="AC196:AC197"/>
    <mergeCell ref="AD196:AD197"/>
    <mergeCell ref="AA198:AA199"/>
    <mergeCell ref="AB198:AB199"/>
    <mergeCell ref="AC198:AC199"/>
    <mergeCell ref="AD198:AD199"/>
    <mergeCell ref="AF2:AP2"/>
    <mergeCell ref="C4:C5"/>
    <mergeCell ref="F4:F5"/>
    <mergeCell ref="K4:K5"/>
    <mergeCell ref="L4:L5"/>
    <mergeCell ref="Z4:Z5"/>
    <mergeCell ref="AA4:AA5"/>
    <mergeCell ref="AB4:AB5"/>
    <mergeCell ref="AC4:AC5"/>
    <mergeCell ref="AD4:AD5"/>
    <mergeCell ref="AJ4:AJ5"/>
    <mergeCell ref="AK4:AK5"/>
    <mergeCell ref="AL4:AL5"/>
    <mergeCell ref="AM4:AM5"/>
    <mergeCell ref="AN4:AN5"/>
    <mergeCell ref="B1:J1"/>
    <mergeCell ref="D2:J2"/>
    <mergeCell ref="K2:Q2"/>
    <mergeCell ref="R2:U2"/>
    <mergeCell ref="V2:AE2"/>
    <mergeCell ref="C12:C18"/>
    <mergeCell ref="F12:F18"/>
    <mergeCell ref="K12:K18"/>
    <mergeCell ref="AJ8:AJ9"/>
    <mergeCell ref="AK8:AK9"/>
    <mergeCell ref="AL8:AL9"/>
    <mergeCell ref="AM8:AM9"/>
    <mergeCell ref="AN8:AN9"/>
    <mergeCell ref="AJ6:AJ7"/>
    <mergeCell ref="AK6:AK7"/>
    <mergeCell ref="AL6:AL7"/>
    <mergeCell ref="AM6:AM7"/>
    <mergeCell ref="AN6:AN7"/>
    <mergeCell ref="Z8:Z9"/>
    <mergeCell ref="AA8:AA9"/>
    <mergeCell ref="AB8:AB9"/>
    <mergeCell ref="AC8:AC9"/>
    <mergeCell ref="AD8:AD9"/>
    <mergeCell ref="Z6:Z7"/>
    <mergeCell ref="AA6:AA7"/>
    <mergeCell ref="AB6:AB7"/>
    <mergeCell ref="AC6:AC7"/>
    <mergeCell ref="AD6:AD7"/>
    <mergeCell ref="C6:C7"/>
    <mergeCell ref="F6:F7"/>
    <mergeCell ref="K6:K7"/>
    <mergeCell ref="L6:L7"/>
    <mergeCell ref="C8:C9"/>
    <mergeCell ref="F8:F9"/>
    <mergeCell ref="K8:K9"/>
    <mergeCell ref="AD19:AD35"/>
    <mergeCell ref="Z36:Z37"/>
    <mergeCell ref="AA36:AA37"/>
    <mergeCell ref="AB36:AB37"/>
    <mergeCell ref="AC36:AC37"/>
    <mergeCell ref="AD36:AD37"/>
    <mergeCell ref="AB10:AB11"/>
    <mergeCell ref="AC10:AC11"/>
    <mergeCell ref="AD10:AD11"/>
    <mergeCell ref="Z12:Z18"/>
    <mergeCell ref="AA12:AA18"/>
    <mergeCell ref="AB12:AB18"/>
    <mergeCell ref="AC12:AC18"/>
    <mergeCell ref="AD12:AD18"/>
    <mergeCell ref="C38:C39"/>
    <mergeCell ref="F38:F39"/>
    <mergeCell ref="K38:K39"/>
    <mergeCell ref="Z10:Z11"/>
    <mergeCell ref="AA10:AA11"/>
    <mergeCell ref="Z19:Z35"/>
    <mergeCell ref="AA19:AA35"/>
    <mergeCell ref="Z38:Z39"/>
    <mergeCell ref="AA38:AA39"/>
    <mergeCell ref="C19:C35"/>
    <mergeCell ref="F19:F35"/>
    <mergeCell ref="K19:K35"/>
    <mergeCell ref="C36:C37"/>
    <mergeCell ref="F36:F37"/>
    <mergeCell ref="K36:K37"/>
    <mergeCell ref="C10:C11"/>
    <mergeCell ref="F10:F11"/>
    <mergeCell ref="K10:K11"/>
    <mergeCell ref="AL38:AL39"/>
    <mergeCell ref="AM38:AM39"/>
    <mergeCell ref="AN38:AN39"/>
    <mergeCell ref="B4:B9"/>
    <mergeCell ref="B10:B39"/>
    <mergeCell ref="AL19:AL35"/>
    <mergeCell ref="AM19:AM35"/>
    <mergeCell ref="AN19:AN35"/>
    <mergeCell ref="AJ36:AJ37"/>
    <mergeCell ref="AK36:AK37"/>
    <mergeCell ref="AL36:AL37"/>
    <mergeCell ref="AM36:AM37"/>
    <mergeCell ref="AN36:AN37"/>
    <mergeCell ref="AL10:AL11"/>
    <mergeCell ref="AM10:AM11"/>
    <mergeCell ref="AN10:AN11"/>
    <mergeCell ref="AJ12:AJ18"/>
    <mergeCell ref="AK12:AK18"/>
    <mergeCell ref="AL12:AL18"/>
    <mergeCell ref="AM12:AM18"/>
    <mergeCell ref="AN12:AN18"/>
    <mergeCell ref="AB38:AB39"/>
    <mergeCell ref="AC38:AC39"/>
    <mergeCell ref="AD38:AD39"/>
    <mergeCell ref="AJ10:AJ11"/>
    <mergeCell ref="AK10:AK11"/>
    <mergeCell ref="AJ19:AJ35"/>
    <mergeCell ref="AK19:AK35"/>
    <mergeCell ref="AJ38:AJ39"/>
    <mergeCell ref="AK38:AK39"/>
    <mergeCell ref="AB19:AB35"/>
    <mergeCell ref="AC19:AC35"/>
    <mergeCell ref="AJ42:AJ43"/>
    <mergeCell ref="AK42:AK43"/>
    <mergeCell ref="AL42:AL43"/>
    <mergeCell ref="AM42:AM43"/>
    <mergeCell ref="AN42:AN43"/>
    <mergeCell ref="AJ40:AJ41"/>
    <mergeCell ref="AK40:AK41"/>
    <mergeCell ref="AL40:AL41"/>
    <mergeCell ref="AM40:AM41"/>
    <mergeCell ref="AN40:AN41"/>
    <mergeCell ref="Z42:Z43"/>
    <mergeCell ref="AA42:AA43"/>
    <mergeCell ref="AB42:AB43"/>
    <mergeCell ref="AC42:AC43"/>
    <mergeCell ref="AD42:AD43"/>
    <mergeCell ref="Z40:Z41"/>
    <mergeCell ref="AA40:AA41"/>
    <mergeCell ref="AB40:AB41"/>
    <mergeCell ref="AC40:AC41"/>
    <mergeCell ref="AD40:AD41"/>
    <mergeCell ref="AB47:AB49"/>
    <mergeCell ref="AC47:AC49"/>
    <mergeCell ref="AD47:AD49"/>
    <mergeCell ref="C50:C52"/>
    <mergeCell ref="F50:F52"/>
    <mergeCell ref="K50:K52"/>
    <mergeCell ref="Z44:Z46"/>
    <mergeCell ref="AA44:AA46"/>
    <mergeCell ref="Z50:Z52"/>
    <mergeCell ref="AA50:AA52"/>
    <mergeCell ref="B40:B43"/>
    <mergeCell ref="C44:C46"/>
    <mergeCell ref="F44:F46"/>
    <mergeCell ref="K44:K46"/>
    <mergeCell ref="C47:C49"/>
    <mergeCell ref="F47:F49"/>
    <mergeCell ref="K47:K49"/>
    <mergeCell ref="C40:C41"/>
    <mergeCell ref="F40:F41"/>
    <mergeCell ref="K40:K41"/>
    <mergeCell ref="C42:C43"/>
    <mergeCell ref="F42:F43"/>
    <mergeCell ref="K42:K43"/>
    <mergeCell ref="AM50:AM52"/>
    <mergeCell ref="AN50:AN52"/>
    <mergeCell ref="B44:B52"/>
    <mergeCell ref="C53:C56"/>
    <mergeCell ref="F53:F56"/>
    <mergeCell ref="K53:K56"/>
    <mergeCell ref="AB53:AB56"/>
    <mergeCell ref="AC53:AC56"/>
    <mergeCell ref="AD53:AD56"/>
    <mergeCell ref="AL53:AL56"/>
    <mergeCell ref="AM53:AM56"/>
    <mergeCell ref="AN53:AN56"/>
    <mergeCell ref="AL44:AL46"/>
    <mergeCell ref="AM44:AM46"/>
    <mergeCell ref="AN44:AN46"/>
    <mergeCell ref="AJ47:AJ49"/>
    <mergeCell ref="AK47:AK49"/>
    <mergeCell ref="AL47:AL49"/>
    <mergeCell ref="AM47:AM49"/>
    <mergeCell ref="AN47:AN49"/>
    <mergeCell ref="AB50:AB52"/>
    <mergeCell ref="AC50:AC52"/>
    <mergeCell ref="AD50:AD52"/>
    <mergeCell ref="AJ44:AJ46"/>
    <mergeCell ref="AK44:AK46"/>
    <mergeCell ref="AJ50:AJ52"/>
    <mergeCell ref="AK50:AK52"/>
    <mergeCell ref="AB44:AB46"/>
    <mergeCell ref="AC44:AC46"/>
    <mergeCell ref="AD44:AD46"/>
    <mergeCell ref="Z47:Z49"/>
    <mergeCell ref="AA47:AA49"/>
    <mergeCell ref="K70:K75"/>
    <mergeCell ref="C57:C59"/>
    <mergeCell ref="F57:F59"/>
    <mergeCell ref="K57:K59"/>
    <mergeCell ref="C60:C66"/>
    <mergeCell ref="F60:F66"/>
    <mergeCell ref="K60:K66"/>
    <mergeCell ref="AL50:AL52"/>
    <mergeCell ref="AA70:AA75"/>
    <mergeCell ref="AB70:AB75"/>
    <mergeCell ref="AC70:AC75"/>
    <mergeCell ref="AD70:AD75"/>
    <mergeCell ref="Z60:Z66"/>
    <mergeCell ref="AA60:AA66"/>
    <mergeCell ref="AB60:AB66"/>
    <mergeCell ref="AC60:AC66"/>
    <mergeCell ref="AD60:AD66"/>
    <mergeCell ref="C88:C90"/>
    <mergeCell ref="F88:F90"/>
    <mergeCell ref="K88:K90"/>
    <mergeCell ref="Z53:Z56"/>
    <mergeCell ref="AA53:AA56"/>
    <mergeCell ref="Z57:Z59"/>
    <mergeCell ref="AA57:AA59"/>
    <mergeCell ref="Z67:Z69"/>
    <mergeCell ref="AA67:AA69"/>
    <mergeCell ref="Z76:Z78"/>
    <mergeCell ref="AA76:AA78"/>
    <mergeCell ref="Z82:Z84"/>
    <mergeCell ref="AA82:AA84"/>
    <mergeCell ref="Z88:Z90"/>
    <mergeCell ref="AA88:AA90"/>
    <mergeCell ref="C82:C84"/>
    <mergeCell ref="F82:F84"/>
    <mergeCell ref="K82:K84"/>
    <mergeCell ref="C85:C87"/>
    <mergeCell ref="F85:F87"/>
    <mergeCell ref="K85:K87"/>
    <mergeCell ref="C76:C78"/>
    <mergeCell ref="F76:F78"/>
    <mergeCell ref="K76:K78"/>
    <mergeCell ref="C79:C81"/>
    <mergeCell ref="F79:F81"/>
    <mergeCell ref="K79:K81"/>
    <mergeCell ref="C67:C69"/>
    <mergeCell ref="F67:F69"/>
    <mergeCell ref="K67:K69"/>
    <mergeCell ref="C70:C75"/>
    <mergeCell ref="F70:F75"/>
    <mergeCell ref="AK82:AK84"/>
    <mergeCell ref="AJ88:AJ90"/>
    <mergeCell ref="AK88:AK90"/>
    <mergeCell ref="AB82:AB84"/>
    <mergeCell ref="AC82:AC84"/>
    <mergeCell ref="AD82:AD84"/>
    <mergeCell ref="AB57:AB59"/>
    <mergeCell ref="AC57:AC59"/>
    <mergeCell ref="AD57:AD59"/>
    <mergeCell ref="AM79:AM81"/>
    <mergeCell ref="AN79:AN81"/>
    <mergeCell ref="AP79:AP81"/>
    <mergeCell ref="AL70:AL75"/>
    <mergeCell ref="Z85:Z87"/>
    <mergeCell ref="AA85:AA87"/>
    <mergeCell ref="AB85:AB87"/>
    <mergeCell ref="AC85:AC87"/>
    <mergeCell ref="AD85:AD87"/>
    <mergeCell ref="AB76:AB78"/>
    <mergeCell ref="AC76:AC78"/>
    <mergeCell ref="AD76:AD78"/>
    <mergeCell ref="Z79:Z81"/>
    <mergeCell ref="AA79:AA81"/>
    <mergeCell ref="AB79:AB81"/>
    <mergeCell ref="AC79:AC81"/>
    <mergeCell ref="AD79:AD81"/>
    <mergeCell ref="AB67:AB69"/>
    <mergeCell ref="AC67:AC69"/>
    <mergeCell ref="AD67:AD69"/>
    <mergeCell ref="Z70:Z75"/>
    <mergeCell ref="AL60:AL66"/>
    <mergeCell ref="AK76:AK78"/>
    <mergeCell ref="AM60:AM66"/>
    <mergeCell ref="AN60:AN66"/>
    <mergeCell ref="AP60:AP66"/>
    <mergeCell ref="AJ67:AJ69"/>
    <mergeCell ref="AK67:AK69"/>
    <mergeCell ref="AL67:AL69"/>
    <mergeCell ref="AM67:AM69"/>
    <mergeCell ref="AN67:AN69"/>
    <mergeCell ref="AP67:AP69"/>
    <mergeCell ref="H91:H92"/>
    <mergeCell ref="I91:I92"/>
    <mergeCell ref="J91:J92"/>
    <mergeCell ref="K91:K92"/>
    <mergeCell ref="L91:L92"/>
    <mergeCell ref="AP53:AP56"/>
    <mergeCell ref="AJ57:AJ59"/>
    <mergeCell ref="AK57:AK59"/>
    <mergeCell ref="AL57:AL59"/>
    <mergeCell ref="AM57:AM59"/>
    <mergeCell ref="AN57:AN59"/>
    <mergeCell ref="AP57:AP59"/>
    <mergeCell ref="AB88:AB90"/>
    <mergeCell ref="AC88:AC90"/>
    <mergeCell ref="AD88:AD90"/>
    <mergeCell ref="AJ53:AJ56"/>
    <mergeCell ref="AK53:AK56"/>
    <mergeCell ref="AJ60:AJ66"/>
    <mergeCell ref="AK60:AK66"/>
    <mergeCell ref="AJ70:AJ75"/>
    <mergeCell ref="AK70:AK75"/>
    <mergeCell ref="AJ76:AJ78"/>
    <mergeCell ref="AJ82:AJ84"/>
    <mergeCell ref="C91:C92"/>
    <mergeCell ref="D91:D92"/>
    <mergeCell ref="E91:E92"/>
    <mergeCell ref="F91:F92"/>
    <mergeCell ref="G91:G92"/>
    <mergeCell ref="AL88:AL90"/>
    <mergeCell ref="AM88:AM90"/>
    <mergeCell ref="AN88:AN90"/>
    <mergeCell ref="AP88:AP90"/>
    <mergeCell ref="B53:B90"/>
    <mergeCell ref="AL82:AL84"/>
    <mergeCell ref="AM82:AM84"/>
    <mergeCell ref="AN82:AN84"/>
    <mergeCell ref="AP82:AP84"/>
    <mergeCell ref="AJ85:AJ87"/>
    <mergeCell ref="AK85:AK87"/>
    <mergeCell ref="AL85:AL87"/>
    <mergeCell ref="AM85:AM87"/>
    <mergeCell ref="AN85:AN87"/>
    <mergeCell ref="AP85:AP87"/>
    <mergeCell ref="AL76:AL78"/>
    <mergeCell ref="AM76:AM78"/>
    <mergeCell ref="AN76:AN78"/>
    <mergeCell ref="AP76:AP78"/>
    <mergeCell ref="AJ79:AJ81"/>
    <mergeCell ref="AK79:AK81"/>
    <mergeCell ref="AL79:AL81"/>
    <mergeCell ref="AN91:AN92"/>
    <mergeCell ref="AM70:AM75"/>
    <mergeCell ref="AN70:AN75"/>
    <mergeCell ref="AP70:AP71"/>
    <mergeCell ref="AP73:AP75"/>
    <mergeCell ref="AJ93:AJ94"/>
    <mergeCell ref="AK93:AK94"/>
    <mergeCell ref="AL93:AL94"/>
    <mergeCell ref="AM93:AM94"/>
    <mergeCell ref="AN93:AN94"/>
    <mergeCell ref="AG93:AG94"/>
    <mergeCell ref="AJ91:AJ92"/>
    <mergeCell ref="AK91:AK92"/>
    <mergeCell ref="AL91:AL92"/>
    <mergeCell ref="AM91:AM92"/>
    <mergeCell ref="Z93:Z94"/>
    <mergeCell ref="AA93:AA94"/>
    <mergeCell ref="AB93:AB94"/>
    <mergeCell ref="AC93:AC94"/>
    <mergeCell ref="AD93:AD94"/>
    <mergeCell ref="Z91:Z92"/>
    <mergeCell ref="AA91:AA92"/>
    <mergeCell ref="AB91:AB92"/>
    <mergeCell ref="AC91:AC92"/>
    <mergeCell ref="AD91:AD92"/>
    <mergeCell ref="C110:C112"/>
    <mergeCell ref="F110:F112"/>
    <mergeCell ref="K110:K112"/>
    <mergeCell ref="Z95:Z100"/>
    <mergeCell ref="AA95:AA100"/>
    <mergeCell ref="Z103:Z105"/>
    <mergeCell ref="AA103:AA106"/>
    <mergeCell ref="Z110:Z112"/>
    <mergeCell ref="AA110:AA112"/>
    <mergeCell ref="C103:C106"/>
    <mergeCell ref="F103:F106"/>
    <mergeCell ref="K103:K106"/>
    <mergeCell ref="C107:C109"/>
    <mergeCell ref="F107:F109"/>
    <mergeCell ref="K107:K109"/>
    <mergeCell ref="B91:B94"/>
    <mergeCell ref="C95:C100"/>
    <mergeCell ref="F95:F100"/>
    <mergeCell ref="K95:K100"/>
    <mergeCell ref="C101:C102"/>
    <mergeCell ref="F101:F102"/>
    <mergeCell ref="K101:K102"/>
    <mergeCell ref="H93:H94"/>
    <mergeCell ref="I93:I94"/>
    <mergeCell ref="J93:J94"/>
    <mergeCell ref="K93:K94"/>
    <mergeCell ref="L93:L94"/>
    <mergeCell ref="C93:C94"/>
    <mergeCell ref="D93:D94"/>
    <mergeCell ref="E93:E94"/>
    <mergeCell ref="F93:F94"/>
    <mergeCell ref="G93:G94"/>
    <mergeCell ref="AJ95:AJ100"/>
    <mergeCell ref="AK95:AK100"/>
    <mergeCell ref="AJ103:AJ105"/>
    <mergeCell ref="AK103:AK106"/>
    <mergeCell ref="AJ110:AJ112"/>
    <mergeCell ref="AK110:AK112"/>
    <mergeCell ref="AB103:AB106"/>
    <mergeCell ref="AC103:AC106"/>
    <mergeCell ref="AD103:AD106"/>
    <mergeCell ref="Z107:Z109"/>
    <mergeCell ref="AA107:AA109"/>
    <mergeCell ref="AB107:AB109"/>
    <mergeCell ref="AC107:AC109"/>
    <mergeCell ref="AD107:AD109"/>
    <mergeCell ref="AB95:AB100"/>
    <mergeCell ref="AC95:AC100"/>
    <mergeCell ref="AD95:AD100"/>
    <mergeCell ref="Z101:Z102"/>
    <mergeCell ref="AA101:AA102"/>
    <mergeCell ref="AB101:AB102"/>
    <mergeCell ref="AC101:AC102"/>
    <mergeCell ref="AD101:AD102"/>
    <mergeCell ref="AL110:AL112"/>
    <mergeCell ref="AM110:AM112"/>
    <mergeCell ref="AN110:AN112"/>
    <mergeCell ref="B95:B112"/>
    <mergeCell ref="C113:C114"/>
    <mergeCell ref="F113:F114"/>
    <mergeCell ref="K113:K114"/>
    <mergeCell ref="AB113:AB114"/>
    <mergeCell ref="AC113:AC114"/>
    <mergeCell ref="AD113:AD114"/>
    <mergeCell ref="AL113:AL114"/>
    <mergeCell ref="AM113:AM114"/>
    <mergeCell ref="AN113:AN114"/>
    <mergeCell ref="AL103:AL106"/>
    <mergeCell ref="AM103:AM106"/>
    <mergeCell ref="AN103:AN106"/>
    <mergeCell ref="AJ107:AJ109"/>
    <mergeCell ref="AK107:AK109"/>
    <mergeCell ref="AL107:AL109"/>
    <mergeCell ref="AM107:AM109"/>
    <mergeCell ref="AN107:AN109"/>
    <mergeCell ref="AL95:AL100"/>
    <mergeCell ref="AM95:AM100"/>
    <mergeCell ref="AN95:AN100"/>
    <mergeCell ref="AJ101:AJ102"/>
    <mergeCell ref="AK101:AK102"/>
    <mergeCell ref="AL101:AL102"/>
    <mergeCell ref="AM101:AM102"/>
    <mergeCell ref="AN101:AN102"/>
    <mergeCell ref="AB110:AB112"/>
    <mergeCell ref="AC110:AC112"/>
    <mergeCell ref="AD110:AD112"/>
    <mergeCell ref="AK115:AK117"/>
    <mergeCell ref="AJ120:AJ121"/>
    <mergeCell ref="AK120:AK121"/>
    <mergeCell ref="AB115:AB117"/>
    <mergeCell ref="AC115:AC117"/>
    <mergeCell ref="AD115:AD117"/>
    <mergeCell ref="Z118:Z119"/>
    <mergeCell ref="AA118:AA119"/>
    <mergeCell ref="AB118:AB119"/>
    <mergeCell ref="AC118:AC119"/>
    <mergeCell ref="AD118:AD119"/>
    <mergeCell ref="C120:C121"/>
    <mergeCell ref="F120:F121"/>
    <mergeCell ref="K120:K121"/>
    <mergeCell ref="Z113:Z114"/>
    <mergeCell ref="AA113:AA114"/>
    <mergeCell ref="Z115:Z117"/>
    <mergeCell ref="AA115:AA117"/>
    <mergeCell ref="Z120:Z121"/>
    <mergeCell ref="AA120:AA121"/>
    <mergeCell ref="C115:C117"/>
    <mergeCell ref="F115:F117"/>
    <mergeCell ref="K115:K117"/>
    <mergeCell ref="C118:C119"/>
    <mergeCell ref="F118:F119"/>
    <mergeCell ref="K118:K119"/>
    <mergeCell ref="AJ122:AJ124"/>
    <mergeCell ref="B122:B124"/>
    <mergeCell ref="AL120:AL121"/>
    <mergeCell ref="AM120:AM121"/>
    <mergeCell ref="AN120:AN121"/>
    <mergeCell ref="B113:B121"/>
    <mergeCell ref="C122:C124"/>
    <mergeCell ref="F122:F124"/>
    <mergeCell ref="K122:K124"/>
    <mergeCell ref="Z122:Z124"/>
    <mergeCell ref="AA122:AA124"/>
    <mergeCell ref="AB122:AB124"/>
    <mergeCell ref="AC122:AC124"/>
    <mergeCell ref="AD122:AD124"/>
    <mergeCell ref="AK122:AK124"/>
    <mergeCell ref="AL122:AL124"/>
    <mergeCell ref="AM122:AM124"/>
    <mergeCell ref="AN122:AN124"/>
    <mergeCell ref="AL115:AL117"/>
    <mergeCell ref="AM115:AM117"/>
    <mergeCell ref="AN115:AN117"/>
    <mergeCell ref="AJ118:AJ119"/>
    <mergeCell ref="AK118:AK119"/>
    <mergeCell ref="AL118:AL119"/>
    <mergeCell ref="AM118:AM119"/>
    <mergeCell ref="AN118:AN119"/>
    <mergeCell ref="AB120:AB121"/>
    <mergeCell ref="AC120:AC121"/>
    <mergeCell ref="AD120:AD121"/>
    <mergeCell ref="AJ113:AJ114"/>
    <mergeCell ref="AK113:AK114"/>
    <mergeCell ref="AJ115:AJ117"/>
    <mergeCell ref="AL125:AL126"/>
    <mergeCell ref="AM125:AM126"/>
    <mergeCell ref="AN125:AN126"/>
    <mergeCell ref="B125:B126"/>
    <mergeCell ref="C127:C129"/>
    <mergeCell ref="F127:F129"/>
    <mergeCell ref="K127:K129"/>
    <mergeCell ref="AA127:AA129"/>
    <mergeCell ref="AB127:AB129"/>
    <mergeCell ref="AC127:AC129"/>
    <mergeCell ref="AD127:AD129"/>
    <mergeCell ref="AJ127:AJ129"/>
    <mergeCell ref="AK127:AK129"/>
    <mergeCell ref="AL127:AL129"/>
    <mergeCell ref="AM127:AM129"/>
    <mergeCell ref="AB125:AB126"/>
    <mergeCell ref="AC125:AC126"/>
    <mergeCell ref="AD125:AD126"/>
    <mergeCell ref="AJ125:AJ126"/>
    <mergeCell ref="AK125:AK126"/>
    <mergeCell ref="C125:C126"/>
    <mergeCell ref="F125:F126"/>
    <mergeCell ref="K125:K126"/>
    <mergeCell ref="Z125:Z126"/>
    <mergeCell ref="AA125:AA126"/>
    <mergeCell ref="Z135:Z137"/>
    <mergeCell ref="AA135:AA137"/>
    <mergeCell ref="AB135:AB137"/>
    <mergeCell ref="AC135:AC137"/>
    <mergeCell ref="AD135:AD137"/>
    <mergeCell ref="C145:C147"/>
    <mergeCell ref="K145:K147"/>
    <mergeCell ref="C148:C151"/>
    <mergeCell ref="K148:K151"/>
    <mergeCell ref="Z127:Z129"/>
    <mergeCell ref="Z130:Z134"/>
    <mergeCell ref="Z138:Z141"/>
    <mergeCell ref="Z145:Z147"/>
    <mergeCell ref="C138:C141"/>
    <mergeCell ref="F138:F141"/>
    <mergeCell ref="K138:K141"/>
    <mergeCell ref="C142:C144"/>
    <mergeCell ref="F142:F144"/>
    <mergeCell ref="K142:K144"/>
    <mergeCell ref="C130:C134"/>
    <mergeCell ref="F130:F134"/>
    <mergeCell ref="K130:K134"/>
    <mergeCell ref="C135:C137"/>
    <mergeCell ref="F135:F137"/>
    <mergeCell ref="K135:K137"/>
    <mergeCell ref="AK135:AK137"/>
    <mergeCell ref="AL135:AL137"/>
    <mergeCell ref="AM135:AM137"/>
    <mergeCell ref="AN135:AN137"/>
    <mergeCell ref="AN127:AN129"/>
    <mergeCell ref="AJ130:AJ134"/>
    <mergeCell ref="AK130:AK134"/>
    <mergeCell ref="AL130:AL134"/>
    <mergeCell ref="AM130:AM134"/>
    <mergeCell ref="AN130:AN134"/>
    <mergeCell ref="AA145:AA147"/>
    <mergeCell ref="AB145:AB147"/>
    <mergeCell ref="AC145:AC147"/>
    <mergeCell ref="AD145:AD147"/>
    <mergeCell ref="Z148:Z151"/>
    <mergeCell ref="AA148:AA151"/>
    <mergeCell ref="AB148:AB151"/>
    <mergeCell ref="AC148:AC151"/>
    <mergeCell ref="AD148:AD151"/>
    <mergeCell ref="AA138:AA141"/>
    <mergeCell ref="AB138:AB141"/>
    <mergeCell ref="AC138:AC141"/>
    <mergeCell ref="AD138:AD141"/>
    <mergeCell ref="Z142:Z144"/>
    <mergeCell ref="AA142:AA144"/>
    <mergeCell ref="AB142:AB144"/>
    <mergeCell ref="AC142:AC144"/>
    <mergeCell ref="AD142:AD144"/>
    <mergeCell ref="AA130:AA134"/>
    <mergeCell ref="AB130:AB134"/>
    <mergeCell ref="AC130:AC134"/>
    <mergeCell ref="AD130:AD134"/>
    <mergeCell ref="C155:C156"/>
    <mergeCell ref="F155:F156"/>
    <mergeCell ref="K155:K156"/>
    <mergeCell ref="Z152:Z154"/>
    <mergeCell ref="AA152:AA154"/>
    <mergeCell ref="B135:B151"/>
    <mergeCell ref="B127:B134"/>
    <mergeCell ref="C152:C154"/>
    <mergeCell ref="F152:F154"/>
    <mergeCell ref="K152:K154"/>
    <mergeCell ref="B152:B156"/>
    <mergeCell ref="AJ148:AJ151"/>
    <mergeCell ref="AK148:AK151"/>
    <mergeCell ref="AL148:AL151"/>
    <mergeCell ref="AM148:AM151"/>
    <mergeCell ref="AN148:AN151"/>
    <mergeCell ref="AJ145:AJ147"/>
    <mergeCell ref="AK145:AK147"/>
    <mergeCell ref="AL145:AL147"/>
    <mergeCell ref="AM145:AM147"/>
    <mergeCell ref="AN145:AN147"/>
    <mergeCell ref="AJ142:AJ144"/>
    <mergeCell ref="AK142:AK144"/>
    <mergeCell ref="AL142:AL144"/>
    <mergeCell ref="AM142:AM144"/>
    <mergeCell ref="AN142:AN144"/>
    <mergeCell ref="AJ138:AJ141"/>
    <mergeCell ref="AK138:AK141"/>
    <mergeCell ref="AL138:AL141"/>
    <mergeCell ref="AM138:AM141"/>
    <mergeCell ref="AN138:AN141"/>
    <mergeCell ref="AJ135:AJ137"/>
    <mergeCell ref="AO152:AO154"/>
    <mergeCell ref="AJ155:AJ156"/>
    <mergeCell ref="AK155:AK156"/>
    <mergeCell ref="AL155:AL156"/>
    <mergeCell ref="AM155:AM156"/>
    <mergeCell ref="AN155:AN156"/>
    <mergeCell ref="AO155:AO156"/>
    <mergeCell ref="AJ152:AJ154"/>
    <mergeCell ref="AK152:AK154"/>
    <mergeCell ref="AL152:AL154"/>
    <mergeCell ref="AM152:AM154"/>
    <mergeCell ref="AN152:AN154"/>
    <mergeCell ref="AB152:AB154"/>
    <mergeCell ref="AC152:AC154"/>
    <mergeCell ref="AD152:AD154"/>
    <mergeCell ref="AE152:AE154"/>
    <mergeCell ref="Z155:Z156"/>
    <mergeCell ref="AA155:AA156"/>
    <mergeCell ref="AB155:AB156"/>
    <mergeCell ref="AC155:AC156"/>
    <mergeCell ref="AD155:AD156"/>
    <mergeCell ref="AE155:AE156"/>
    <mergeCell ref="C174:C176"/>
    <mergeCell ref="F174:F176"/>
    <mergeCell ref="K174:K176"/>
    <mergeCell ref="C177:C179"/>
    <mergeCell ref="F177:F179"/>
    <mergeCell ref="K177:K179"/>
    <mergeCell ref="C168:C171"/>
    <mergeCell ref="F168:F171"/>
    <mergeCell ref="K168:K171"/>
    <mergeCell ref="C172:C173"/>
    <mergeCell ref="F172:F173"/>
    <mergeCell ref="K172:K173"/>
    <mergeCell ref="C157:C163"/>
    <mergeCell ref="F157:F163"/>
    <mergeCell ref="K157:K163"/>
    <mergeCell ref="C164:C167"/>
    <mergeCell ref="F164:F167"/>
    <mergeCell ref="K164:K167"/>
    <mergeCell ref="F200:F202"/>
    <mergeCell ref="K200:K202"/>
    <mergeCell ref="C193:C195"/>
    <mergeCell ref="F193:F195"/>
    <mergeCell ref="K193:K195"/>
    <mergeCell ref="C196:C197"/>
    <mergeCell ref="F196:F197"/>
    <mergeCell ref="K196:K197"/>
    <mergeCell ref="C187:C190"/>
    <mergeCell ref="F187:F190"/>
    <mergeCell ref="K187:K190"/>
    <mergeCell ref="C191:C192"/>
    <mergeCell ref="F191:F192"/>
    <mergeCell ref="K191:K192"/>
    <mergeCell ref="C180:C183"/>
    <mergeCell ref="F180:F183"/>
    <mergeCell ref="K180:K183"/>
    <mergeCell ref="C184:C186"/>
    <mergeCell ref="F184:F186"/>
    <mergeCell ref="K184:K186"/>
    <mergeCell ref="Z157:Z163"/>
    <mergeCell ref="AA157:AA163"/>
    <mergeCell ref="AB157:AB163"/>
    <mergeCell ref="AC157:AC163"/>
    <mergeCell ref="AD157:AD163"/>
    <mergeCell ref="C220:C222"/>
    <mergeCell ref="F220:F222"/>
    <mergeCell ref="K220:K222"/>
    <mergeCell ref="C223:C225"/>
    <mergeCell ref="F223:F225"/>
    <mergeCell ref="K223:K225"/>
    <mergeCell ref="C214:C216"/>
    <mergeCell ref="F214:F216"/>
    <mergeCell ref="K214:K216"/>
    <mergeCell ref="C217:C219"/>
    <mergeCell ref="F217:F219"/>
    <mergeCell ref="K217:K219"/>
    <mergeCell ref="C209:C211"/>
    <mergeCell ref="F209:F211"/>
    <mergeCell ref="K209:K211"/>
    <mergeCell ref="C212:C213"/>
    <mergeCell ref="F212:F213"/>
    <mergeCell ref="K212:K213"/>
    <mergeCell ref="C203:C205"/>
    <mergeCell ref="F203:F205"/>
    <mergeCell ref="K203:K205"/>
    <mergeCell ref="C206:C208"/>
    <mergeCell ref="F206:F208"/>
    <mergeCell ref="K206:K208"/>
    <mergeCell ref="C198:C199"/>
    <mergeCell ref="K198:K199"/>
    <mergeCell ref="C200:C202"/>
    <mergeCell ref="AA174:AA176"/>
    <mergeCell ref="AB174:AB176"/>
    <mergeCell ref="AC174:AC176"/>
    <mergeCell ref="AD174:AD176"/>
    <mergeCell ref="Z172:Z173"/>
    <mergeCell ref="AA172:AA173"/>
    <mergeCell ref="AB172:AB173"/>
    <mergeCell ref="AC172:AC173"/>
    <mergeCell ref="AD172:AD173"/>
    <mergeCell ref="Z168:Z171"/>
    <mergeCell ref="AA168:AA171"/>
    <mergeCell ref="AB168:AB171"/>
    <mergeCell ref="AC168:AC171"/>
    <mergeCell ref="AD168:AD171"/>
    <mergeCell ref="Z164:Z167"/>
    <mergeCell ref="AA164:AA167"/>
    <mergeCell ref="AB164:AB167"/>
    <mergeCell ref="AC164:AC167"/>
    <mergeCell ref="AD164:AD167"/>
    <mergeCell ref="AE185:AE186"/>
    <mergeCell ref="AJ157:AJ163"/>
    <mergeCell ref="AK157:AK163"/>
    <mergeCell ref="AL157:AL163"/>
    <mergeCell ref="AM157:AM163"/>
    <mergeCell ref="AJ168:AJ171"/>
    <mergeCell ref="AK168:AK171"/>
    <mergeCell ref="AL168:AL171"/>
    <mergeCell ref="AM168:AM171"/>
    <mergeCell ref="AJ174:AJ176"/>
    <mergeCell ref="AK174:AK176"/>
    <mergeCell ref="AL174:AL176"/>
    <mergeCell ref="AM174:AM176"/>
    <mergeCell ref="AJ180:AJ183"/>
    <mergeCell ref="AK180:AK183"/>
    <mergeCell ref="AL180:AL183"/>
    <mergeCell ref="Z184:Z186"/>
    <mergeCell ref="AA184:AA186"/>
    <mergeCell ref="AB184:AB186"/>
    <mergeCell ref="AC184:AC186"/>
    <mergeCell ref="AD184:AD186"/>
    <mergeCell ref="Z180:Z183"/>
    <mergeCell ref="AA180:AA183"/>
    <mergeCell ref="AB180:AB183"/>
    <mergeCell ref="AC180:AC183"/>
    <mergeCell ref="AD180:AD183"/>
    <mergeCell ref="Z177:Z179"/>
    <mergeCell ref="AA177:AA179"/>
    <mergeCell ref="AB177:AB179"/>
    <mergeCell ref="AC177:AC179"/>
    <mergeCell ref="AD177:AD179"/>
    <mergeCell ref="Z174:Z176"/>
    <mergeCell ref="AN174:AN176"/>
    <mergeCell ref="AP174:AP176"/>
    <mergeCell ref="AJ177:AJ179"/>
    <mergeCell ref="AK177:AK179"/>
    <mergeCell ref="AL177:AL179"/>
    <mergeCell ref="AM177:AM179"/>
    <mergeCell ref="AN177:AN179"/>
    <mergeCell ref="AP177:AP179"/>
    <mergeCell ref="AN168:AN171"/>
    <mergeCell ref="AP168:AP171"/>
    <mergeCell ref="AJ172:AJ173"/>
    <mergeCell ref="AK172:AK173"/>
    <mergeCell ref="AL172:AL173"/>
    <mergeCell ref="AM172:AM173"/>
    <mergeCell ref="AN172:AN173"/>
    <mergeCell ref="AP172:AP173"/>
    <mergeCell ref="AN157:AN163"/>
    <mergeCell ref="AP157:AP163"/>
    <mergeCell ref="AJ164:AJ167"/>
    <mergeCell ref="AK164:AK167"/>
    <mergeCell ref="AL164:AL167"/>
    <mergeCell ref="AM164:AM167"/>
    <mergeCell ref="AN164:AN167"/>
    <mergeCell ref="AP164:AP167"/>
    <mergeCell ref="AJ191:AJ192"/>
    <mergeCell ref="AK191:AK192"/>
    <mergeCell ref="AL191:AL192"/>
    <mergeCell ref="AM191:AM192"/>
    <mergeCell ref="AN191:AN192"/>
    <mergeCell ref="AP191:AP192"/>
    <mergeCell ref="AJ187:AJ190"/>
    <mergeCell ref="AK187:AK190"/>
    <mergeCell ref="AL187:AL190"/>
    <mergeCell ref="AM187:AM190"/>
    <mergeCell ref="AN187:AN190"/>
    <mergeCell ref="AM180:AM183"/>
    <mergeCell ref="AN180:AN183"/>
    <mergeCell ref="AP180:AP183"/>
    <mergeCell ref="AJ184:AJ186"/>
    <mergeCell ref="AK184:AK186"/>
    <mergeCell ref="AL184:AL186"/>
    <mergeCell ref="AM184:AM186"/>
    <mergeCell ref="AN184:AN186"/>
    <mergeCell ref="AP184:AP186"/>
    <mergeCell ref="AO185:AO186"/>
    <mergeCell ref="AJ200:AJ202"/>
    <mergeCell ref="AK200:AK202"/>
    <mergeCell ref="AL200:AL202"/>
    <mergeCell ref="AM200:AM202"/>
    <mergeCell ref="AN200:AN202"/>
    <mergeCell ref="AP200:AP202"/>
    <mergeCell ref="AJ198:AJ199"/>
    <mergeCell ref="AK198:AK199"/>
    <mergeCell ref="AL198:AL199"/>
    <mergeCell ref="AM198:AM199"/>
    <mergeCell ref="AN198:AN199"/>
    <mergeCell ref="AP193:AP195"/>
    <mergeCell ref="AJ196:AJ197"/>
    <mergeCell ref="AK196:AK197"/>
    <mergeCell ref="AL196:AL197"/>
    <mergeCell ref="AM196:AM197"/>
    <mergeCell ref="AN196:AN197"/>
    <mergeCell ref="AP196:AP197"/>
    <mergeCell ref="AJ193:AJ195"/>
    <mergeCell ref="AK193:AK195"/>
    <mergeCell ref="AL193:AL195"/>
    <mergeCell ref="AM193:AM195"/>
    <mergeCell ref="AN193:AN195"/>
    <mergeCell ref="AJ212:AJ213"/>
    <mergeCell ref="AK212:AK213"/>
    <mergeCell ref="AL212:AL213"/>
    <mergeCell ref="AM212:AM213"/>
    <mergeCell ref="AN212:AN213"/>
    <mergeCell ref="AP212:AP213"/>
    <mergeCell ref="AJ209:AJ211"/>
    <mergeCell ref="AK209:AK211"/>
    <mergeCell ref="AL209:AL211"/>
    <mergeCell ref="AM209:AM211"/>
    <mergeCell ref="AN209:AN211"/>
    <mergeCell ref="AP203:AP205"/>
    <mergeCell ref="AJ206:AJ208"/>
    <mergeCell ref="AK206:AK208"/>
    <mergeCell ref="AL206:AL208"/>
    <mergeCell ref="AM206:AM208"/>
    <mergeCell ref="AN206:AN208"/>
    <mergeCell ref="AP206:AP208"/>
    <mergeCell ref="AJ203:AJ205"/>
    <mergeCell ref="AK203:AK205"/>
    <mergeCell ref="AL203:AL205"/>
    <mergeCell ref="AM203:AM205"/>
    <mergeCell ref="AN203:AN205"/>
    <mergeCell ref="B157:B225"/>
    <mergeCell ref="C226:C228"/>
    <mergeCell ref="F226:F228"/>
    <mergeCell ref="K226:K228"/>
    <mergeCell ref="C229:C231"/>
    <mergeCell ref="F229:F231"/>
    <mergeCell ref="K229:K231"/>
    <mergeCell ref="B226:B243"/>
    <mergeCell ref="AP220:AP222"/>
    <mergeCell ref="AJ223:AJ225"/>
    <mergeCell ref="AK223:AK225"/>
    <mergeCell ref="AL223:AL225"/>
    <mergeCell ref="AM223:AM225"/>
    <mergeCell ref="AN223:AN225"/>
    <mergeCell ref="AP223:AP225"/>
    <mergeCell ref="AJ220:AJ222"/>
    <mergeCell ref="AK220:AK222"/>
    <mergeCell ref="AL220:AL222"/>
    <mergeCell ref="AM220:AM222"/>
    <mergeCell ref="AN220:AN222"/>
    <mergeCell ref="AP214:AP216"/>
    <mergeCell ref="AJ217:AJ219"/>
    <mergeCell ref="AK217:AK219"/>
    <mergeCell ref="AL217:AL219"/>
    <mergeCell ref="AM217:AM219"/>
    <mergeCell ref="AN217:AN219"/>
    <mergeCell ref="AP217:AP219"/>
    <mergeCell ref="AJ214:AJ216"/>
    <mergeCell ref="AK214:AK216"/>
    <mergeCell ref="AL214:AL216"/>
    <mergeCell ref="AM214:AM216"/>
    <mergeCell ref="AN214:AN216"/>
    <mergeCell ref="C240:C241"/>
    <mergeCell ref="F240:F241"/>
    <mergeCell ref="K240:K241"/>
    <mergeCell ref="C242:C243"/>
    <mergeCell ref="F242:F243"/>
    <mergeCell ref="K242:K243"/>
    <mergeCell ref="C236:C237"/>
    <mergeCell ref="F236:F237"/>
    <mergeCell ref="K236:K237"/>
    <mergeCell ref="C238:C239"/>
    <mergeCell ref="F238:F239"/>
    <mergeCell ref="K238:K239"/>
    <mergeCell ref="C232:C233"/>
    <mergeCell ref="F232:F233"/>
    <mergeCell ref="K232:K233"/>
    <mergeCell ref="C234:C235"/>
    <mergeCell ref="F234:F235"/>
    <mergeCell ref="K234:K235"/>
    <mergeCell ref="Z234:Z235"/>
    <mergeCell ref="AA234:AA235"/>
    <mergeCell ref="AB234:AB235"/>
    <mergeCell ref="AC234:AC235"/>
    <mergeCell ref="AD234:AD235"/>
    <mergeCell ref="Z232:Z233"/>
    <mergeCell ref="AA232:AA233"/>
    <mergeCell ref="AB232:AB233"/>
    <mergeCell ref="AC232:AC233"/>
    <mergeCell ref="AD232:AD233"/>
    <mergeCell ref="Z229:Z231"/>
    <mergeCell ref="AA229:AA231"/>
    <mergeCell ref="AB229:AB231"/>
    <mergeCell ref="AC229:AC231"/>
    <mergeCell ref="AD229:AD231"/>
    <mergeCell ref="Z226:Z228"/>
    <mergeCell ref="AA226:AA228"/>
    <mergeCell ref="AB226:AB228"/>
    <mergeCell ref="AC226:AC228"/>
    <mergeCell ref="AD226:AD228"/>
    <mergeCell ref="Z242:Z243"/>
    <mergeCell ref="AA242:AA243"/>
    <mergeCell ref="AB242:AB243"/>
    <mergeCell ref="AC242:AC243"/>
    <mergeCell ref="AD242:AD243"/>
    <mergeCell ref="Z240:Z241"/>
    <mergeCell ref="AA240:AA241"/>
    <mergeCell ref="AB240:AB241"/>
    <mergeCell ref="AC240:AC241"/>
    <mergeCell ref="AD240:AD241"/>
    <mergeCell ref="Z238:Z239"/>
    <mergeCell ref="AA238:AA239"/>
    <mergeCell ref="AB238:AB239"/>
    <mergeCell ref="AC238:AC239"/>
    <mergeCell ref="AD238:AD239"/>
    <mergeCell ref="Z236:Z237"/>
    <mergeCell ref="AA236:AA237"/>
    <mergeCell ref="AB236:AB237"/>
    <mergeCell ref="AC236:AC237"/>
    <mergeCell ref="AD236:AD237"/>
    <mergeCell ref="AJ234:AJ235"/>
    <mergeCell ref="AK234:AK235"/>
    <mergeCell ref="AL234:AL235"/>
    <mergeCell ref="AM234:AM235"/>
    <mergeCell ref="AN234:AN235"/>
    <mergeCell ref="AJ232:AJ233"/>
    <mergeCell ref="AK232:AK233"/>
    <mergeCell ref="AL232:AL233"/>
    <mergeCell ref="AM232:AM233"/>
    <mergeCell ref="AN232:AN233"/>
    <mergeCell ref="AJ229:AJ231"/>
    <mergeCell ref="AK229:AK231"/>
    <mergeCell ref="AL229:AL231"/>
    <mergeCell ref="AM229:AM231"/>
    <mergeCell ref="AN229:AN231"/>
    <mergeCell ref="AJ226:AJ228"/>
    <mergeCell ref="AK226:AK228"/>
    <mergeCell ref="AL226:AL228"/>
    <mergeCell ref="AM226:AM228"/>
    <mergeCell ref="AN226:AN228"/>
    <mergeCell ref="AJ242:AJ243"/>
    <mergeCell ref="AK242:AK243"/>
    <mergeCell ref="AL242:AL243"/>
    <mergeCell ref="AM242:AM243"/>
    <mergeCell ref="AN242:AN243"/>
    <mergeCell ref="AJ240:AJ241"/>
    <mergeCell ref="AK240:AK241"/>
    <mergeCell ref="AL240:AL241"/>
    <mergeCell ref="AM240:AM241"/>
    <mergeCell ref="AN240:AN241"/>
    <mergeCell ref="AJ238:AJ239"/>
    <mergeCell ref="AK238:AK239"/>
    <mergeCell ref="AL238:AL239"/>
    <mergeCell ref="AM238:AM239"/>
    <mergeCell ref="AN238:AN239"/>
    <mergeCell ref="AJ236:AJ237"/>
    <mergeCell ref="AK236:AK237"/>
    <mergeCell ref="AL236:AL237"/>
    <mergeCell ref="AM236:AM237"/>
    <mergeCell ref="AN236:AN237"/>
    <mergeCell ref="H251:H254"/>
    <mergeCell ref="I251:I254"/>
    <mergeCell ref="J251:J254"/>
    <mergeCell ref="K251:K254"/>
    <mergeCell ref="L251:L254"/>
    <mergeCell ref="C251:C254"/>
    <mergeCell ref="D251:D254"/>
    <mergeCell ref="E251:E254"/>
    <mergeCell ref="F251:F254"/>
    <mergeCell ref="G251:G254"/>
    <mergeCell ref="H244:H250"/>
    <mergeCell ref="I244:I250"/>
    <mergeCell ref="J244:J250"/>
    <mergeCell ref="K244:K250"/>
    <mergeCell ref="L244:L250"/>
    <mergeCell ref="C244:C250"/>
    <mergeCell ref="D244:D250"/>
    <mergeCell ref="E244:E250"/>
    <mergeCell ref="F244:F250"/>
    <mergeCell ref="G244:G250"/>
    <mergeCell ref="H259:H265"/>
    <mergeCell ref="I259:I265"/>
    <mergeCell ref="J259:J265"/>
    <mergeCell ref="K259:K265"/>
    <mergeCell ref="L259:L265"/>
    <mergeCell ref="C259:C265"/>
    <mergeCell ref="D259:D265"/>
    <mergeCell ref="E259:E265"/>
    <mergeCell ref="F259:F262"/>
    <mergeCell ref="G259:G265"/>
    <mergeCell ref="F263:F265"/>
    <mergeCell ref="H255:H258"/>
    <mergeCell ref="I255:I258"/>
    <mergeCell ref="J255:J258"/>
    <mergeCell ref="K255:K258"/>
    <mergeCell ref="L255:L258"/>
    <mergeCell ref="C255:C258"/>
    <mergeCell ref="D255:D258"/>
    <mergeCell ref="E255:E258"/>
    <mergeCell ref="F255:F258"/>
    <mergeCell ref="G255:G258"/>
    <mergeCell ref="I266:I268"/>
    <mergeCell ref="J266:J268"/>
    <mergeCell ref="K266:K268"/>
    <mergeCell ref="L266:L268"/>
    <mergeCell ref="C269:C273"/>
    <mergeCell ref="D269:D273"/>
    <mergeCell ref="E269:E273"/>
    <mergeCell ref="F269:F273"/>
    <mergeCell ref="G269:G273"/>
    <mergeCell ref="H269:H273"/>
    <mergeCell ref="I269:I273"/>
    <mergeCell ref="J269:J273"/>
    <mergeCell ref="K269:K273"/>
    <mergeCell ref="L269:L273"/>
    <mergeCell ref="C266:C268"/>
    <mergeCell ref="D266:D268"/>
    <mergeCell ref="F266:F267"/>
    <mergeCell ref="G266:G268"/>
    <mergeCell ref="H266:H268"/>
    <mergeCell ref="H278:H279"/>
    <mergeCell ref="I278:I279"/>
    <mergeCell ref="J278:J279"/>
    <mergeCell ref="K278:K279"/>
    <mergeCell ref="L278:L279"/>
    <mergeCell ref="C278:C279"/>
    <mergeCell ref="D278:D279"/>
    <mergeCell ref="E278:E279"/>
    <mergeCell ref="F278:F279"/>
    <mergeCell ref="G278:G279"/>
    <mergeCell ref="H274:H277"/>
    <mergeCell ref="I274:I277"/>
    <mergeCell ref="J274:J277"/>
    <mergeCell ref="K274:K277"/>
    <mergeCell ref="L274:L277"/>
    <mergeCell ref="C274:C277"/>
    <mergeCell ref="D274:D277"/>
    <mergeCell ref="E274:E277"/>
    <mergeCell ref="F274:F277"/>
    <mergeCell ref="G274:G277"/>
    <mergeCell ref="H283:H286"/>
    <mergeCell ref="I283:I286"/>
    <mergeCell ref="J283:J286"/>
    <mergeCell ref="K283:K286"/>
    <mergeCell ref="L283:L286"/>
    <mergeCell ref="C283:C286"/>
    <mergeCell ref="D283:D286"/>
    <mergeCell ref="E283:E286"/>
    <mergeCell ref="F283:F286"/>
    <mergeCell ref="G283:G286"/>
    <mergeCell ref="H280:H282"/>
    <mergeCell ref="I280:I282"/>
    <mergeCell ref="J280:J282"/>
    <mergeCell ref="K280:K282"/>
    <mergeCell ref="L280:L282"/>
    <mergeCell ref="C280:C282"/>
    <mergeCell ref="D280:D282"/>
    <mergeCell ref="E280:E282"/>
    <mergeCell ref="F280:F282"/>
    <mergeCell ref="G280:G282"/>
    <mergeCell ref="H289:H292"/>
    <mergeCell ref="I289:I292"/>
    <mergeCell ref="J289:J292"/>
    <mergeCell ref="K289:K292"/>
    <mergeCell ref="L289:L292"/>
    <mergeCell ref="C289:C292"/>
    <mergeCell ref="D289:D292"/>
    <mergeCell ref="E289:E292"/>
    <mergeCell ref="F289:F292"/>
    <mergeCell ref="G289:G292"/>
    <mergeCell ref="H287:H288"/>
    <mergeCell ref="I287:I288"/>
    <mergeCell ref="J287:J288"/>
    <mergeCell ref="K287:K288"/>
    <mergeCell ref="L287:L288"/>
    <mergeCell ref="C287:C288"/>
    <mergeCell ref="D287:D288"/>
    <mergeCell ref="E287:E288"/>
    <mergeCell ref="F287:F288"/>
    <mergeCell ref="G287:G288"/>
    <mergeCell ref="H293:H294"/>
    <mergeCell ref="J293:J294"/>
    <mergeCell ref="K293:K294"/>
    <mergeCell ref="L293:L294"/>
    <mergeCell ref="C295:C296"/>
    <mergeCell ref="D295:D296"/>
    <mergeCell ref="E295:E296"/>
    <mergeCell ref="F295:F296"/>
    <mergeCell ref="G295:G296"/>
    <mergeCell ref="H295:H296"/>
    <mergeCell ref="I295:I296"/>
    <mergeCell ref="J295:J296"/>
    <mergeCell ref="K295:K296"/>
    <mergeCell ref="L295:L296"/>
    <mergeCell ref="C293:C294"/>
    <mergeCell ref="D293:D294"/>
    <mergeCell ref="E293:E294"/>
    <mergeCell ref="F293:F294"/>
    <mergeCell ref="G293:G294"/>
    <mergeCell ref="J300:J301"/>
    <mergeCell ref="K300:K301"/>
    <mergeCell ref="L300:L301"/>
    <mergeCell ref="C300:C301"/>
    <mergeCell ref="D300:D301"/>
    <mergeCell ref="E300:E301"/>
    <mergeCell ref="F300:F301"/>
    <mergeCell ref="G300:G301"/>
    <mergeCell ref="H297:H299"/>
    <mergeCell ref="I297:I299"/>
    <mergeCell ref="J297:J299"/>
    <mergeCell ref="K297:K299"/>
    <mergeCell ref="L297:L299"/>
    <mergeCell ref="C297:C299"/>
    <mergeCell ref="D297:D299"/>
    <mergeCell ref="E297:E299"/>
    <mergeCell ref="F297:F299"/>
    <mergeCell ref="G297:G299"/>
    <mergeCell ref="Z251:Z254"/>
    <mergeCell ref="AA251:AA254"/>
    <mergeCell ref="AB251:AB254"/>
    <mergeCell ref="AC251:AC254"/>
    <mergeCell ref="AD251:AD254"/>
    <mergeCell ref="Z244:Z250"/>
    <mergeCell ref="AA244:AA250"/>
    <mergeCell ref="AB244:AB250"/>
    <mergeCell ref="AC244:AC250"/>
    <mergeCell ref="AD244:AD250"/>
    <mergeCell ref="H305:H306"/>
    <mergeCell ref="I305:I306"/>
    <mergeCell ref="J305:J306"/>
    <mergeCell ref="K305:K306"/>
    <mergeCell ref="L305:L306"/>
    <mergeCell ref="C305:C306"/>
    <mergeCell ref="D305:D306"/>
    <mergeCell ref="E305:E306"/>
    <mergeCell ref="F305:F306"/>
    <mergeCell ref="G305:G306"/>
    <mergeCell ref="H302:H304"/>
    <mergeCell ref="I302:I304"/>
    <mergeCell ref="J302:J304"/>
    <mergeCell ref="K302:K304"/>
    <mergeCell ref="L302:L304"/>
    <mergeCell ref="C302:C304"/>
    <mergeCell ref="D302:D304"/>
    <mergeCell ref="E302:E304"/>
    <mergeCell ref="F302:F304"/>
    <mergeCell ref="G302:G304"/>
    <mergeCell ref="H300:H301"/>
    <mergeCell ref="I300:I301"/>
    <mergeCell ref="Z269:Z273"/>
    <mergeCell ref="AA269:AA273"/>
    <mergeCell ref="AB269:AB273"/>
    <mergeCell ref="AC269:AC273"/>
    <mergeCell ref="AD269:AD273"/>
    <mergeCell ref="Z266:Z268"/>
    <mergeCell ref="AA266:AA268"/>
    <mergeCell ref="AB266:AB268"/>
    <mergeCell ref="AC266:AC268"/>
    <mergeCell ref="AD266:AD268"/>
    <mergeCell ref="Z259:Z265"/>
    <mergeCell ref="AA259:AA265"/>
    <mergeCell ref="AB259:AB265"/>
    <mergeCell ref="AC259:AC265"/>
    <mergeCell ref="AD259:AD265"/>
    <mergeCell ref="Z255:Z258"/>
    <mergeCell ref="AA255:AA258"/>
    <mergeCell ref="AB255:AB258"/>
    <mergeCell ref="AC255:AC258"/>
    <mergeCell ref="AD255:AD258"/>
    <mergeCell ref="Z283:Z286"/>
    <mergeCell ref="AA283:AA286"/>
    <mergeCell ref="AB283:AB286"/>
    <mergeCell ref="AC283:AC286"/>
    <mergeCell ref="AD283:AD286"/>
    <mergeCell ref="Z280:Z282"/>
    <mergeCell ref="AA280:AA282"/>
    <mergeCell ref="AB280:AB282"/>
    <mergeCell ref="AC280:AC282"/>
    <mergeCell ref="AD280:AD282"/>
    <mergeCell ref="Z278:Z279"/>
    <mergeCell ref="AA278:AA279"/>
    <mergeCell ref="AB278:AB279"/>
    <mergeCell ref="AC278:AC279"/>
    <mergeCell ref="AD278:AD279"/>
    <mergeCell ref="Z274:Z277"/>
    <mergeCell ref="AA274:AA277"/>
    <mergeCell ref="AB274:AB277"/>
    <mergeCell ref="AC274:AC277"/>
    <mergeCell ref="AD274:AD277"/>
    <mergeCell ref="AA295:AA296"/>
    <mergeCell ref="AB295:AB296"/>
    <mergeCell ref="AC295:AC296"/>
    <mergeCell ref="AD295:AD296"/>
    <mergeCell ref="Z293:Z294"/>
    <mergeCell ref="AA293:AA294"/>
    <mergeCell ref="AB293:AB294"/>
    <mergeCell ref="AC293:AC294"/>
    <mergeCell ref="AD293:AD294"/>
    <mergeCell ref="Z289:Z292"/>
    <mergeCell ref="AA289:AA292"/>
    <mergeCell ref="AB289:AB292"/>
    <mergeCell ref="AC289:AC292"/>
    <mergeCell ref="AD289:AD292"/>
    <mergeCell ref="Z287:Z288"/>
    <mergeCell ref="AA287:AA288"/>
    <mergeCell ref="AB287:AB288"/>
    <mergeCell ref="AC287:AC288"/>
    <mergeCell ref="AD287:AD288"/>
    <mergeCell ref="AJ251:AJ254"/>
    <mergeCell ref="AK251:AK254"/>
    <mergeCell ref="AL251:AL254"/>
    <mergeCell ref="AM251:AM254"/>
    <mergeCell ref="AN251:AN254"/>
    <mergeCell ref="AP251:AP254"/>
    <mergeCell ref="AJ244:AJ250"/>
    <mergeCell ref="AK244:AK250"/>
    <mergeCell ref="AL244:AL250"/>
    <mergeCell ref="AM244:AM250"/>
    <mergeCell ref="AN244:AN250"/>
    <mergeCell ref="Z305:Z306"/>
    <mergeCell ref="AA305:AA306"/>
    <mergeCell ref="AB305:AB306"/>
    <mergeCell ref="AC305:AC306"/>
    <mergeCell ref="AD305:AD306"/>
    <mergeCell ref="Z302:Z304"/>
    <mergeCell ref="AA302:AA304"/>
    <mergeCell ref="AB302:AB304"/>
    <mergeCell ref="AC302:AC304"/>
    <mergeCell ref="AD302:AD304"/>
    <mergeCell ref="Z300:Z301"/>
    <mergeCell ref="AA300:AA301"/>
    <mergeCell ref="AB300:AB301"/>
    <mergeCell ref="AC300:AC301"/>
    <mergeCell ref="AD300:AD301"/>
    <mergeCell ref="Z297:Z299"/>
    <mergeCell ref="AA297:AA299"/>
    <mergeCell ref="AB297:AB299"/>
    <mergeCell ref="AC297:AC299"/>
    <mergeCell ref="AD297:AD299"/>
    <mergeCell ref="Z295:Z296"/>
    <mergeCell ref="AJ269:AJ273"/>
    <mergeCell ref="AK269:AK273"/>
    <mergeCell ref="AL269:AL273"/>
    <mergeCell ref="AM269:AM273"/>
    <mergeCell ref="AN269:AN273"/>
    <mergeCell ref="AP269:AP273"/>
    <mergeCell ref="AJ266:AJ268"/>
    <mergeCell ref="AK266:AK268"/>
    <mergeCell ref="AL266:AL268"/>
    <mergeCell ref="AM266:AM268"/>
    <mergeCell ref="AN266:AN268"/>
    <mergeCell ref="AP255:AP258"/>
    <mergeCell ref="AJ259:AJ265"/>
    <mergeCell ref="AK259:AK265"/>
    <mergeCell ref="AL259:AL265"/>
    <mergeCell ref="AM259:AM265"/>
    <mergeCell ref="AN259:AN265"/>
    <mergeCell ref="AP259:AP265"/>
    <mergeCell ref="AJ255:AJ258"/>
    <mergeCell ref="AK255:AK258"/>
    <mergeCell ref="AL255:AL258"/>
    <mergeCell ref="AM255:AM258"/>
    <mergeCell ref="AN255:AN258"/>
    <mergeCell ref="AJ283:AJ286"/>
    <mergeCell ref="AK283:AK286"/>
    <mergeCell ref="AL283:AL286"/>
    <mergeCell ref="AM283:AM286"/>
    <mergeCell ref="AN283:AN286"/>
    <mergeCell ref="AP283:AP286"/>
    <mergeCell ref="AJ280:AJ282"/>
    <mergeCell ref="AK280:AK282"/>
    <mergeCell ref="AL280:AL282"/>
    <mergeCell ref="AM280:AM282"/>
    <mergeCell ref="AN280:AN282"/>
    <mergeCell ref="AP274:AP277"/>
    <mergeCell ref="AJ278:AJ279"/>
    <mergeCell ref="AK278:AK279"/>
    <mergeCell ref="AL278:AL279"/>
    <mergeCell ref="AM278:AM279"/>
    <mergeCell ref="AN278:AN279"/>
    <mergeCell ref="AP278:AP279"/>
    <mergeCell ref="AJ274:AJ277"/>
    <mergeCell ref="AK274:AK277"/>
    <mergeCell ref="AL274:AL277"/>
    <mergeCell ref="AM274:AM277"/>
    <mergeCell ref="AN274:AN277"/>
    <mergeCell ref="AJ295:AJ296"/>
    <mergeCell ref="AK295:AK296"/>
    <mergeCell ref="AL295:AL296"/>
    <mergeCell ref="AM295:AM296"/>
    <mergeCell ref="AN295:AN296"/>
    <mergeCell ref="AP295:AP296"/>
    <mergeCell ref="AJ293:AJ294"/>
    <mergeCell ref="AK293:AK294"/>
    <mergeCell ref="AL293:AL294"/>
    <mergeCell ref="AM293:AM294"/>
    <mergeCell ref="AN293:AN294"/>
    <mergeCell ref="AP287:AP288"/>
    <mergeCell ref="AJ289:AJ292"/>
    <mergeCell ref="AK289:AK292"/>
    <mergeCell ref="AL289:AL292"/>
    <mergeCell ref="AM289:AM292"/>
    <mergeCell ref="AN289:AN292"/>
    <mergeCell ref="AP289:AP292"/>
    <mergeCell ref="AJ287:AJ288"/>
    <mergeCell ref="AK287:AK288"/>
    <mergeCell ref="AL287:AL288"/>
    <mergeCell ref="AM287:AM288"/>
    <mergeCell ref="AN287:AN288"/>
    <mergeCell ref="B244:B306"/>
    <mergeCell ref="C307:C308"/>
    <mergeCell ref="F307:F308"/>
    <mergeCell ref="K307:K308"/>
    <mergeCell ref="C309:C310"/>
    <mergeCell ref="F309:F310"/>
    <mergeCell ref="K309:K310"/>
    <mergeCell ref="AP302:AP304"/>
    <mergeCell ref="AJ305:AJ306"/>
    <mergeCell ref="AK305:AK306"/>
    <mergeCell ref="AL305:AL306"/>
    <mergeCell ref="AM305:AM306"/>
    <mergeCell ref="AN305:AN306"/>
    <mergeCell ref="AP305:AP306"/>
    <mergeCell ref="AJ302:AJ304"/>
    <mergeCell ref="AK302:AK304"/>
    <mergeCell ref="AL302:AL304"/>
    <mergeCell ref="AM302:AM304"/>
    <mergeCell ref="AN302:AN304"/>
    <mergeCell ref="AP297:AP299"/>
    <mergeCell ref="AJ300:AJ301"/>
    <mergeCell ref="AK300:AK301"/>
    <mergeCell ref="AL300:AL301"/>
    <mergeCell ref="AM300:AM301"/>
    <mergeCell ref="AN300:AN301"/>
    <mergeCell ref="AP300:AP301"/>
    <mergeCell ref="AJ297:AJ299"/>
    <mergeCell ref="AK297:AK299"/>
    <mergeCell ref="AL297:AL299"/>
    <mergeCell ref="AM297:AM299"/>
    <mergeCell ref="AN297:AN299"/>
    <mergeCell ref="AP293:AP294"/>
    <mergeCell ref="Z307:Z308"/>
    <mergeCell ref="AA307:AA308"/>
    <mergeCell ref="Z312:Z315"/>
    <mergeCell ref="AA312:AA315"/>
    <mergeCell ref="Z319:Z321"/>
    <mergeCell ref="AA319:AA321"/>
    <mergeCell ref="Z325:Z326"/>
    <mergeCell ref="AA325:AA326"/>
    <mergeCell ref="C319:C321"/>
    <mergeCell ref="F319:F321"/>
    <mergeCell ref="K319:K321"/>
    <mergeCell ref="C322:C324"/>
    <mergeCell ref="F322:F324"/>
    <mergeCell ref="K322:K324"/>
    <mergeCell ref="C312:C315"/>
    <mergeCell ref="F312:F315"/>
    <mergeCell ref="K312:K315"/>
    <mergeCell ref="C316:C318"/>
    <mergeCell ref="F316:F318"/>
    <mergeCell ref="K316:K318"/>
    <mergeCell ref="AJ307:AJ308"/>
    <mergeCell ref="AK307:AK308"/>
    <mergeCell ref="AJ312:AJ315"/>
    <mergeCell ref="AK312:AK315"/>
    <mergeCell ref="AJ319:AJ321"/>
    <mergeCell ref="AK319:AK321"/>
    <mergeCell ref="AJ325:AJ326"/>
    <mergeCell ref="AK325:AK326"/>
    <mergeCell ref="AB319:AB321"/>
    <mergeCell ref="AC319:AC321"/>
    <mergeCell ref="AD319:AD321"/>
    <mergeCell ref="Z322:Z324"/>
    <mergeCell ref="AA322:AA324"/>
    <mergeCell ref="AB322:AB324"/>
    <mergeCell ref="AC322:AC324"/>
    <mergeCell ref="AD322:AD324"/>
    <mergeCell ref="AB312:AB315"/>
    <mergeCell ref="AC312:AC315"/>
    <mergeCell ref="AD312:AD315"/>
    <mergeCell ref="Z316:Z318"/>
    <mergeCell ref="AA316:AA318"/>
    <mergeCell ref="AB316:AB318"/>
    <mergeCell ref="AC316:AC318"/>
    <mergeCell ref="AD316:AD318"/>
    <mergeCell ref="AB307:AB308"/>
    <mergeCell ref="AC307:AC308"/>
    <mergeCell ref="AD307:AD308"/>
    <mergeCell ref="Z309:Z310"/>
    <mergeCell ref="AA309:AA310"/>
    <mergeCell ref="AB309:AB310"/>
    <mergeCell ref="AC309:AC310"/>
    <mergeCell ref="AD309:AD310"/>
    <mergeCell ref="B307:B326"/>
    <mergeCell ref="C327:C328"/>
    <mergeCell ref="F327:F328"/>
    <mergeCell ref="K327:K328"/>
    <mergeCell ref="AC327:AC328"/>
    <mergeCell ref="AD327:AD328"/>
    <mergeCell ref="AN327:AN328"/>
    <mergeCell ref="B327:B374"/>
    <mergeCell ref="AL319:AL321"/>
    <mergeCell ref="AM319:AM321"/>
    <mergeCell ref="AN319:AN321"/>
    <mergeCell ref="AJ322:AJ324"/>
    <mergeCell ref="AK322:AK324"/>
    <mergeCell ref="AL322:AL324"/>
    <mergeCell ref="AM322:AM324"/>
    <mergeCell ref="AN322:AN324"/>
    <mergeCell ref="AL312:AL315"/>
    <mergeCell ref="AM312:AM315"/>
    <mergeCell ref="AN312:AN315"/>
    <mergeCell ref="AJ316:AJ318"/>
    <mergeCell ref="AK316:AK318"/>
    <mergeCell ref="AL316:AL318"/>
    <mergeCell ref="AM316:AM318"/>
    <mergeCell ref="AN316:AN318"/>
    <mergeCell ref="AL307:AL308"/>
    <mergeCell ref="AM307:AM308"/>
    <mergeCell ref="AN307:AN308"/>
    <mergeCell ref="AJ309:AJ310"/>
    <mergeCell ref="AK309:AK310"/>
    <mergeCell ref="AL309:AL310"/>
    <mergeCell ref="AM309:AM310"/>
    <mergeCell ref="AN309:AN310"/>
    <mergeCell ref="C344:C348"/>
    <mergeCell ref="F344:F348"/>
    <mergeCell ref="K344:K348"/>
    <mergeCell ref="C329:C330"/>
    <mergeCell ref="F329:F330"/>
    <mergeCell ref="K329:K330"/>
    <mergeCell ref="C331:C336"/>
    <mergeCell ref="K331:K336"/>
    <mergeCell ref="AL325:AL326"/>
    <mergeCell ref="AM325:AM326"/>
    <mergeCell ref="AN325:AN326"/>
    <mergeCell ref="AB325:AB326"/>
    <mergeCell ref="AC325:AC326"/>
    <mergeCell ref="AD325:AD326"/>
    <mergeCell ref="C325:C326"/>
    <mergeCell ref="F325:F326"/>
    <mergeCell ref="K325:K326"/>
    <mergeCell ref="AC329:AC330"/>
    <mergeCell ref="AD329:AD330"/>
    <mergeCell ref="Z331:Z336"/>
    <mergeCell ref="AA331:AA336"/>
    <mergeCell ref="AB331:AB336"/>
    <mergeCell ref="AC331:AC336"/>
    <mergeCell ref="AD331:AD336"/>
    <mergeCell ref="AN337:AN343"/>
    <mergeCell ref="AJ344:AJ348"/>
    <mergeCell ref="AK344:AK348"/>
    <mergeCell ref="AL344:AL348"/>
    <mergeCell ref="AM344:AM348"/>
    <mergeCell ref="AN344:AN348"/>
    <mergeCell ref="AN329:AN330"/>
    <mergeCell ref="AJ331:AJ336"/>
    <mergeCell ref="C373:C374"/>
    <mergeCell ref="K373:K374"/>
    <mergeCell ref="Z327:Z328"/>
    <mergeCell ref="AA327:AA328"/>
    <mergeCell ref="AB327:AB328"/>
    <mergeCell ref="Z329:Z330"/>
    <mergeCell ref="AA329:AA330"/>
    <mergeCell ref="AB329:AB330"/>
    <mergeCell ref="Z337:Z343"/>
    <mergeCell ref="AA337:AA343"/>
    <mergeCell ref="AB337:AB343"/>
    <mergeCell ref="Z349:Z350"/>
    <mergeCell ref="AA349:AA350"/>
    <mergeCell ref="AB349:AB350"/>
    <mergeCell ref="Z361:Z365"/>
    <mergeCell ref="AA361:AA365"/>
    <mergeCell ref="C361:C365"/>
    <mergeCell ref="K361:K365"/>
    <mergeCell ref="C366:C370"/>
    <mergeCell ref="K366:K370"/>
    <mergeCell ref="C371:C372"/>
    <mergeCell ref="K371:K372"/>
    <mergeCell ref="C349:C350"/>
    <mergeCell ref="F349:F350"/>
    <mergeCell ref="K349:K350"/>
    <mergeCell ref="AB361:AB365"/>
    <mergeCell ref="C351:C358"/>
    <mergeCell ref="F351:F358"/>
    <mergeCell ref="K351:K358"/>
    <mergeCell ref="C337:C343"/>
    <mergeCell ref="F337:F343"/>
    <mergeCell ref="K337:K343"/>
    <mergeCell ref="AC361:AC365"/>
    <mergeCell ref="AD361:AD365"/>
    <mergeCell ref="Z366:Z370"/>
    <mergeCell ref="AA366:AA370"/>
    <mergeCell ref="AB366:AB370"/>
    <mergeCell ref="AC366:AC370"/>
    <mergeCell ref="AD366:AD370"/>
    <mergeCell ref="AC349:AC350"/>
    <mergeCell ref="AD349:AD350"/>
    <mergeCell ref="Z351:Z358"/>
    <mergeCell ref="AA351:AA358"/>
    <mergeCell ref="AB351:AB358"/>
    <mergeCell ref="AC351:AC358"/>
    <mergeCell ref="AD351:AD358"/>
    <mergeCell ref="AC337:AC343"/>
    <mergeCell ref="AD337:AD343"/>
    <mergeCell ref="Z344:Z348"/>
    <mergeCell ref="AA344:AA348"/>
    <mergeCell ref="AB344:AB348"/>
    <mergeCell ref="AC344:AC348"/>
    <mergeCell ref="AD344:AD348"/>
    <mergeCell ref="AK331:AK336"/>
    <mergeCell ref="AL331:AL336"/>
    <mergeCell ref="AM331:AM336"/>
    <mergeCell ref="AN331:AN336"/>
    <mergeCell ref="AG373:AG374"/>
    <mergeCell ref="AJ327:AJ328"/>
    <mergeCell ref="AK327:AK328"/>
    <mergeCell ref="AL327:AL328"/>
    <mergeCell ref="AM327:AM328"/>
    <mergeCell ref="AJ329:AJ330"/>
    <mergeCell ref="AK329:AK330"/>
    <mergeCell ref="AL329:AL330"/>
    <mergeCell ref="AM329:AM330"/>
    <mergeCell ref="AJ337:AJ343"/>
    <mergeCell ref="AK337:AK343"/>
    <mergeCell ref="AL337:AL343"/>
    <mergeCell ref="AM337:AM343"/>
    <mergeCell ref="AJ349:AJ350"/>
    <mergeCell ref="AK349:AK350"/>
    <mergeCell ref="AL349:AL350"/>
    <mergeCell ref="AJ366:AJ370"/>
    <mergeCell ref="AK366:AK370"/>
    <mergeCell ref="AL366:AL370"/>
    <mergeCell ref="AM366:AM370"/>
    <mergeCell ref="AN366:AN370"/>
    <mergeCell ref="AJ361:AJ365"/>
    <mergeCell ref="AK361:AK365"/>
    <mergeCell ref="AL361:AL365"/>
    <mergeCell ref="AM361:AM365"/>
    <mergeCell ref="AN361:AN365"/>
    <mergeCell ref="AM349:AM350"/>
    <mergeCell ref="AN349:AN350"/>
    <mergeCell ref="AJ351:AJ358"/>
    <mergeCell ref="AK351:AK358"/>
    <mergeCell ref="AL351:AL358"/>
    <mergeCell ref="AM351:AM358"/>
    <mergeCell ref="AN351:AN358"/>
    <mergeCell ref="F383:F384"/>
    <mergeCell ref="K383:K384"/>
    <mergeCell ref="C375:C376"/>
    <mergeCell ref="F375:F376"/>
    <mergeCell ref="K375:K376"/>
    <mergeCell ref="C377:C379"/>
    <mergeCell ref="F377:F379"/>
    <mergeCell ref="K377:K379"/>
    <mergeCell ref="AJ373:AJ374"/>
    <mergeCell ref="AK373:AK374"/>
    <mergeCell ref="AL373:AL374"/>
    <mergeCell ref="AM373:AM374"/>
    <mergeCell ref="AN373:AN374"/>
    <mergeCell ref="AJ371:AJ372"/>
    <mergeCell ref="AK371:AK372"/>
    <mergeCell ref="AL371:AL372"/>
    <mergeCell ref="AM371:AM372"/>
    <mergeCell ref="AN371:AN372"/>
    <mergeCell ref="Z373:Z374"/>
    <mergeCell ref="AA373:AA374"/>
    <mergeCell ref="AB373:AB374"/>
    <mergeCell ref="AC373:AC374"/>
    <mergeCell ref="AD373:AD374"/>
    <mergeCell ref="Z371:Z372"/>
    <mergeCell ref="AA371:AA372"/>
    <mergeCell ref="AB371:AB372"/>
    <mergeCell ref="AC371:AC372"/>
    <mergeCell ref="AD371:AD372"/>
    <mergeCell ref="Z377:Z379"/>
    <mergeCell ref="AA377:AA379"/>
    <mergeCell ref="AB377:AB379"/>
    <mergeCell ref="AC377:AC379"/>
    <mergeCell ref="AD377:AD379"/>
    <mergeCell ref="Z375:Z376"/>
    <mergeCell ref="AA375:AA376"/>
    <mergeCell ref="AB375:AB376"/>
    <mergeCell ref="AC375:AC376"/>
    <mergeCell ref="AD375:AD376"/>
    <mergeCell ref="C397:C399"/>
    <mergeCell ref="F397:F399"/>
    <mergeCell ref="K397:K399"/>
    <mergeCell ref="C400:C402"/>
    <mergeCell ref="F400:F402"/>
    <mergeCell ref="K400:K402"/>
    <mergeCell ref="C391:C393"/>
    <mergeCell ref="F391:F393"/>
    <mergeCell ref="K391:K393"/>
    <mergeCell ref="C394:C396"/>
    <mergeCell ref="F394:F396"/>
    <mergeCell ref="K394:K396"/>
    <mergeCell ref="C385:C387"/>
    <mergeCell ref="F385:F387"/>
    <mergeCell ref="K385:K387"/>
    <mergeCell ref="C388:C390"/>
    <mergeCell ref="F388:F390"/>
    <mergeCell ref="K388:K390"/>
    <mergeCell ref="C380:C382"/>
    <mergeCell ref="F380:F382"/>
    <mergeCell ref="K380:K382"/>
    <mergeCell ref="C383:C384"/>
    <mergeCell ref="AB388:AB390"/>
    <mergeCell ref="AC388:AC390"/>
    <mergeCell ref="AD388:AD390"/>
    <mergeCell ref="Z385:Z387"/>
    <mergeCell ref="AA385:AA387"/>
    <mergeCell ref="AB385:AB387"/>
    <mergeCell ref="AC385:AC387"/>
    <mergeCell ref="AD385:AD387"/>
    <mergeCell ref="Z383:Z384"/>
    <mergeCell ref="AA383:AA384"/>
    <mergeCell ref="AB383:AB384"/>
    <mergeCell ref="AC383:AC384"/>
    <mergeCell ref="AD383:AD384"/>
    <mergeCell ref="Z380:Z382"/>
    <mergeCell ref="AA380:AA382"/>
    <mergeCell ref="AB380:AB382"/>
    <mergeCell ref="AC380:AC382"/>
    <mergeCell ref="AD380:AD382"/>
    <mergeCell ref="AJ377:AJ379"/>
    <mergeCell ref="AK377:AK379"/>
    <mergeCell ref="AL377:AL379"/>
    <mergeCell ref="AM377:AM379"/>
    <mergeCell ref="AN377:AN379"/>
    <mergeCell ref="AJ375:AJ376"/>
    <mergeCell ref="AK375:AK376"/>
    <mergeCell ref="AL375:AL376"/>
    <mergeCell ref="AM375:AM376"/>
    <mergeCell ref="AN375:AN376"/>
    <mergeCell ref="Z400:Z402"/>
    <mergeCell ref="AA400:AA402"/>
    <mergeCell ref="AB400:AB402"/>
    <mergeCell ref="AC400:AC402"/>
    <mergeCell ref="AD400:AD402"/>
    <mergeCell ref="Z397:Z399"/>
    <mergeCell ref="AA397:AA399"/>
    <mergeCell ref="AB397:AB399"/>
    <mergeCell ref="AC397:AC399"/>
    <mergeCell ref="AD397:AD399"/>
    <mergeCell ref="Z394:Z396"/>
    <mergeCell ref="AA394:AA396"/>
    <mergeCell ref="AB394:AB396"/>
    <mergeCell ref="AC394:AC396"/>
    <mergeCell ref="AD394:AD396"/>
    <mergeCell ref="Z391:Z393"/>
    <mergeCell ref="AA391:AA393"/>
    <mergeCell ref="AB391:AB393"/>
    <mergeCell ref="AC391:AC393"/>
    <mergeCell ref="AD391:AD393"/>
    <mergeCell ref="Z388:Z390"/>
    <mergeCell ref="AA388:AA390"/>
    <mergeCell ref="AJ388:AJ390"/>
    <mergeCell ref="AK388:AK390"/>
    <mergeCell ref="AL388:AL390"/>
    <mergeCell ref="AM388:AM390"/>
    <mergeCell ref="AN388:AN390"/>
    <mergeCell ref="AJ385:AJ387"/>
    <mergeCell ref="AK385:AK387"/>
    <mergeCell ref="AL385:AL387"/>
    <mergeCell ref="AM385:AM387"/>
    <mergeCell ref="AN385:AN387"/>
    <mergeCell ref="AJ383:AJ384"/>
    <mergeCell ref="AK383:AK384"/>
    <mergeCell ref="AL383:AL384"/>
    <mergeCell ref="AM383:AM384"/>
    <mergeCell ref="AN383:AN384"/>
    <mergeCell ref="AJ380:AJ382"/>
    <mergeCell ref="AK380:AK382"/>
    <mergeCell ref="AL380:AL382"/>
    <mergeCell ref="AM380:AM382"/>
    <mergeCell ref="AN380:AN382"/>
    <mergeCell ref="K410:K412"/>
    <mergeCell ref="C414:C416"/>
    <mergeCell ref="F414:F416"/>
    <mergeCell ref="K414:K416"/>
    <mergeCell ref="B375:B402"/>
    <mergeCell ref="C403:C407"/>
    <mergeCell ref="F403:F407"/>
    <mergeCell ref="K403:K407"/>
    <mergeCell ref="C408:C409"/>
    <mergeCell ref="F408:F409"/>
    <mergeCell ref="K408:K409"/>
    <mergeCell ref="B403:B437"/>
    <mergeCell ref="AJ400:AJ402"/>
    <mergeCell ref="AK400:AK402"/>
    <mergeCell ref="AL400:AL402"/>
    <mergeCell ref="AM400:AM402"/>
    <mergeCell ref="AN400:AN402"/>
    <mergeCell ref="AJ397:AJ399"/>
    <mergeCell ref="AK397:AK399"/>
    <mergeCell ref="AL397:AL399"/>
    <mergeCell ref="AM397:AM399"/>
    <mergeCell ref="AN397:AN399"/>
    <mergeCell ref="AJ394:AJ396"/>
    <mergeCell ref="AK394:AK396"/>
    <mergeCell ref="AL394:AL396"/>
    <mergeCell ref="AM394:AM396"/>
    <mergeCell ref="AN394:AN396"/>
    <mergeCell ref="AJ391:AJ393"/>
    <mergeCell ref="AK391:AK393"/>
    <mergeCell ref="AL391:AL393"/>
    <mergeCell ref="AM391:AM393"/>
    <mergeCell ref="AN391:AN393"/>
    <mergeCell ref="Z410:Z412"/>
    <mergeCell ref="AA410:AA412"/>
    <mergeCell ref="AB410:AB412"/>
    <mergeCell ref="AC410:AC412"/>
    <mergeCell ref="AD410:AD412"/>
    <mergeCell ref="Z408:Z409"/>
    <mergeCell ref="AA408:AA409"/>
    <mergeCell ref="AB408:AB409"/>
    <mergeCell ref="AC408:AC409"/>
    <mergeCell ref="AD408:AD409"/>
    <mergeCell ref="Z403:Z407"/>
    <mergeCell ref="AA403:AA407"/>
    <mergeCell ref="AB403:AB407"/>
    <mergeCell ref="AC403:AC407"/>
    <mergeCell ref="AD403:AD407"/>
    <mergeCell ref="C430:C433"/>
    <mergeCell ref="F430:F433"/>
    <mergeCell ref="K430:K433"/>
    <mergeCell ref="C425:C426"/>
    <mergeCell ref="F425:F426"/>
    <mergeCell ref="K425:K426"/>
    <mergeCell ref="C428:C429"/>
    <mergeCell ref="F428:F429"/>
    <mergeCell ref="K428:K429"/>
    <mergeCell ref="C417:C421"/>
    <mergeCell ref="F417:F421"/>
    <mergeCell ref="K417:K421"/>
    <mergeCell ref="C422:C424"/>
    <mergeCell ref="F422:F424"/>
    <mergeCell ref="K422:K424"/>
    <mergeCell ref="C410:C412"/>
    <mergeCell ref="F410:F412"/>
    <mergeCell ref="AB425:AB426"/>
    <mergeCell ref="AC425:AC426"/>
    <mergeCell ref="AD425:AD426"/>
    <mergeCell ref="Z422:Z424"/>
    <mergeCell ref="AA422:AA424"/>
    <mergeCell ref="AB422:AB424"/>
    <mergeCell ref="AC422:AC424"/>
    <mergeCell ref="AD422:AD424"/>
    <mergeCell ref="Z417:Z421"/>
    <mergeCell ref="AA417:AA421"/>
    <mergeCell ref="AB417:AB421"/>
    <mergeCell ref="AC417:AC421"/>
    <mergeCell ref="AD417:AD421"/>
    <mergeCell ref="Z414:Z416"/>
    <mergeCell ref="AA414:AA416"/>
    <mergeCell ref="AB414:AB416"/>
    <mergeCell ref="AC414:AC416"/>
    <mergeCell ref="AD414:AD416"/>
    <mergeCell ref="AJ410:AJ412"/>
    <mergeCell ref="AK410:AK412"/>
    <mergeCell ref="AL410:AL412"/>
    <mergeCell ref="AM410:AM412"/>
    <mergeCell ref="AN410:AN412"/>
    <mergeCell ref="AJ408:AJ409"/>
    <mergeCell ref="AK408:AK409"/>
    <mergeCell ref="AL408:AL409"/>
    <mergeCell ref="AM408:AM409"/>
    <mergeCell ref="AN408:AN409"/>
    <mergeCell ref="AJ403:AJ407"/>
    <mergeCell ref="AK403:AK407"/>
    <mergeCell ref="AL403:AL407"/>
    <mergeCell ref="AM403:AM407"/>
    <mergeCell ref="AN403:AN407"/>
    <mergeCell ref="Z435:Z436"/>
    <mergeCell ref="AA435:AA436"/>
    <mergeCell ref="AB435:AB436"/>
    <mergeCell ref="AC435:AC436"/>
    <mergeCell ref="AD435:AD436"/>
    <mergeCell ref="Z430:Z433"/>
    <mergeCell ref="AA430:AA433"/>
    <mergeCell ref="AB430:AB433"/>
    <mergeCell ref="AC430:AC433"/>
    <mergeCell ref="AD430:AD433"/>
    <mergeCell ref="Z428:Z429"/>
    <mergeCell ref="AA428:AA429"/>
    <mergeCell ref="AB428:AB429"/>
    <mergeCell ref="AC428:AC429"/>
    <mergeCell ref="AD428:AD429"/>
    <mergeCell ref="Z425:Z426"/>
    <mergeCell ref="AA425:AA426"/>
    <mergeCell ref="AJ425:AJ426"/>
    <mergeCell ref="AK425:AK426"/>
    <mergeCell ref="AL425:AL426"/>
    <mergeCell ref="AM425:AM426"/>
    <mergeCell ref="AN425:AN426"/>
    <mergeCell ref="AJ422:AJ424"/>
    <mergeCell ref="AK422:AK424"/>
    <mergeCell ref="AL422:AL424"/>
    <mergeCell ref="AM422:AM424"/>
    <mergeCell ref="AN422:AN424"/>
    <mergeCell ref="AJ417:AJ421"/>
    <mergeCell ref="AK417:AK421"/>
    <mergeCell ref="AL417:AL421"/>
    <mergeCell ref="AM417:AM421"/>
    <mergeCell ref="AN417:AN421"/>
    <mergeCell ref="AJ414:AJ416"/>
    <mergeCell ref="AK414:AK416"/>
    <mergeCell ref="AL414:AL416"/>
    <mergeCell ref="AM414:AM416"/>
    <mergeCell ref="AN414:AN416"/>
    <mergeCell ref="C438:C440"/>
    <mergeCell ref="D438:D440"/>
    <mergeCell ref="E438:E440"/>
    <mergeCell ref="F438:F440"/>
    <mergeCell ref="G438:G440"/>
    <mergeCell ref="AJ435:AJ436"/>
    <mergeCell ref="AK435:AK436"/>
    <mergeCell ref="AL435:AL436"/>
    <mergeCell ref="AM435:AM436"/>
    <mergeCell ref="AN435:AN436"/>
    <mergeCell ref="AJ430:AJ433"/>
    <mergeCell ref="AK430:AK433"/>
    <mergeCell ref="AL430:AL433"/>
    <mergeCell ref="AM430:AM433"/>
    <mergeCell ref="AN430:AN433"/>
    <mergeCell ref="AJ428:AJ429"/>
    <mergeCell ref="AK428:AK429"/>
    <mergeCell ref="AL428:AL429"/>
    <mergeCell ref="AM428:AM429"/>
    <mergeCell ref="AN428:AN429"/>
    <mergeCell ref="C435:C436"/>
    <mergeCell ref="F435:F436"/>
    <mergeCell ref="K435:K436"/>
    <mergeCell ref="C450:C452"/>
    <mergeCell ref="D450:D452"/>
    <mergeCell ref="E450:E452"/>
    <mergeCell ref="F450:F452"/>
    <mergeCell ref="G450:G452"/>
    <mergeCell ref="H444:H449"/>
    <mergeCell ref="I444:I449"/>
    <mergeCell ref="J444:J449"/>
    <mergeCell ref="K444:K449"/>
    <mergeCell ref="L444:L449"/>
    <mergeCell ref="C444:C449"/>
    <mergeCell ref="D444:D449"/>
    <mergeCell ref="E444:E449"/>
    <mergeCell ref="F444:F449"/>
    <mergeCell ref="G444:G449"/>
    <mergeCell ref="H441:H443"/>
    <mergeCell ref="I441:I443"/>
    <mergeCell ref="J441:J443"/>
    <mergeCell ref="K441:K443"/>
    <mergeCell ref="L441:L443"/>
    <mergeCell ref="C441:C443"/>
    <mergeCell ref="D441:D443"/>
    <mergeCell ref="E441:E443"/>
    <mergeCell ref="F441:F443"/>
    <mergeCell ref="G441:G443"/>
    <mergeCell ref="AA444:AA449"/>
    <mergeCell ref="AB444:AB449"/>
    <mergeCell ref="AC444:AC449"/>
    <mergeCell ref="AD444:AD449"/>
    <mergeCell ref="Z441:Z443"/>
    <mergeCell ref="AA441:AA443"/>
    <mergeCell ref="AB441:AB443"/>
    <mergeCell ref="AC441:AC443"/>
    <mergeCell ref="AD441:AD443"/>
    <mergeCell ref="Z438:Z440"/>
    <mergeCell ref="AA438:AA440"/>
    <mergeCell ref="AB438:AB440"/>
    <mergeCell ref="AC438:AC440"/>
    <mergeCell ref="AD438:AD440"/>
    <mergeCell ref="H450:H452"/>
    <mergeCell ref="I450:I452"/>
    <mergeCell ref="J450:J452"/>
    <mergeCell ref="K450:K452"/>
    <mergeCell ref="L450:L452"/>
    <mergeCell ref="H438:H440"/>
    <mergeCell ref="I438:I440"/>
    <mergeCell ref="J438:J440"/>
    <mergeCell ref="K438:K440"/>
    <mergeCell ref="L438:L440"/>
    <mergeCell ref="B438:B452"/>
    <mergeCell ref="C453:C457"/>
    <mergeCell ref="D453:D457"/>
    <mergeCell ref="E453:E457"/>
    <mergeCell ref="F453:F457"/>
    <mergeCell ref="B453:B461"/>
    <mergeCell ref="AJ450:AJ452"/>
    <mergeCell ref="AK450:AK452"/>
    <mergeCell ref="AL450:AL452"/>
    <mergeCell ref="AM450:AM452"/>
    <mergeCell ref="AN450:AN452"/>
    <mergeCell ref="AJ444:AJ449"/>
    <mergeCell ref="AK444:AK449"/>
    <mergeCell ref="AL444:AL449"/>
    <mergeCell ref="AM444:AM449"/>
    <mergeCell ref="AN444:AN449"/>
    <mergeCell ref="AJ441:AJ443"/>
    <mergeCell ref="AK441:AK443"/>
    <mergeCell ref="AL441:AL443"/>
    <mergeCell ref="AM441:AM443"/>
    <mergeCell ref="AN441:AN443"/>
    <mergeCell ref="AJ438:AJ440"/>
    <mergeCell ref="AK438:AK440"/>
    <mergeCell ref="AL438:AL440"/>
    <mergeCell ref="AM438:AM440"/>
    <mergeCell ref="AN438:AN440"/>
    <mergeCell ref="Z450:Z452"/>
    <mergeCell ref="AA450:AA452"/>
    <mergeCell ref="AB450:AB452"/>
    <mergeCell ref="AC450:AC452"/>
    <mergeCell ref="AD450:AD452"/>
    <mergeCell ref="Z444:Z449"/>
    <mergeCell ref="AJ453:AJ457"/>
    <mergeCell ref="AK453:AK457"/>
    <mergeCell ref="AL453:AL457"/>
    <mergeCell ref="AM453:AM457"/>
    <mergeCell ref="AN453:AN457"/>
    <mergeCell ref="Z458:Z461"/>
    <mergeCell ref="AA458:AA461"/>
    <mergeCell ref="AB458:AB461"/>
    <mergeCell ref="AC458:AC461"/>
    <mergeCell ref="AD458:AD461"/>
    <mergeCell ref="Z453:Z457"/>
    <mergeCell ref="AA453:AA457"/>
    <mergeCell ref="AB453:AB457"/>
    <mergeCell ref="AC453:AC457"/>
    <mergeCell ref="AD453:AD457"/>
    <mergeCell ref="L453:L457"/>
    <mergeCell ref="C458:C461"/>
    <mergeCell ref="D458:D461"/>
    <mergeCell ref="E458:E461"/>
    <mergeCell ref="F458:F461"/>
    <mergeCell ref="G458:G461"/>
    <mergeCell ref="H458:H461"/>
    <mergeCell ref="I458:I461"/>
    <mergeCell ref="J458:J461"/>
    <mergeCell ref="K458:K461"/>
    <mergeCell ref="L458:L461"/>
    <mergeCell ref="G453:G457"/>
    <mergeCell ref="H453:H457"/>
    <mergeCell ref="I453:I457"/>
    <mergeCell ref="J453:J457"/>
    <mergeCell ref="K453:K457"/>
    <mergeCell ref="AL462:AL463"/>
    <mergeCell ref="AM462:AM463"/>
    <mergeCell ref="AN462:AN463"/>
    <mergeCell ref="B462:B463"/>
    <mergeCell ref="AB462:AB463"/>
    <mergeCell ref="AC462:AC463"/>
    <mergeCell ref="AD462:AD463"/>
    <mergeCell ref="AJ462:AJ463"/>
    <mergeCell ref="AK462:AK463"/>
    <mergeCell ref="C462:C463"/>
    <mergeCell ref="F462:F463"/>
    <mergeCell ref="K462:K463"/>
    <mergeCell ref="Z462:Z463"/>
    <mergeCell ref="AA462:AA463"/>
    <mergeCell ref="AJ458:AJ461"/>
    <mergeCell ref="AK458:AK461"/>
    <mergeCell ref="AL458:AL461"/>
    <mergeCell ref="AM458:AM461"/>
    <mergeCell ref="AN458:AN461"/>
    <mergeCell ref="AP44:AP46"/>
    <mergeCell ref="AP47:AP49"/>
    <mergeCell ref="AP50:AP52"/>
    <mergeCell ref="AP91:AP92"/>
    <mergeCell ref="AP95:AP100"/>
    <mergeCell ref="AP101:AP102"/>
    <mergeCell ref="AP103:AP106"/>
    <mergeCell ref="AP107:AP109"/>
    <mergeCell ref="AP110:AP112"/>
    <mergeCell ref="AP113:AP114"/>
    <mergeCell ref="AP115:AP117"/>
    <mergeCell ref="AP118:AP119"/>
    <mergeCell ref="AP120:AP121"/>
    <mergeCell ref="AP122:AP124"/>
    <mergeCell ref="AP125:AP126"/>
    <mergeCell ref="AP127:AP129"/>
    <mergeCell ref="AP226:AP228"/>
    <mergeCell ref="AP209:AP211"/>
    <mergeCell ref="AP198:AP199"/>
    <mergeCell ref="AP187:AP190"/>
    <mergeCell ref="AP371:AP372"/>
    <mergeCell ref="AP373:AP374"/>
    <mergeCell ref="AP229:AP231"/>
    <mergeCell ref="AP232:AP233"/>
    <mergeCell ref="AP234:AP235"/>
    <mergeCell ref="AP236:AP237"/>
    <mergeCell ref="AP238:AP239"/>
    <mergeCell ref="AP240:AP241"/>
    <mergeCell ref="AP242:AP243"/>
    <mergeCell ref="AP327:AP328"/>
    <mergeCell ref="AP329:AP330"/>
    <mergeCell ref="AP331:AP336"/>
    <mergeCell ref="AP337:AP343"/>
    <mergeCell ref="AP344:AP348"/>
    <mergeCell ref="AP349:AP350"/>
    <mergeCell ref="AP351:AP358"/>
    <mergeCell ref="AP359:AP360"/>
    <mergeCell ref="AP361:AP365"/>
    <mergeCell ref="AP366:AP370"/>
    <mergeCell ref="AP280:AP282"/>
    <mergeCell ref="AP266:AP268"/>
    <mergeCell ref="AP244:AP250"/>
  </mergeCells>
  <conditionalFormatting sqref="X4:X463">
    <cfRule type="beginsWith" dxfId="1638" priority="1538" operator="beginsWith" text="T">
      <formula>LEFT(X4,LEN("T"))="T"</formula>
    </cfRule>
    <cfRule type="containsText" dxfId="1637" priority="1539" operator="containsText" text="Sin iniciar">
      <formula>NOT(ISERROR(SEARCH("Sin iniciar",X4)))</formula>
    </cfRule>
    <cfRule type="containsText" dxfId="1636" priority="1540" operator="containsText" text="En gestión">
      <formula>NOT(ISERROR(SEARCH("En gestión",X4)))</formula>
    </cfRule>
  </conditionalFormatting>
  <conditionalFormatting sqref="AN4">
    <cfRule type="beginsWith" dxfId="1635" priority="1502" operator="beginsWith" text="T">
      <formula>LEFT(AN4,LEN("T"))="T"</formula>
    </cfRule>
    <cfRule type="containsText" dxfId="1634" priority="1503" operator="containsText" text="Sin iniciar">
      <formula>NOT(ISERROR(SEARCH("Sin iniciar",AN4)))</formula>
    </cfRule>
    <cfRule type="containsText" dxfId="1633" priority="1504" operator="containsText" text="En gestión">
      <formula>NOT(ISERROR(SEARCH("En gestión",AN4)))</formula>
    </cfRule>
  </conditionalFormatting>
  <conditionalFormatting sqref="Y4:Y463">
    <cfRule type="beginsWith" dxfId="1632" priority="1532" operator="beginsWith" text="T">
      <formula>LEFT(Y4,LEN("T"))="T"</formula>
    </cfRule>
    <cfRule type="containsText" dxfId="1631" priority="1533" operator="containsText" text="Sin iniciar">
      <formula>NOT(ISERROR(SEARCH("Sin iniciar",Y4)))</formula>
    </cfRule>
    <cfRule type="containsText" dxfId="1630" priority="1534" operator="containsText" text="En gestión">
      <formula>NOT(ISERROR(SEARCH("En gestión",Y4)))</formula>
    </cfRule>
  </conditionalFormatting>
  <conditionalFormatting sqref="AC4">
    <cfRule type="beginsWith" dxfId="1629" priority="1526" operator="beginsWith" text="T">
      <formula>LEFT(AC4,LEN("T"))="T"</formula>
    </cfRule>
    <cfRule type="containsText" dxfId="1628" priority="1527" operator="containsText" text="Sin iniciar">
      <formula>NOT(ISERROR(SEARCH("Sin iniciar",AC4)))</formula>
    </cfRule>
    <cfRule type="containsText" dxfId="1627" priority="1528" operator="containsText" text="En gestión">
      <formula>NOT(ISERROR(SEARCH("En gestión",AC4)))</formula>
    </cfRule>
  </conditionalFormatting>
  <conditionalFormatting sqref="AC6 AC8">
    <cfRule type="beginsWith" dxfId="1626" priority="1523" operator="beginsWith" text="T">
      <formula>LEFT(AC6,LEN("T"))="T"</formula>
    </cfRule>
    <cfRule type="containsText" dxfId="1625" priority="1524" operator="containsText" text="Sin iniciar">
      <formula>NOT(ISERROR(SEARCH("Sin iniciar",AC6)))</formula>
    </cfRule>
    <cfRule type="containsText" dxfId="1624" priority="1525" operator="containsText" text="En gestión">
      <formula>NOT(ISERROR(SEARCH("En gestión",AC6)))</formula>
    </cfRule>
  </conditionalFormatting>
  <conditionalFormatting sqref="AD4">
    <cfRule type="beginsWith" dxfId="1623" priority="1520" operator="beginsWith" text="T">
      <formula>LEFT(AD4,LEN("T"))="T"</formula>
    </cfRule>
    <cfRule type="containsText" dxfId="1622" priority="1521" operator="containsText" text="Sin iniciar">
      <formula>NOT(ISERROR(SEARCH("Sin iniciar",AD4)))</formula>
    </cfRule>
    <cfRule type="containsText" dxfId="1621" priority="1522" operator="containsText" text="En gestión">
      <formula>NOT(ISERROR(SEARCH("En gestión",AD4)))</formula>
    </cfRule>
  </conditionalFormatting>
  <conditionalFormatting sqref="AD6 AD8">
    <cfRule type="beginsWith" dxfId="1620" priority="1517" operator="beginsWith" text="T">
      <formula>LEFT(AD6,LEN("T"))="T"</formula>
    </cfRule>
    <cfRule type="containsText" dxfId="1619" priority="1518" operator="containsText" text="Sin iniciar">
      <formula>NOT(ISERROR(SEARCH("Sin iniciar",AD6)))</formula>
    </cfRule>
    <cfRule type="containsText" dxfId="1618" priority="1519" operator="containsText" text="En gestión">
      <formula>NOT(ISERROR(SEARCH("En gestión",AD6)))</formula>
    </cfRule>
  </conditionalFormatting>
  <conditionalFormatting sqref="AI4:AI463">
    <cfRule type="beginsWith" dxfId="1617" priority="1514" operator="beginsWith" text="T">
      <formula>LEFT(AI4,LEN("T"))="T"</formula>
    </cfRule>
    <cfRule type="containsText" dxfId="1616" priority="1515" operator="containsText" text="Sin iniciar">
      <formula>NOT(ISERROR(SEARCH("Sin iniciar",AI4)))</formula>
    </cfRule>
    <cfRule type="containsText" dxfId="1615" priority="1516" operator="containsText" text="En gestión">
      <formula>NOT(ISERROR(SEARCH("En gestión",AI4)))</formula>
    </cfRule>
  </conditionalFormatting>
  <conditionalFormatting sqref="AH4:AH463">
    <cfRule type="beginsWith" dxfId="1614" priority="1511" operator="beginsWith" text="T">
      <formula>LEFT(AH4,LEN("T"))="T"</formula>
    </cfRule>
    <cfRule type="containsText" dxfId="1613" priority="1512" operator="containsText" text="Sin iniciar">
      <formula>NOT(ISERROR(SEARCH("Sin iniciar",AH4)))</formula>
    </cfRule>
    <cfRule type="containsText" dxfId="1612" priority="1513" operator="containsText" text="En gestión">
      <formula>NOT(ISERROR(SEARCH("En gestión",AH4)))</formula>
    </cfRule>
  </conditionalFormatting>
  <conditionalFormatting sqref="AM4">
    <cfRule type="beginsWith" dxfId="1611" priority="1508" operator="beginsWith" text="T">
      <formula>LEFT(AM4,LEN("T"))="T"</formula>
    </cfRule>
    <cfRule type="containsText" dxfId="1610" priority="1509" operator="containsText" text="Sin iniciar">
      <formula>NOT(ISERROR(SEARCH("Sin iniciar",AM4)))</formula>
    </cfRule>
    <cfRule type="containsText" dxfId="1609" priority="1510" operator="containsText" text="En gestión">
      <formula>NOT(ISERROR(SEARCH("En gestión",AM4)))</formula>
    </cfRule>
  </conditionalFormatting>
  <conditionalFormatting sqref="AM6 AM8">
    <cfRule type="beginsWith" dxfId="1608" priority="1505" operator="beginsWith" text="T">
      <formula>LEFT(AM6,LEN("T"))="T"</formula>
    </cfRule>
    <cfRule type="containsText" dxfId="1607" priority="1506" operator="containsText" text="Sin iniciar">
      <formula>NOT(ISERROR(SEARCH("Sin iniciar",AM6)))</formula>
    </cfRule>
    <cfRule type="containsText" dxfId="1606" priority="1507" operator="containsText" text="En gestión">
      <formula>NOT(ISERROR(SEARCH("En gestión",AM6)))</formula>
    </cfRule>
  </conditionalFormatting>
  <conditionalFormatting sqref="AN6 AN8">
    <cfRule type="beginsWith" dxfId="1605" priority="1499" operator="beginsWith" text="T">
      <formula>LEFT(AN6,LEN("T"))="T"</formula>
    </cfRule>
    <cfRule type="containsText" dxfId="1604" priority="1500" operator="containsText" text="Sin iniciar">
      <formula>NOT(ISERROR(SEARCH("Sin iniciar",AN6)))</formula>
    </cfRule>
    <cfRule type="containsText" dxfId="1603" priority="1501" operator="containsText" text="En gestión">
      <formula>NOT(ISERROR(SEARCH("En gestión",AN6)))</formula>
    </cfRule>
  </conditionalFormatting>
  <conditionalFormatting sqref="AD12">
    <cfRule type="beginsWith" dxfId="1602" priority="1463" operator="beginsWith" text="T">
      <formula>LEFT(AD12,LEN("T"))="T"</formula>
    </cfRule>
    <cfRule type="containsText" dxfId="1601" priority="1464" operator="containsText" text="Sin iniciar">
      <formula>NOT(ISERROR(SEARCH("Sin iniciar",AD12)))</formula>
    </cfRule>
    <cfRule type="containsText" dxfId="1600" priority="1465" operator="containsText" text="En gestión">
      <formula>NOT(ISERROR(SEARCH("En gestión",AD12)))</formula>
    </cfRule>
  </conditionalFormatting>
  <conditionalFormatting sqref="AC19">
    <cfRule type="beginsWith" dxfId="1599" priority="1460" operator="beginsWith" text="T">
      <formula>LEFT(AC19,LEN("T"))="T"</formula>
    </cfRule>
    <cfRule type="containsText" dxfId="1598" priority="1461" operator="containsText" text="Sin iniciar">
      <formula>NOT(ISERROR(SEARCH("Sin iniciar",AC19)))</formula>
    </cfRule>
    <cfRule type="containsText" dxfId="1597" priority="1462" operator="containsText" text="En gestión">
      <formula>NOT(ISERROR(SEARCH("En gestión",AC19)))</formula>
    </cfRule>
  </conditionalFormatting>
  <conditionalFormatting sqref="AC10">
    <cfRule type="beginsWith" dxfId="1596" priority="1490" operator="beginsWith" text="T">
      <formula>LEFT(AC10,LEN("T"))="T"</formula>
    </cfRule>
    <cfRule type="containsText" dxfId="1595" priority="1491" operator="containsText" text="Sin iniciar">
      <formula>NOT(ISERROR(SEARCH("Sin iniciar",AC10)))</formula>
    </cfRule>
    <cfRule type="containsText" dxfId="1594" priority="1492" operator="containsText" text="En gestión">
      <formula>NOT(ISERROR(SEARCH("En gestión",AC10)))</formula>
    </cfRule>
  </conditionalFormatting>
  <conditionalFormatting sqref="AD10">
    <cfRule type="beginsWith" dxfId="1593" priority="1487" operator="beginsWith" text="T">
      <formula>LEFT(AD10,LEN("T"))="T"</formula>
    </cfRule>
    <cfRule type="containsText" dxfId="1592" priority="1488" operator="containsText" text="Sin iniciar">
      <formula>NOT(ISERROR(SEARCH("Sin iniciar",AD10)))</formula>
    </cfRule>
    <cfRule type="containsText" dxfId="1591" priority="1489" operator="containsText" text="En gestión">
      <formula>NOT(ISERROR(SEARCH("En gestión",AD10)))</formula>
    </cfRule>
  </conditionalFormatting>
  <conditionalFormatting sqref="AD36">
    <cfRule type="beginsWith" dxfId="1590" priority="1451" operator="beginsWith" text="T">
      <formula>LEFT(AD36,LEN("T"))="T"</formula>
    </cfRule>
    <cfRule type="containsText" dxfId="1589" priority="1452" operator="containsText" text="Sin iniciar">
      <formula>NOT(ISERROR(SEARCH("Sin iniciar",AD36)))</formula>
    </cfRule>
    <cfRule type="containsText" dxfId="1588" priority="1453" operator="containsText" text="En gestión">
      <formula>NOT(ISERROR(SEARCH("En gestión",AD36)))</formula>
    </cfRule>
  </conditionalFormatting>
  <conditionalFormatting sqref="AC38">
    <cfRule type="beginsWith" dxfId="1587" priority="1448" operator="beginsWith" text="T">
      <formula>LEFT(AC38,LEN("T"))="T"</formula>
    </cfRule>
    <cfRule type="containsText" dxfId="1586" priority="1449" operator="containsText" text="Sin iniciar">
      <formula>NOT(ISERROR(SEARCH("Sin iniciar",AC38)))</formula>
    </cfRule>
    <cfRule type="containsText" dxfId="1585" priority="1450" operator="containsText" text="En gestión">
      <formula>NOT(ISERROR(SEARCH("En gestión",AC38)))</formula>
    </cfRule>
  </conditionalFormatting>
  <conditionalFormatting sqref="AD38">
    <cfRule type="beginsWith" dxfId="1584" priority="1445" operator="beginsWith" text="T">
      <formula>LEFT(AD38,LEN("T"))="T"</formula>
    </cfRule>
    <cfRule type="containsText" dxfId="1583" priority="1446" operator="containsText" text="Sin iniciar">
      <formula>NOT(ISERROR(SEARCH("Sin iniciar",AD38)))</formula>
    </cfRule>
    <cfRule type="containsText" dxfId="1582" priority="1447" operator="containsText" text="En gestión">
      <formula>NOT(ISERROR(SEARCH("En gestión",AD38)))</formula>
    </cfRule>
  </conditionalFormatting>
  <conditionalFormatting sqref="AM10">
    <cfRule type="beginsWith" dxfId="1581" priority="1436" operator="beginsWith" text="T">
      <formula>LEFT(AM10,LEN("T"))="T"</formula>
    </cfRule>
    <cfRule type="containsText" dxfId="1580" priority="1437" operator="containsText" text="Sin iniciar">
      <formula>NOT(ISERROR(SEARCH("Sin iniciar",AM10)))</formula>
    </cfRule>
    <cfRule type="containsText" dxfId="1579" priority="1438" operator="containsText" text="En gestión">
      <formula>NOT(ISERROR(SEARCH("En gestión",AM10)))</formula>
    </cfRule>
  </conditionalFormatting>
  <conditionalFormatting sqref="AC12">
    <cfRule type="beginsWith" dxfId="1578" priority="1466" operator="beginsWith" text="T">
      <formula>LEFT(AC12,LEN("T"))="T"</formula>
    </cfRule>
    <cfRule type="containsText" dxfId="1577" priority="1467" operator="containsText" text="Sin iniciar">
      <formula>NOT(ISERROR(SEARCH("Sin iniciar",AC12)))</formula>
    </cfRule>
    <cfRule type="containsText" dxfId="1576" priority="1468" operator="containsText" text="En gestión">
      <formula>NOT(ISERROR(SEARCH("En gestión",AC12)))</formula>
    </cfRule>
  </conditionalFormatting>
  <conditionalFormatting sqref="AD19">
    <cfRule type="beginsWith" dxfId="1575" priority="1457" operator="beginsWith" text="T">
      <formula>LEFT(AD19,LEN("T"))="T"</formula>
    </cfRule>
    <cfRule type="containsText" dxfId="1574" priority="1458" operator="containsText" text="Sin iniciar">
      <formula>NOT(ISERROR(SEARCH("Sin iniciar",AD19)))</formula>
    </cfRule>
    <cfRule type="containsText" dxfId="1573" priority="1459" operator="containsText" text="En gestión">
      <formula>NOT(ISERROR(SEARCH("En gestión",AD19)))</formula>
    </cfRule>
  </conditionalFormatting>
  <conditionalFormatting sqref="AC36">
    <cfRule type="beginsWith" dxfId="1572" priority="1454" operator="beginsWith" text="T">
      <formula>LEFT(AC36,LEN("T"))="T"</formula>
    </cfRule>
    <cfRule type="containsText" dxfId="1571" priority="1455" operator="containsText" text="Sin iniciar">
      <formula>NOT(ISERROR(SEARCH("Sin iniciar",AC36)))</formula>
    </cfRule>
    <cfRule type="containsText" dxfId="1570" priority="1456" operator="containsText" text="En gestión">
      <formula>NOT(ISERROR(SEARCH("En gestión",AC36)))</formula>
    </cfRule>
  </conditionalFormatting>
  <conditionalFormatting sqref="AN10">
    <cfRule type="beginsWith" dxfId="1569" priority="1433" operator="beginsWith" text="T">
      <formula>LEFT(AN10,LEN("T"))="T"</formula>
    </cfRule>
    <cfRule type="containsText" dxfId="1568" priority="1434" operator="containsText" text="Sin iniciar">
      <formula>NOT(ISERROR(SEARCH("Sin iniciar",AN10)))</formula>
    </cfRule>
    <cfRule type="containsText" dxfId="1567" priority="1435" operator="containsText" text="En gestión">
      <formula>NOT(ISERROR(SEARCH("En gestión",AN10)))</formula>
    </cfRule>
  </conditionalFormatting>
  <conditionalFormatting sqref="AM12">
    <cfRule type="beginsWith" dxfId="1566" priority="1430" operator="beginsWith" text="T">
      <formula>LEFT(AM12,LEN("T"))="T"</formula>
    </cfRule>
    <cfRule type="containsText" dxfId="1565" priority="1431" operator="containsText" text="Sin iniciar">
      <formula>NOT(ISERROR(SEARCH("Sin iniciar",AM12)))</formula>
    </cfRule>
    <cfRule type="containsText" dxfId="1564" priority="1432" operator="containsText" text="En gestión">
      <formula>NOT(ISERROR(SEARCH("En gestión",AM12)))</formula>
    </cfRule>
  </conditionalFormatting>
  <conditionalFormatting sqref="AN12">
    <cfRule type="beginsWith" dxfId="1563" priority="1427" operator="beginsWith" text="T">
      <formula>LEFT(AN12,LEN("T"))="T"</formula>
    </cfRule>
    <cfRule type="containsText" dxfId="1562" priority="1428" operator="containsText" text="Sin iniciar">
      <formula>NOT(ISERROR(SEARCH("Sin iniciar",AN12)))</formula>
    </cfRule>
    <cfRule type="containsText" dxfId="1561" priority="1429" operator="containsText" text="En gestión">
      <formula>NOT(ISERROR(SEARCH("En gestión",AN12)))</formula>
    </cfRule>
  </conditionalFormatting>
  <conditionalFormatting sqref="AM19">
    <cfRule type="beginsWith" dxfId="1560" priority="1424" operator="beginsWith" text="T">
      <formula>LEFT(AM19,LEN("T"))="T"</formula>
    </cfRule>
    <cfRule type="containsText" dxfId="1559" priority="1425" operator="containsText" text="Sin iniciar">
      <formula>NOT(ISERROR(SEARCH("Sin iniciar",AM19)))</formula>
    </cfRule>
    <cfRule type="containsText" dxfId="1558" priority="1426" operator="containsText" text="En gestión">
      <formula>NOT(ISERROR(SEARCH("En gestión",AM19)))</formula>
    </cfRule>
  </conditionalFormatting>
  <conditionalFormatting sqref="AN19">
    <cfRule type="beginsWith" dxfId="1557" priority="1421" operator="beginsWith" text="T">
      <formula>LEFT(AN19,LEN("T"))="T"</formula>
    </cfRule>
    <cfRule type="containsText" dxfId="1556" priority="1422" operator="containsText" text="Sin iniciar">
      <formula>NOT(ISERROR(SEARCH("Sin iniciar",AN19)))</formula>
    </cfRule>
    <cfRule type="containsText" dxfId="1555" priority="1423" operator="containsText" text="En gestión">
      <formula>NOT(ISERROR(SEARCH("En gestión",AN19)))</formula>
    </cfRule>
  </conditionalFormatting>
  <conditionalFormatting sqref="AM36">
    <cfRule type="beginsWith" dxfId="1554" priority="1418" operator="beginsWith" text="T">
      <formula>LEFT(AM36,LEN("T"))="T"</formula>
    </cfRule>
    <cfRule type="containsText" dxfId="1553" priority="1419" operator="containsText" text="Sin iniciar">
      <formula>NOT(ISERROR(SEARCH("Sin iniciar",AM36)))</formula>
    </cfRule>
    <cfRule type="containsText" dxfId="1552" priority="1420" operator="containsText" text="En gestión">
      <formula>NOT(ISERROR(SEARCH("En gestión",AM36)))</formula>
    </cfRule>
  </conditionalFormatting>
  <conditionalFormatting sqref="AN36">
    <cfRule type="beginsWith" dxfId="1551" priority="1415" operator="beginsWith" text="T">
      <formula>LEFT(AN36,LEN("T"))="T"</formula>
    </cfRule>
    <cfRule type="containsText" dxfId="1550" priority="1416" operator="containsText" text="Sin iniciar">
      <formula>NOT(ISERROR(SEARCH("Sin iniciar",AN36)))</formula>
    </cfRule>
    <cfRule type="containsText" dxfId="1549" priority="1417" operator="containsText" text="En gestión">
      <formula>NOT(ISERROR(SEARCH("En gestión",AN36)))</formula>
    </cfRule>
  </conditionalFormatting>
  <conditionalFormatting sqref="AM38">
    <cfRule type="beginsWith" dxfId="1548" priority="1412" operator="beginsWith" text="T">
      <formula>LEFT(AM38,LEN("T"))="T"</formula>
    </cfRule>
    <cfRule type="containsText" dxfId="1547" priority="1413" operator="containsText" text="Sin iniciar">
      <formula>NOT(ISERROR(SEARCH("Sin iniciar",AM38)))</formula>
    </cfRule>
    <cfRule type="containsText" dxfId="1546" priority="1414" operator="containsText" text="En gestión">
      <formula>NOT(ISERROR(SEARCH("En gestión",AM38)))</formula>
    </cfRule>
  </conditionalFormatting>
  <conditionalFormatting sqref="AN38">
    <cfRule type="beginsWith" dxfId="1545" priority="1409" operator="beginsWith" text="T">
      <formula>LEFT(AN38,LEN("T"))="T"</formula>
    </cfRule>
    <cfRule type="containsText" dxfId="1544" priority="1410" operator="containsText" text="Sin iniciar">
      <formula>NOT(ISERROR(SEARCH("Sin iniciar",AN38)))</formula>
    </cfRule>
    <cfRule type="containsText" dxfId="1543" priority="1411" operator="containsText" text="En gestión">
      <formula>NOT(ISERROR(SEARCH("En gestión",AN38)))</formula>
    </cfRule>
  </conditionalFormatting>
  <conditionalFormatting sqref="AN40">
    <cfRule type="beginsWith" dxfId="1542" priority="1373" operator="beginsWith" text="T">
      <formula>LEFT(AN40,LEN("T"))="T"</formula>
    </cfRule>
    <cfRule type="containsText" dxfId="1541" priority="1374" operator="containsText" text="Sin iniciar">
      <formula>NOT(ISERROR(SEARCH("Sin iniciar",AN40)))</formula>
    </cfRule>
    <cfRule type="containsText" dxfId="1540" priority="1375" operator="containsText" text="En gestión">
      <formula>NOT(ISERROR(SEARCH("En gestión",AN40)))</formula>
    </cfRule>
  </conditionalFormatting>
  <conditionalFormatting sqref="AM42">
    <cfRule type="beginsWith" dxfId="1539" priority="1370" operator="beginsWith" text="T">
      <formula>LEFT(AM42,LEN("T"))="T"</formula>
    </cfRule>
    <cfRule type="containsText" dxfId="1538" priority="1371" operator="containsText" text="Sin iniciar">
      <formula>NOT(ISERROR(SEARCH("Sin iniciar",AM42)))</formula>
    </cfRule>
    <cfRule type="containsText" dxfId="1537" priority="1372" operator="containsText" text="En gestión">
      <formula>NOT(ISERROR(SEARCH("En gestión",AM42)))</formula>
    </cfRule>
  </conditionalFormatting>
  <conditionalFormatting sqref="AN42">
    <cfRule type="beginsWith" dxfId="1536" priority="1367" operator="beginsWith" text="T">
      <formula>LEFT(AN42,LEN("T"))="T"</formula>
    </cfRule>
    <cfRule type="containsText" dxfId="1535" priority="1368" operator="containsText" text="Sin iniciar">
      <formula>NOT(ISERROR(SEARCH("Sin iniciar",AN42)))</formula>
    </cfRule>
    <cfRule type="containsText" dxfId="1534" priority="1369" operator="containsText" text="En gestión">
      <formula>NOT(ISERROR(SEARCH("En gestión",AN42)))</formula>
    </cfRule>
  </conditionalFormatting>
  <conditionalFormatting sqref="AC40">
    <cfRule type="beginsWith" dxfId="1533" priority="1394" operator="beginsWith" text="T">
      <formula>LEFT(AC40,LEN("T"))="T"</formula>
    </cfRule>
    <cfRule type="containsText" dxfId="1532" priority="1395" operator="containsText" text="Sin iniciar">
      <formula>NOT(ISERROR(SEARCH("Sin iniciar",AC40)))</formula>
    </cfRule>
    <cfRule type="containsText" dxfId="1531" priority="1396" operator="containsText" text="En gestión">
      <formula>NOT(ISERROR(SEARCH("En gestión",AC40)))</formula>
    </cfRule>
  </conditionalFormatting>
  <conditionalFormatting sqref="AD40">
    <cfRule type="beginsWith" dxfId="1530" priority="1391" operator="beginsWith" text="T">
      <formula>LEFT(AD40,LEN("T"))="T"</formula>
    </cfRule>
    <cfRule type="containsText" dxfId="1529" priority="1392" operator="containsText" text="Sin iniciar">
      <formula>NOT(ISERROR(SEARCH("Sin iniciar",AD40)))</formula>
    </cfRule>
    <cfRule type="containsText" dxfId="1528" priority="1393" operator="containsText" text="En gestión">
      <formula>NOT(ISERROR(SEARCH("En gestión",AD40)))</formula>
    </cfRule>
  </conditionalFormatting>
  <conditionalFormatting sqref="AC42">
    <cfRule type="beginsWith" dxfId="1527" priority="1388" operator="beginsWith" text="T">
      <formula>LEFT(AC42,LEN("T"))="T"</formula>
    </cfRule>
    <cfRule type="containsText" dxfId="1526" priority="1389" operator="containsText" text="Sin iniciar">
      <formula>NOT(ISERROR(SEARCH("Sin iniciar",AC42)))</formula>
    </cfRule>
    <cfRule type="containsText" dxfId="1525" priority="1390" operator="containsText" text="En gestión">
      <formula>NOT(ISERROR(SEARCH("En gestión",AC42)))</formula>
    </cfRule>
  </conditionalFormatting>
  <conditionalFormatting sqref="AD42">
    <cfRule type="beginsWith" dxfId="1524" priority="1385" operator="beginsWith" text="T">
      <formula>LEFT(AD42,LEN("T"))="T"</formula>
    </cfRule>
    <cfRule type="containsText" dxfId="1523" priority="1386" operator="containsText" text="Sin iniciar">
      <formula>NOT(ISERROR(SEARCH("Sin iniciar",AD42)))</formula>
    </cfRule>
    <cfRule type="containsText" dxfId="1522" priority="1387" operator="containsText" text="En gestión">
      <formula>NOT(ISERROR(SEARCH("En gestión",AD42)))</formula>
    </cfRule>
  </conditionalFormatting>
  <conditionalFormatting sqref="AM40">
    <cfRule type="beginsWith" dxfId="1521" priority="1376" operator="beginsWith" text="T">
      <formula>LEFT(AM40,LEN("T"))="T"</formula>
    </cfRule>
    <cfRule type="containsText" dxfId="1520" priority="1377" operator="containsText" text="Sin iniciar">
      <formula>NOT(ISERROR(SEARCH("Sin iniciar",AM40)))</formula>
    </cfRule>
    <cfRule type="containsText" dxfId="1519" priority="1378" operator="containsText" text="En gestión">
      <formula>NOT(ISERROR(SEARCH("En gestión",AM40)))</formula>
    </cfRule>
  </conditionalFormatting>
  <conditionalFormatting sqref="AN44">
    <cfRule type="beginsWith" dxfId="1518" priority="1331" operator="beginsWith" text="T">
      <formula>LEFT(AN44,LEN("T"))="T"</formula>
    </cfRule>
    <cfRule type="containsText" dxfId="1517" priority="1332" operator="containsText" text="Sin iniciar">
      <formula>NOT(ISERROR(SEARCH("Sin iniciar",AN44)))</formula>
    </cfRule>
    <cfRule type="containsText" dxfId="1516" priority="1333" operator="containsText" text="En gestión">
      <formula>NOT(ISERROR(SEARCH("En gestión",AN44)))</formula>
    </cfRule>
  </conditionalFormatting>
  <conditionalFormatting sqref="AM47">
    <cfRule type="beginsWith" dxfId="1515" priority="1328" operator="beginsWith" text="T">
      <formula>LEFT(AM47,LEN("T"))="T"</formula>
    </cfRule>
    <cfRule type="containsText" dxfId="1514" priority="1329" operator="containsText" text="Sin iniciar">
      <formula>NOT(ISERROR(SEARCH("Sin iniciar",AM47)))</formula>
    </cfRule>
    <cfRule type="containsText" dxfId="1513" priority="1330" operator="containsText" text="En gestión">
      <formula>NOT(ISERROR(SEARCH("En gestión",AM47)))</formula>
    </cfRule>
  </conditionalFormatting>
  <conditionalFormatting sqref="AC44">
    <cfRule type="beginsWith" dxfId="1512" priority="1358" operator="beginsWith" text="T">
      <formula>LEFT(AC44,LEN("T"))="T"</formula>
    </cfRule>
    <cfRule type="containsText" dxfId="1511" priority="1359" operator="containsText" text="Sin iniciar">
      <formula>NOT(ISERROR(SEARCH("Sin iniciar",AC44)))</formula>
    </cfRule>
    <cfRule type="containsText" dxfId="1510" priority="1360" operator="containsText" text="En gestión">
      <formula>NOT(ISERROR(SEARCH("En gestión",AC44)))</formula>
    </cfRule>
  </conditionalFormatting>
  <conditionalFormatting sqref="AD44">
    <cfRule type="beginsWith" dxfId="1509" priority="1355" operator="beginsWith" text="T">
      <formula>LEFT(AD44,LEN("T"))="T"</formula>
    </cfRule>
    <cfRule type="containsText" dxfId="1508" priority="1356" operator="containsText" text="Sin iniciar">
      <formula>NOT(ISERROR(SEARCH("Sin iniciar",AD44)))</formula>
    </cfRule>
    <cfRule type="containsText" dxfId="1507" priority="1357" operator="containsText" text="En gestión">
      <formula>NOT(ISERROR(SEARCH("En gestión",AD44)))</formula>
    </cfRule>
  </conditionalFormatting>
  <conditionalFormatting sqref="AC47">
    <cfRule type="beginsWith" dxfId="1506" priority="1352" operator="beginsWith" text="T">
      <formula>LEFT(AC47,LEN("T"))="T"</formula>
    </cfRule>
    <cfRule type="containsText" dxfId="1505" priority="1353" operator="containsText" text="Sin iniciar">
      <formula>NOT(ISERROR(SEARCH("Sin iniciar",AC47)))</formula>
    </cfRule>
    <cfRule type="containsText" dxfId="1504" priority="1354" operator="containsText" text="En gestión">
      <formula>NOT(ISERROR(SEARCH("En gestión",AC47)))</formula>
    </cfRule>
  </conditionalFormatting>
  <conditionalFormatting sqref="AD47">
    <cfRule type="beginsWith" dxfId="1503" priority="1349" operator="beginsWith" text="T">
      <formula>LEFT(AD47,LEN("T"))="T"</formula>
    </cfRule>
    <cfRule type="containsText" dxfId="1502" priority="1350" operator="containsText" text="Sin iniciar">
      <formula>NOT(ISERROR(SEARCH("Sin iniciar",AD47)))</formula>
    </cfRule>
    <cfRule type="containsText" dxfId="1501" priority="1351" operator="containsText" text="En gestión">
      <formula>NOT(ISERROR(SEARCH("En gestión",AD47)))</formula>
    </cfRule>
  </conditionalFormatting>
  <conditionalFormatting sqref="AC50">
    <cfRule type="beginsWith" dxfId="1500" priority="1346" operator="beginsWith" text="T">
      <formula>LEFT(AC50,LEN("T"))="T"</formula>
    </cfRule>
    <cfRule type="containsText" dxfId="1499" priority="1347" operator="containsText" text="Sin iniciar">
      <formula>NOT(ISERROR(SEARCH("Sin iniciar",AC50)))</formula>
    </cfRule>
    <cfRule type="containsText" dxfId="1498" priority="1348" operator="containsText" text="En gestión">
      <formula>NOT(ISERROR(SEARCH("En gestión",AC50)))</formula>
    </cfRule>
  </conditionalFormatting>
  <conditionalFormatting sqref="AD50">
    <cfRule type="beginsWith" dxfId="1497" priority="1343" operator="beginsWith" text="T">
      <formula>LEFT(AD50,LEN("T"))="T"</formula>
    </cfRule>
    <cfRule type="containsText" dxfId="1496" priority="1344" operator="containsText" text="Sin iniciar">
      <formula>NOT(ISERROR(SEARCH("Sin iniciar",AD50)))</formula>
    </cfRule>
    <cfRule type="containsText" dxfId="1495" priority="1345" operator="containsText" text="En gestión">
      <formula>NOT(ISERROR(SEARCH("En gestión",AD50)))</formula>
    </cfRule>
  </conditionalFormatting>
  <conditionalFormatting sqref="AM44">
    <cfRule type="beginsWith" dxfId="1494" priority="1334" operator="beginsWith" text="T">
      <formula>LEFT(AM44,LEN("T"))="T"</formula>
    </cfRule>
    <cfRule type="containsText" dxfId="1493" priority="1335" operator="containsText" text="Sin iniciar">
      <formula>NOT(ISERROR(SEARCH("Sin iniciar",AM44)))</formula>
    </cfRule>
    <cfRule type="containsText" dxfId="1492" priority="1336" operator="containsText" text="En gestión">
      <formula>NOT(ISERROR(SEARCH("En gestión",AM44)))</formula>
    </cfRule>
  </conditionalFormatting>
  <conditionalFormatting sqref="AN47">
    <cfRule type="beginsWith" dxfId="1491" priority="1325" operator="beginsWith" text="T">
      <formula>LEFT(AN47,LEN("T"))="T"</formula>
    </cfRule>
    <cfRule type="containsText" dxfId="1490" priority="1326" operator="containsText" text="Sin iniciar">
      <formula>NOT(ISERROR(SEARCH("Sin iniciar",AN47)))</formula>
    </cfRule>
    <cfRule type="containsText" dxfId="1489" priority="1327" operator="containsText" text="En gestión">
      <formula>NOT(ISERROR(SEARCH("En gestión",AN47)))</formula>
    </cfRule>
  </conditionalFormatting>
  <conditionalFormatting sqref="AM50">
    <cfRule type="beginsWith" dxfId="1488" priority="1322" operator="beginsWith" text="T">
      <formula>LEFT(AM50,LEN("T"))="T"</formula>
    </cfRule>
    <cfRule type="containsText" dxfId="1487" priority="1323" operator="containsText" text="Sin iniciar">
      <formula>NOT(ISERROR(SEARCH("Sin iniciar",AM50)))</formula>
    </cfRule>
    <cfRule type="containsText" dxfId="1486" priority="1324" operator="containsText" text="En gestión">
      <formula>NOT(ISERROR(SEARCH("En gestión",AM50)))</formula>
    </cfRule>
  </conditionalFormatting>
  <conditionalFormatting sqref="AN50">
    <cfRule type="beginsWith" dxfId="1485" priority="1319" operator="beginsWith" text="T">
      <formula>LEFT(AN50,LEN("T"))="T"</formula>
    </cfRule>
    <cfRule type="containsText" dxfId="1484" priority="1320" operator="containsText" text="Sin iniciar">
      <formula>NOT(ISERROR(SEARCH("Sin iniciar",AN50)))</formula>
    </cfRule>
    <cfRule type="containsText" dxfId="1483" priority="1321" operator="containsText" text="En gestión">
      <formula>NOT(ISERROR(SEARCH("En gestión",AN50)))</formula>
    </cfRule>
  </conditionalFormatting>
  <conditionalFormatting sqref="AC76:AD76">
    <cfRule type="beginsWith" dxfId="1482" priority="1283" operator="beginsWith" text="T">
      <formula>LEFT(AC76,LEN("T"))="T"</formula>
    </cfRule>
    <cfRule type="containsText" dxfId="1481" priority="1284" operator="containsText" text="Sin iniciar">
      <formula>NOT(ISERROR(SEARCH("Sin iniciar",AC76)))</formula>
    </cfRule>
    <cfRule type="containsText" dxfId="1480" priority="1285" operator="containsText" text="En gestión">
      <formula>NOT(ISERROR(SEARCH("En gestión",AC76)))</formula>
    </cfRule>
  </conditionalFormatting>
  <conditionalFormatting sqref="AC53">
    <cfRule type="beginsWith" dxfId="1479" priority="1313" operator="beginsWith" text="T">
      <formula>LEFT(AC53,LEN("T"))="T"</formula>
    </cfRule>
    <cfRule type="containsText" dxfId="1478" priority="1314" operator="containsText" text="Sin iniciar">
      <formula>NOT(ISERROR(SEARCH("Sin iniciar",AC53)))</formula>
    </cfRule>
    <cfRule type="containsText" dxfId="1477" priority="1315" operator="containsText" text="En gestión">
      <formula>NOT(ISERROR(SEARCH("En gestión",AC53)))</formula>
    </cfRule>
  </conditionalFormatting>
  <conditionalFormatting sqref="AD53">
    <cfRule type="beginsWith" dxfId="1476" priority="1310" operator="beginsWith" text="T">
      <formula>LEFT(AD53,LEN("T"))="T"</formula>
    </cfRule>
    <cfRule type="containsText" dxfId="1475" priority="1311" operator="containsText" text="Sin iniciar">
      <formula>NOT(ISERROR(SEARCH("Sin iniciar",AD53)))</formula>
    </cfRule>
    <cfRule type="containsText" dxfId="1474" priority="1312" operator="containsText" text="En gestión">
      <formula>NOT(ISERROR(SEARCH("En gestión",AD53)))</formula>
    </cfRule>
  </conditionalFormatting>
  <conditionalFormatting sqref="AC57">
    <cfRule type="beginsWith" dxfId="1473" priority="1307" operator="beginsWith" text="T">
      <formula>LEFT(AC57,LEN("T"))="T"</formula>
    </cfRule>
    <cfRule type="containsText" dxfId="1472" priority="1308" operator="containsText" text="Sin iniciar">
      <formula>NOT(ISERROR(SEARCH("Sin iniciar",AC57)))</formula>
    </cfRule>
    <cfRule type="containsText" dxfId="1471" priority="1309" operator="containsText" text="En gestión">
      <formula>NOT(ISERROR(SEARCH("En gestión",AC57)))</formula>
    </cfRule>
  </conditionalFormatting>
  <conditionalFormatting sqref="AD57">
    <cfRule type="beginsWith" dxfId="1470" priority="1304" operator="beginsWith" text="T">
      <formula>LEFT(AD57,LEN("T"))="T"</formula>
    </cfRule>
    <cfRule type="containsText" dxfId="1469" priority="1305" operator="containsText" text="Sin iniciar">
      <formula>NOT(ISERROR(SEARCH("Sin iniciar",AD57)))</formula>
    </cfRule>
    <cfRule type="containsText" dxfId="1468" priority="1306" operator="containsText" text="En gestión">
      <formula>NOT(ISERROR(SEARCH("En gestión",AD57)))</formula>
    </cfRule>
  </conditionalFormatting>
  <conditionalFormatting sqref="AC60">
    <cfRule type="beginsWith" dxfId="1467" priority="1301" operator="beginsWith" text="T">
      <formula>LEFT(AC60,LEN("T"))="T"</formula>
    </cfRule>
    <cfRule type="containsText" dxfId="1466" priority="1302" operator="containsText" text="Sin iniciar">
      <formula>NOT(ISERROR(SEARCH("Sin iniciar",AC60)))</formula>
    </cfRule>
    <cfRule type="containsText" dxfId="1465" priority="1303" operator="containsText" text="En gestión">
      <formula>NOT(ISERROR(SEARCH("En gestión",AC60)))</formula>
    </cfRule>
  </conditionalFormatting>
  <conditionalFormatting sqref="AD60">
    <cfRule type="beginsWith" dxfId="1464" priority="1298" operator="beginsWith" text="T">
      <formula>LEFT(AD60,LEN("T"))="T"</formula>
    </cfRule>
    <cfRule type="containsText" dxfId="1463" priority="1299" operator="containsText" text="Sin iniciar">
      <formula>NOT(ISERROR(SEARCH("Sin iniciar",AD60)))</formula>
    </cfRule>
    <cfRule type="containsText" dxfId="1462" priority="1300" operator="containsText" text="En gestión">
      <formula>NOT(ISERROR(SEARCH("En gestión",AD60)))</formula>
    </cfRule>
  </conditionalFormatting>
  <conditionalFormatting sqref="AC67">
    <cfRule type="beginsWith" dxfId="1461" priority="1295" operator="beginsWith" text="T">
      <formula>LEFT(AC67,LEN("T"))="T"</formula>
    </cfRule>
    <cfRule type="containsText" dxfId="1460" priority="1296" operator="containsText" text="Sin iniciar">
      <formula>NOT(ISERROR(SEARCH("Sin iniciar",AC67)))</formula>
    </cfRule>
    <cfRule type="containsText" dxfId="1459" priority="1297" operator="containsText" text="En gestión">
      <formula>NOT(ISERROR(SEARCH("En gestión",AC67)))</formula>
    </cfRule>
  </conditionalFormatting>
  <conditionalFormatting sqref="AD67">
    <cfRule type="beginsWith" dxfId="1458" priority="1292" operator="beginsWith" text="T">
      <formula>LEFT(AD67,LEN("T"))="T"</formula>
    </cfRule>
    <cfRule type="containsText" dxfId="1457" priority="1293" operator="containsText" text="Sin iniciar">
      <formula>NOT(ISERROR(SEARCH("Sin iniciar",AD67)))</formula>
    </cfRule>
    <cfRule type="containsText" dxfId="1456" priority="1294" operator="containsText" text="En gestión">
      <formula>NOT(ISERROR(SEARCH("En gestión",AD67)))</formula>
    </cfRule>
  </conditionalFormatting>
  <conditionalFormatting sqref="AC70">
    <cfRule type="beginsWith" dxfId="1455" priority="1289" operator="beginsWith" text="T">
      <formula>LEFT(AC70,LEN("T"))="T"</formula>
    </cfRule>
    <cfRule type="containsText" dxfId="1454" priority="1290" operator="containsText" text="Sin iniciar">
      <formula>NOT(ISERROR(SEARCH("Sin iniciar",AC70)))</formula>
    </cfRule>
    <cfRule type="containsText" dxfId="1453" priority="1291" operator="containsText" text="En gestión">
      <formula>NOT(ISERROR(SEARCH("En gestión",AC70)))</formula>
    </cfRule>
  </conditionalFormatting>
  <conditionalFormatting sqref="AD70">
    <cfRule type="beginsWith" dxfId="1452" priority="1286" operator="beginsWith" text="T">
      <formula>LEFT(AD70,LEN("T"))="T"</formula>
    </cfRule>
    <cfRule type="containsText" dxfId="1451" priority="1287" operator="containsText" text="Sin iniciar">
      <formula>NOT(ISERROR(SEARCH("Sin iniciar",AD70)))</formula>
    </cfRule>
    <cfRule type="containsText" dxfId="1450" priority="1288" operator="containsText" text="En gestión">
      <formula>NOT(ISERROR(SEARCH("En gestión",AD70)))</formula>
    </cfRule>
  </conditionalFormatting>
  <conditionalFormatting sqref="AC79:AD79">
    <cfRule type="beginsWith" dxfId="1449" priority="1280" operator="beginsWith" text="T">
      <formula>LEFT(AC79,LEN("T"))="T"</formula>
    </cfRule>
    <cfRule type="containsText" dxfId="1448" priority="1281" operator="containsText" text="Sin iniciar">
      <formula>NOT(ISERROR(SEARCH("Sin iniciar",AC79)))</formula>
    </cfRule>
    <cfRule type="containsText" dxfId="1447" priority="1282" operator="containsText" text="En gestión">
      <formula>NOT(ISERROR(SEARCH("En gestión",AC79)))</formula>
    </cfRule>
  </conditionalFormatting>
  <conditionalFormatting sqref="AC82:AD82">
    <cfRule type="beginsWith" dxfId="1446" priority="1277" operator="beginsWith" text="T">
      <formula>LEFT(AC82,LEN("T"))="T"</formula>
    </cfRule>
    <cfRule type="containsText" dxfId="1445" priority="1278" operator="containsText" text="Sin iniciar">
      <formula>NOT(ISERROR(SEARCH("Sin iniciar",AC82)))</formula>
    </cfRule>
    <cfRule type="containsText" dxfId="1444" priority="1279" operator="containsText" text="En gestión">
      <formula>NOT(ISERROR(SEARCH("En gestión",AC82)))</formula>
    </cfRule>
  </conditionalFormatting>
  <conditionalFormatting sqref="AC85:AD85">
    <cfRule type="beginsWith" dxfId="1443" priority="1274" operator="beginsWith" text="T">
      <formula>LEFT(AC85,LEN("T"))="T"</formula>
    </cfRule>
    <cfRule type="containsText" dxfId="1442" priority="1275" operator="containsText" text="Sin iniciar">
      <formula>NOT(ISERROR(SEARCH("Sin iniciar",AC85)))</formula>
    </cfRule>
    <cfRule type="containsText" dxfId="1441" priority="1276" operator="containsText" text="En gestión">
      <formula>NOT(ISERROR(SEARCH("En gestión",AC85)))</formula>
    </cfRule>
  </conditionalFormatting>
  <conditionalFormatting sqref="AC88:AD88">
    <cfRule type="beginsWith" dxfId="1440" priority="1271" operator="beginsWith" text="T">
      <formula>LEFT(AC88,LEN("T"))="T"</formula>
    </cfRule>
    <cfRule type="containsText" dxfId="1439" priority="1272" operator="containsText" text="Sin iniciar">
      <formula>NOT(ISERROR(SEARCH("Sin iniciar",AC88)))</formula>
    </cfRule>
    <cfRule type="containsText" dxfId="1438" priority="1273" operator="containsText" text="En gestión">
      <formula>NOT(ISERROR(SEARCH("En gestión",AC88)))</formula>
    </cfRule>
  </conditionalFormatting>
  <conditionalFormatting sqref="AM53">
    <cfRule type="beginsWith" dxfId="1437" priority="1262" operator="beginsWith" text="T">
      <formula>LEFT(AM53,LEN("T"))="T"</formula>
    </cfRule>
    <cfRule type="containsText" dxfId="1436" priority="1263" operator="containsText" text="Sin iniciar">
      <formula>NOT(ISERROR(SEARCH("Sin iniciar",AM53)))</formula>
    </cfRule>
    <cfRule type="containsText" dxfId="1435" priority="1264" operator="containsText" text="En gestión">
      <formula>NOT(ISERROR(SEARCH("En gestión",AM53)))</formula>
    </cfRule>
  </conditionalFormatting>
  <conditionalFormatting sqref="AN53">
    <cfRule type="beginsWith" dxfId="1434" priority="1259" operator="beginsWith" text="T">
      <formula>LEFT(AN53,LEN("T"))="T"</formula>
    </cfRule>
    <cfRule type="containsText" dxfId="1433" priority="1260" operator="containsText" text="Sin iniciar">
      <formula>NOT(ISERROR(SEARCH("Sin iniciar",AN53)))</formula>
    </cfRule>
    <cfRule type="containsText" dxfId="1432" priority="1261" operator="containsText" text="En gestión">
      <formula>NOT(ISERROR(SEARCH("En gestión",AN53)))</formula>
    </cfRule>
  </conditionalFormatting>
  <conditionalFormatting sqref="AM57">
    <cfRule type="beginsWith" dxfId="1431" priority="1256" operator="beginsWith" text="T">
      <formula>LEFT(AM57,LEN("T"))="T"</formula>
    </cfRule>
    <cfRule type="containsText" dxfId="1430" priority="1257" operator="containsText" text="Sin iniciar">
      <formula>NOT(ISERROR(SEARCH("Sin iniciar",AM57)))</formula>
    </cfRule>
    <cfRule type="containsText" dxfId="1429" priority="1258" operator="containsText" text="En gestión">
      <formula>NOT(ISERROR(SEARCH("En gestión",AM57)))</formula>
    </cfRule>
  </conditionalFormatting>
  <conditionalFormatting sqref="AN57">
    <cfRule type="beginsWith" dxfId="1428" priority="1253" operator="beginsWith" text="T">
      <formula>LEFT(AN57,LEN("T"))="T"</formula>
    </cfRule>
    <cfRule type="containsText" dxfId="1427" priority="1254" operator="containsText" text="Sin iniciar">
      <formula>NOT(ISERROR(SEARCH("Sin iniciar",AN57)))</formula>
    </cfRule>
    <cfRule type="containsText" dxfId="1426" priority="1255" operator="containsText" text="En gestión">
      <formula>NOT(ISERROR(SEARCH("En gestión",AN57)))</formula>
    </cfRule>
  </conditionalFormatting>
  <conditionalFormatting sqref="AM60">
    <cfRule type="beginsWith" dxfId="1425" priority="1250" operator="beginsWith" text="T">
      <formula>LEFT(AM60,LEN("T"))="T"</formula>
    </cfRule>
    <cfRule type="containsText" dxfId="1424" priority="1251" operator="containsText" text="Sin iniciar">
      <formula>NOT(ISERROR(SEARCH("Sin iniciar",AM60)))</formula>
    </cfRule>
    <cfRule type="containsText" dxfId="1423" priority="1252" operator="containsText" text="En gestión">
      <formula>NOT(ISERROR(SEARCH("En gestión",AM60)))</formula>
    </cfRule>
  </conditionalFormatting>
  <conditionalFormatting sqref="AN60">
    <cfRule type="beginsWith" dxfId="1422" priority="1247" operator="beginsWith" text="T">
      <formula>LEFT(AN60,LEN("T"))="T"</formula>
    </cfRule>
    <cfRule type="containsText" dxfId="1421" priority="1248" operator="containsText" text="Sin iniciar">
      <formula>NOT(ISERROR(SEARCH("Sin iniciar",AN60)))</formula>
    </cfRule>
    <cfRule type="containsText" dxfId="1420" priority="1249" operator="containsText" text="En gestión">
      <formula>NOT(ISERROR(SEARCH("En gestión",AN60)))</formula>
    </cfRule>
  </conditionalFormatting>
  <conditionalFormatting sqref="AM67">
    <cfRule type="beginsWith" dxfId="1419" priority="1244" operator="beginsWith" text="T">
      <formula>LEFT(AM67,LEN("T"))="T"</formula>
    </cfRule>
    <cfRule type="containsText" dxfId="1418" priority="1245" operator="containsText" text="Sin iniciar">
      <formula>NOT(ISERROR(SEARCH("Sin iniciar",AM67)))</formula>
    </cfRule>
    <cfRule type="containsText" dxfId="1417" priority="1246" operator="containsText" text="En gestión">
      <formula>NOT(ISERROR(SEARCH("En gestión",AM67)))</formula>
    </cfRule>
  </conditionalFormatting>
  <conditionalFormatting sqref="AN67">
    <cfRule type="beginsWith" dxfId="1416" priority="1241" operator="beginsWith" text="T">
      <formula>LEFT(AN67,LEN("T"))="T"</formula>
    </cfRule>
    <cfRule type="containsText" dxfId="1415" priority="1242" operator="containsText" text="Sin iniciar">
      <formula>NOT(ISERROR(SEARCH("Sin iniciar",AN67)))</formula>
    </cfRule>
    <cfRule type="containsText" dxfId="1414" priority="1243" operator="containsText" text="En gestión">
      <formula>NOT(ISERROR(SEARCH("En gestión",AN67)))</formula>
    </cfRule>
  </conditionalFormatting>
  <conditionalFormatting sqref="AM70">
    <cfRule type="beginsWith" dxfId="1413" priority="1238" operator="beginsWith" text="T">
      <formula>LEFT(AM70,LEN("T"))="T"</formula>
    </cfRule>
    <cfRule type="containsText" dxfId="1412" priority="1239" operator="containsText" text="Sin iniciar">
      <formula>NOT(ISERROR(SEARCH("Sin iniciar",AM70)))</formula>
    </cfRule>
    <cfRule type="containsText" dxfId="1411" priority="1240" operator="containsText" text="En gestión">
      <formula>NOT(ISERROR(SEARCH("En gestión",AM70)))</formula>
    </cfRule>
  </conditionalFormatting>
  <conditionalFormatting sqref="AN70">
    <cfRule type="beginsWith" dxfId="1410" priority="1235" operator="beginsWith" text="T">
      <formula>LEFT(AN70,LEN("T"))="T"</formula>
    </cfRule>
    <cfRule type="containsText" dxfId="1409" priority="1236" operator="containsText" text="Sin iniciar">
      <formula>NOT(ISERROR(SEARCH("Sin iniciar",AN70)))</formula>
    </cfRule>
    <cfRule type="containsText" dxfId="1408" priority="1237" operator="containsText" text="En gestión">
      <formula>NOT(ISERROR(SEARCH("En gestión",AN70)))</formula>
    </cfRule>
  </conditionalFormatting>
  <conditionalFormatting sqref="AM76:AN76">
    <cfRule type="beginsWith" dxfId="1407" priority="1232" operator="beginsWith" text="T">
      <formula>LEFT(AM76,LEN("T"))="T"</formula>
    </cfRule>
    <cfRule type="containsText" dxfId="1406" priority="1233" operator="containsText" text="Sin iniciar">
      <formula>NOT(ISERROR(SEARCH("Sin iniciar",AM76)))</formula>
    </cfRule>
    <cfRule type="containsText" dxfId="1405" priority="1234" operator="containsText" text="En gestión">
      <formula>NOT(ISERROR(SEARCH("En gestión",AM76)))</formula>
    </cfRule>
  </conditionalFormatting>
  <conditionalFormatting sqref="AM79:AN79">
    <cfRule type="beginsWith" dxfId="1404" priority="1229" operator="beginsWith" text="T">
      <formula>LEFT(AM79,LEN("T"))="T"</formula>
    </cfRule>
    <cfRule type="containsText" dxfId="1403" priority="1230" operator="containsText" text="Sin iniciar">
      <formula>NOT(ISERROR(SEARCH("Sin iniciar",AM79)))</formula>
    </cfRule>
    <cfRule type="containsText" dxfId="1402" priority="1231" operator="containsText" text="En gestión">
      <formula>NOT(ISERROR(SEARCH("En gestión",AM79)))</formula>
    </cfRule>
  </conditionalFormatting>
  <conditionalFormatting sqref="AM82:AN82">
    <cfRule type="beginsWith" dxfId="1401" priority="1226" operator="beginsWith" text="T">
      <formula>LEFT(AM82,LEN("T"))="T"</formula>
    </cfRule>
    <cfRule type="containsText" dxfId="1400" priority="1227" operator="containsText" text="Sin iniciar">
      <formula>NOT(ISERROR(SEARCH("Sin iniciar",AM82)))</formula>
    </cfRule>
    <cfRule type="containsText" dxfId="1399" priority="1228" operator="containsText" text="En gestión">
      <formula>NOT(ISERROR(SEARCH("En gestión",AM82)))</formula>
    </cfRule>
  </conditionalFormatting>
  <conditionalFormatting sqref="AM85:AN85">
    <cfRule type="beginsWith" dxfId="1398" priority="1223" operator="beginsWith" text="T">
      <formula>LEFT(AM85,LEN("T"))="T"</formula>
    </cfRule>
    <cfRule type="containsText" dxfId="1397" priority="1224" operator="containsText" text="Sin iniciar">
      <formula>NOT(ISERROR(SEARCH("Sin iniciar",AM85)))</formula>
    </cfRule>
    <cfRule type="containsText" dxfId="1396" priority="1225" operator="containsText" text="En gestión">
      <formula>NOT(ISERROR(SEARCH("En gestión",AM85)))</formula>
    </cfRule>
  </conditionalFormatting>
  <conditionalFormatting sqref="AM88:AN88">
    <cfRule type="beginsWith" dxfId="1395" priority="1220" operator="beginsWith" text="T">
      <formula>LEFT(AM88,LEN("T"))="T"</formula>
    </cfRule>
    <cfRule type="containsText" dxfId="1394" priority="1221" operator="containsText" text="Sin iniciar">
      <formula>NOT(ISERROR(SEARCH("Sin iniciar",AM88)))</formula>
    </cfRule>
    <cfRule type="containsText" dxfId="1393" priority="1222" operator="containsText" text="En gestión">
      <formula>NOT(ISERROR(SEARCH("En gestión",AM88)))</formula>
    </cfRule>
  </conditionalFormatting>
  <conditionalFormatting sqref="AC91">
    <cfRule type="beginsWith" dxfId="1392" priority="1217" operator="beginsWith" text="T">
      <formula>LEFT(AC91,LEN("T"))="T"</formula>
    </cfRule>
    <cfRule type="containsText" dxfId="1391" priority="1218" operator="containsText" text="Sin iniciar">
      <formula>NOT(ISERROR(SEARCH("Sin iniciar",AC91)))</formula>
    </cfRule>
    <cfRule type="containsText" dxfId="1390" priority="1219" operator="containsText" text="En gestión">
      <formula>NOT(ISERROR(SEARCH("En gestión",AC91)))</formula>
    </cfRule>
  </conditionalFormatting>
  <conditionalFormatting sqref="AD91">
    <cfRule type="beginsWith" dxfId="1389" priority="1214" operator="beginsWith" text="T">
      <formula>LEFT(AD91,LEN("T"))="T"</formula>
    </cfRule>
    <cfRule type="containsText" dxfId="1388" priority="1215" operator="containsText" text="Sin iniciar">
      <formula>NOT(ISERROR(SEARCH("Sin iniciar",AD91)))</formula>
    </cfRule>
    <cfRule type="containsText" dxfId="1387" priority="1216" operator="containsText" text="En gestión">
      <formula>NOT(ISERROR(SEARCH("En gestión",AD91)))</formula>
    </cfRule>
  </conditionalFormatting>
  <conditionalFormatting sqref="AC95">
    <cfRule type="beginsWith" dxfId="1386" priority="1175" operator="beginsWith" text="T">
      <formula>LEFT(AC95,LEN("T"))="T"</formula>
    </cfRule>
    <cfRule type="containsText" dxfId="1385" priority="1176" operator="containsText" text="Sin iniciar">
      <formula>NOT(ISERROR(SEARCH("Sin iniciar",AC95)))</formula>
    </cfRule>
    <cfRule type="containsText" dxfId="1384" priority="1177" operator="containsText" text="En gestión">
      <formula>NOT(ISERROR(SEARCH("En gestión",AC95)))</formula>
    </cfRule>
  </conditionalFormatting>
  <conditionalFormatting sqref="AC93">
    <cfRule type="beginsWith" dxfId="1383" priority="1205" operator="beginsWith" text="T">
      <formula>LEFT(AC93,LEN("T"))="T"</formula>
    </cfRule>
    <cfRule type="containsText" dxfId="1382" priority="1206" operator="containsText" text="Sin iniciar">
      <formula>NOT(ISERROR(SEARCH("Sin iniciar",AC93)))</formula>
    </cfRule>
    <cfRule type="containsText" dxfId="1381" priority="1207" operator="containsText" text="En gestión">
      <formula>NOT(ISERROR(SEARCH("En gestión",AC93)))</formula>
    </cfRule>
  </conditionalFormatting>
  <conditionalFormatting sqref="AD93">
    <cfRule type="beginsWith" dxfId="1380" priority="1202" operator="beginsWith" text="T">
      <formula>LEFT(AD93,LEN("T"))="T"</formula>
    </cfRule>
    <cfRule type="containsText" dxfId="1379" priority="1203" operator="containsText" text="Sin iniciar">
      <formula>NOT(ISERROR(SEARCH("Sin iniciar",AD93)))</formula>
    </cfRule>
    <cfRule type="containsText" dxfId="1378" priority="1204" operator="containsText" text="En gestión">
      <formula>NOT(ISERROR(SEARCH("En gestión",AD93)))</formula>
    </cfRule>
  </conditionalFormatting>
  <conditionalFormatting sqref="AM91">
    <cfRule type="beginsWith" dxfId="1377" priority="1193" operator="beginsWith" text="T">
      <formula>LEFT(AM91,LEN("T"))="T"</formula>
    </cfRule>
    <cfRule type="containsText" dxfId="1376" priority="1194" operator="containsText" text="Sin iniciar">
      <formula>NOT(ISERROR(SEARCH("Sin iniciar",AM91)))</formula>
    </cfRule>
    <cfRule type="containsText" dxfId="1375" priority="1195" operator="containsText" text="En gestión">
      <formula>NOT(ISERROR(SEARCH("En gestión",AM91)))</formula>
    </cfRule>
  </conditionalFormatting>
  <conditionalFormatting sqref="AN91">
    <cfRule type="beginsWith" dxfId="1374" priority="1190" operator="beginsWith" text="T">
      <formula>LEFT(AN91,LEN("T"))="T"</formula>
    </cfRule>
    <cfRule type="containsText" dxfId="1373" priority="1191" operator="containsText" text="Sin iniciar">
      <formula>NOT(ISERROR(SEARCH("Sin iniciar",AN91)))</formula>
    </cfRule>
    <cfRule type="containsText" dxfId="1372" priority="1192" operator="containsText" text="En gestión">
      <formula>NOT(ISERROR(SEARCH("En gestión",AN91)))</formula>
    </cfRule>
  </conditionalFormatting>
  <conditionalFormatting sqref="AM93">
    <cfRule type="beginsWith" dxfId="1371" priority="1187" operator="beginsWith" text="T">
      <formula>LEFT(AM93,LEN("T"))="T"</formula>
    </cfRule>
    <cfRule type="containsText" dxfId="1370" priority="1188" operator="containsText" text="Sin iniciar">
      <formula>NOT(ISERROR(SEARCH("Sin iniciar",AM93)))</formula>
    </cfRule>
    <cfRule type="containsText" dxfId="1369" priority="1189" operator="containsText" text="En gestión">
      <formula>NOT(ISERROR(SEARCH("En gestión",AM93)))</formula>
    </cfRule>
  </conditionalFormatting>
  <conditionalFormatting sqref="AN93">
    <cfRule type="beginsWith" dxfId="1368" priority="1184" operator="beginsWith" text="T">
      <formula>LEFT(AN93,LEN("T"))="T"</formula>
    </cfRule>
    <cfRule type="containsText" dxfId="1367" priority="1185" operator="containsText" text="Sin iniciar">
      <formula>NOT(ISERROR(SEARCH("Sin iniciar",AN93)))</formula>
    </cfRule>
    <cfRule type="containsText" dxfId="1366" priority="1186" operator="containsText" text="En gestión">
      <formula>NOT(ISERROR(SEARCH("En gestión",AN93)))</formula>
    </cfRule>
  </conditionalFormatting>
  <conditionalFormatting sqref="AD110">
    <cfRule type="beginsWith" dxfId="1365" priority="1148" operator="beginsWith" text="T">
      <formula>LEFT(AD110,LEN("T"))="T"</formula>
    </cfRule>
    <cfRule type="containsText" dxfId="1364" priority="1149" operator="containsText" text="Sin iniciar">
      <formula>NOT(ISERROR(SEARCH("Sin iniciar",AD110)))</formula>
    </cfRule>
    <cfRule type="containsText" dxfId="1363" priority="1150" operator="containsText" text="En gestión">
      <formula>NOT(ISERROR(SEARCH("En gestión",AD110)))</formula>
    </cfRule>
  </conditionalFormatting>
  <conditionalFormatting sqref="AD95">
    <cfRule type="beginsWith" dxfId="1362" priority="1172" operator="beginsWith" text="T">
      <formula>LEFT(AD95,LEN("T"))="T"</formula>
    </cfRule>
    <cfRule type="containsText" dxfId="1361" priority="1173" operator="containsText" text="Sin iniciar">
      <formula>NOT(ISERROR(SEARCH("Sin iniciar",AD95)))</formula>
    </cfRule>
    <cfRule type="containsText" dxfId="1360" priority="1174" operator="containsText" text="En gestión">
      <formula>NOT(ISERROR(SEARCH("En gestión",AD95)))</formula>
    </cfRule>
  </conditionalFormatting>
  <conditionalFormatting sqref="AC101">
    <cfRule type="beginsWith" dxfId="1359" priority="1169" operator="beginsWith" text="T">
      <formula>LEFT(AC101,LEN("T"))="T"</formula>
    </cfRule>
    <cfRule type="containsText" dxfId="1358" priority="1170" operator="containsText" text="Sin iniciar">
      <formula>NOT(ISERROR(SEARCH("Sin iniciar",AC101)))</formula>
    </cfRule>
    <cfRule type="containsText" dxfId="1357" priority="1171" operator="containsText" text="En gestión">
      <formula>NOT(ISERROR(SEARCH("En gestión",AC101)))</formula>
    </cfRule>
  </conditionalFormatting>
  <conditionalFormatting sqref="AD101">
    <cfRule type="beginsWith" dxfId="1356" priority="1166" operator="beginsWith" text="T">
      <formula>LEFT(AD101,LEN("T"))="T"</formula>
    </cfRule>
    <cfRule type="containsText" dxfId="1355" priority="1167" operator="containsText" text="Sin iniciar">
      <formula>NOT(ISERROR(SEARCH("Sin iniciar",AD101)))</formula>
    </cfRule>
    <cfRule type="containsText" dxfId="1354" priority="1168" operator="containsText" text="En gestión">
      <formula>NOT(ISERROR(SEARCH("En gestión",AD101)))</formula>
    </cfRule>
  </conditionalFormatting>
  <conditionalFormatting sqref="AC103">
    <cfRule type="beginsWith" dxfId="1353" priority="1163" operator="beginsWith" text="T">
      <formula>LEFT(AC103,LEN("T"))="T"</formula>
    </cfRule>
    <cfRule type="containsText" dxfId="1352" priority="1164" operator="containsText" text="Sin iniciar">
      <formula>NOT(ISERROR(SEARCH("Sin iniciar",AC103)))</formula>
    </cfRule>
    <cfRule type="containsText" dxfId="1351" priority="1165" operator="containsText" text="En gestión">
      <formula>NOT(ISERROR(SEARCH("En gestión",AC103)))</formula>
    </cfRule>
  </conditionalFormatting>
  <conditionalFormatting sqref="AD103">
    <cfRule type="beginsWith" dxfId="1350" priority="1160" operator="beginsWith" text="T">
      <formula>LEFT(AD103,LEN("T"))="T"</formula>
    </cfRule>
    <cfRule type="containsText" dxfId="1349" priority="1161" operator="containsText" text="Sin iniciar">
      <formula>NOT(ISERROR(SEARCH("Sin iniciar",AD103)))</formula>
    </cfRule>
    <cfRule type="containsText" dxfId="1348" priority="1162" operator="containsText" text="En gestión">
      <formula>NOT(ISERROR(SEARCH("En gestión",AD103)))</formula>
    </cfRule>
  </conditionalFormatting>
  <conditionalFormatting sqref="AC107">
    <cfRule type="beginsWith" dxfId="1347" priority="1157" operator="beginsWith" text="T">
      <formula>LEFT(AC107,LEN("T"))="T"</formula>
    </cfRule>
    <cfRule type="containsText" dxfId="1346" priority="1158" operator="containsText" text="Sin iniciar">
      <formula>NOT(ISERROR(SEARCH("Sin iniciar",AC107)))</formula>
    </cfRule>
    <cfRule type="containsText" dxfId="1345" priority="1159" operator="containsText" text="En gestión">
      <formula>NOT(ISERROR(SEARCH("En gestión",AC107)))</formula>
    </cfRule>
  </conditionalFormatting>
  <conditionalFormatting sqref="AD107">
    <cfRule type="beginsWith" dxfId="1344" priority="1154" operator="beginsWith" text="T">
      <formula>LEFT(AD107,LEN("T"))="T"</formula>
    </cfRule>
    <cfRule type="containsText" dxfId="1343" priority="1155" operator="containsText" text="Sin iniciar">
      <formula>NOT(ISERROR(SEARCH("Sin iniciar",AD107)))</formula>
    </cfRule>
    <cfRule type="containsText" dxfId="1342" priority="1156" operator="containsText" text="En gestión">
      <formula>NOT(ISERROR(SEARCH("En gestión",AD107)))</formula>
    </cfRule>
  </conditionalFormatting>
  <conditionalFormatting sqref="AC110">
    <cfRule type="beginsWith" dxfId="1341" priority="1151" operator="beginsWith" text="T">
      <formula>LEFT(AC110,LEN("T"))="T"</formula>
    </cfRule>
    <cfRule type="containsText" dxfId="1340" priority="1152" operator="containsText" text="Sin iniciar">
      <formula>NOT(ISERROR(SEARCH("Sin iniciar",AC110)))</formula>
    </cfRule>
    <cfRule type="containsText" dxfId="1339" priority="1153" operator="containsText" text="En gestión">
      <formula>NOT(ISERROR(SEARCH("En gestión",AC110)))</formula>
    </cfRule>
  </conditionalFormatting>
  <conditionalFormatting sqref="AM95">
    <cfRule type="beginsWith" dxfId="1338" priority="1139" operator="beginsWith" text="T">
      <formula>LEFT(AM95,LEN("T"))="T"</formula>
    </cfRule>
    <cfRule type="containsText" dxfId="1337" priority="1140" operator="containsText" text="Sin iniciar">
      <formula>NOT(ISERROR(SEARCH("Sin iniciar",AM95)))</formula>
    </cfRule>
    <cfRule type="containsText" dxfId="1336" priority="1141" operator="containsText" text="En gestión">
      <formula>NOT(ISERROR(SEARCH("En gestión",AM95)))</formula>
    </cfRule>
  </conditionalFormatting>
  <conditionalFormatting sqref="AN95">
    <cfRule type="beginsWith" dxfId="1335" priority="1136" operator="beginsWith" text="T">
      <formula>LEFT(AN95,LEN("T"))="T"</formula>
    </cfRule>
    <cfRule type="containsText" dxfId="1334" priority="1137" operator="containsText" text="Sin iniciar">
      <formula>NOT(ISERROR(SEARCH("Sin iniciar",AN95)))</formula>
    </cfRule>
    <cfRule type="containsText" dxfId="1333" priority="1138" operator="containsText" text="En gestión">
      <formula>NOT(ISERROR(SEARCH("En gestión",AN95)))</formula>
    </cfRule>
  </conditionalFormatting>
  <conditionalFormatting sqref="AM101">
    <cfRule type="beginsWith" dxfId="1332" priority="1133" operator="beginsWith" text="T">
      <formula>LEFT(AM101,LEN("T"))="T"</formula>
    </cfRule>
    <cfRule type="containsText" dxfId="1331" priority="1134" operator="containsText" text="Sin iniciar">
      <formula>NOT(ISERROR(SEARCH("Sin iniciar",AM101)))</formula>
    </cfRule>
    <cfRule type="containsText" dxfId="1330" priority="1135" operator="containsText" text="En gestión">
      <formula>NOT(ISERROR(SEARCH("En gestión",AM101)))</formula>
    </cfRule>
  </conditionalFormatting>
  <conditionalFormatting sqref="AN101">
    <cfRule type="beginsWith" dxfId="1329" priority="1130" operator="beginsWith" text="T">
      <formula>LEFT(AN101,LEN("T"))="T"</formula>
    </cfRule>
    <cfRule type="containsText" dxfId="1328" priority="1131" operator="containsText" text="Sin iniciar">
      <formula>NOT(ISERROR(SEARCH("Sin iniciar",AN101)))</formula>
    </cfRule>
    <cfRule type="containsText" dxfId="1327" priority="1132" operator="containsText" text="En gestión">
      <formula>NOT(ISERROR(SEARCH("En gestión",AN101)))</formula>
    </cfRule>
  </conditionalFormatting>
  <conditionalFormatting sqref="AM103">
    <cfRule type="beginsWith" dxfId="1326" priority="1127" operator="beginsWith" text="T">
      <formula>LEFT(AM103,LEN("T"))="T"</formula>
    </cfRule>
    <cfRule type="containsText" dxfId="1325" priority="1128" operator="containsText" text="Sin iniciar">
      <formula>NOT(ISERROR(SEARCH("Sin iniciar",AM103)))</formula>
    </cfRule>
    <cfRule type="containsText" dxfId="1324" priority="1129" operator="containsText" text="En gestión">
      <formula>NOT(ISERROR(SEARCH("En gestión",AM103)))</formula>
    </cfRule>
  </conditionalFormatting>
  <conditionalFormatting sqref="AN103">
    <cfRule type="beginsWith" dxfId="1323" priority="1124" operator="beginsWith" text="T">
      <formula>LEFT(AN103,LEN("T"))="T"</formula>
    </cfRule>
    <cfRule type="containsText" dxfId="1322" priority="1125" operator="containsText" text="Sin iniciar">
      <formula>NOT(ISERROR(SEARCH("Sin iniciar",AN103)))</formula>
    </cfRule>
    <cfRule type="containsText" dxfId="1321" priority="1126" operator="containsText" text="En gestión">
      <formula>NOT(ISERROR(SEARCH("En gestión",AN103)))</formula>
    </cfRule>
  </conditionalFormatting>
  <conditionalFormatting sqref="AM107">
    <cfRule type="beginsWith" dxfId="1320" priority="1121" operator="beginsWith" text="T">
      <formula>LEFT(AM107,LEN("T"))="T"</formula>
    </cfRule>
    <cfRule type="containsText" dxfId="1319" priority="1122" operator="containsText" text="Sin iniciar">
      <formula>NOT(ISERROR(SEARCH("Sin iniciar",AM107)))</formula>
    </cfRule>
    <cfRule type="containsText" dxfId="1318" priority="1123" operator="containsText" text="En gestión">
      <formula>NOT(ISERROR(SEARCH("En gestión",AM107)))</formula>
    </cfRule>
  </conditionalFormatting>
  <conditionalFormatting sqref="AN107">
    <cfRule type="beginsWith" dxfId="1317" priority="1118" operator="beginsWith" text="T">
      <formula>LEFT(AN107,LEN("T"))="T"</formula>
    </cfRule>
    <cfRule type="containsText" dxfId="1316" priority="1119" operator="containsText" text="Sin iniciar">
      <formula>NOT(ISERROR(SEARCH("Sin iniciar",AN107)))</formula>
    </cfRule>
    <cfRule type="containsText" dxfId="1315" priority="1120" operator="containsText" text="En gestión">
      <formula>NOT(ISERROR(SEARCH("En gestión",AN107)))</formula>
    </cfRule>
  </conditionalFormatting>
  <conditionalFormatting sqref="AN110">
    <cfRule type="beginsWith" dxfId="1314" priority="1112" operator="beginsWith" text="T">
      <formula>LEFT(AN110,LEN("T"))="T"</formula>
    </cfRule>
    <cfRule type="containsText" dxfId="1313" priority="1113" operator="containsText" text="Sin iniciar">
      <formula>NOT(ISERROR(SEARCH("Sin iniciar",AN110)))</formula>
    </cfRule>
    <cfRule type="containsText" dxfId="1312" priority="1114" operator="containsText" text="En gestión">
      <formula>NOT(ISERROR(SEARCH("En gestión",AN110)))</formula>
    </cfRule>
  </conditionalFormatting>
  <conditionalFormatting sqref="AM110">
    <cfRule type="beginsWith" dxfId="1311" priority="1115" operator="beginsWith" text="T">
      <formula>LEFT(AM110,LEN("T"))="T"</formula>
    </cfRule>
    <cfRule type="containsText" dxfId="1310" priority="1116" operator="containsText" text="Sin iniciar">
      <formula>NOT(ISERROR(SEARCH("Sin iniciar",AM110)))</formula>
    </cfRule>
    <cfRule type="containsText" dxfId="1309" priority="1117" operator="containsText" text="En gestión">
      <formula>NOT(ISERROR(SEARCH("En gestión",AM110)))</formula>
    </cfRule>
  </conditionalFormatting>
  <conditionalFormatting sqref="AD113">
    <cfRule type="beginsWith" dxfId="1308" priority="1103" operator="beginsWith" text="T">
      <formula>LEFT(AD113,LEN("T"))="T"</formula>
    </cfRule>
    <cfRule type="containsText" dxfId="1307" priority="1104" operator="containsText" text="Sin iniciar">
      <formula>NOT(ISERROR(SEARCH("Sin iniciar",AD113)))</formula>
    </cfRule>
    <cfRule type="containsText" dxfId="1306" priority="1105" operator="containsText" text="En gestión">
      <formula>NOT(ISERROR(SEARCH("En gestión",AD113)))</formula>
    </cfRule>
  </conditionalFormatting>
  <conditionalFormatting sqref="AC115">
    <cfRule type="beginsWith" dxfId="1305" priority="1100" operator="beginsWith" text="T">
      <formula>LEFT(AC115,LEN("T"))="T"</formula>
    </cfRule>
    <cfRule type="containsText" dxfId="1304" priority="1101" operator="containsText" text="Sin iniciar">
      <formula>NOT(ISERROR(SEARCH("Sin iniciar",AC115)))</formula>
    </cfRule>
    <cfRule type="containsText" dxfId="1303" priority="1102" operator="containsText" text="En gestión">
      <formula>NOT(ISERROR(SEARCH("En gestión",AC115)))</formula>
    </cfRule>
  </conditionalFormatting>
  <conditionalFormatting sqref="AD115">
    <cfRule type="beginsWith" dxfId="1302" priority="1097" operator="beginsWith" text="T">
      <formula>LEFT(AD115,LEN("T"))="T"</formula>
    </cfRule>
    <cfRule type="containsText" dxfId="1301" priority="1098" operator="containsText" text="Sin iniciar">
      <formula>NOT(ISERROR(SEARCH("Sin iniciar",AD115)))</formula>
    </cfRule>
    <cfRule type="containsText" dxfId="1300" priority="1099" operator="containsText" text="En gestión">
      <formula>NOT(ISERROR(SEARCH("En gestión",AD115)))</formula>
    </cfRule>
  </conditionalFormatting>
  <conditionalFormatting sqref="AC118:AD118">
    <cfRule type="beginsWith" dxfId="1299" priority="1094" operator="beginsWith" text="T">
      <formula>LEFT(AC118,LEN("T"))="T"</formula>
    </cfRule>
    <cfRule type="containsText" dxfId="1298" priority="1095" operator="containsText" text="Sin iniciar">
      <formula>NOT(ISERROR(SEARCH("Sin iniciar",AC118)))</formula>
    </cfRule>
    <cfRule type="containsText" dxfId="1297" priority="1096" operator="containsText" text="En gestión">
      <formula>NOT(ISERROR(SEARCH("En gestión",AC118)))</formula>
    </cfRule>
  </conditionalFormatting>
  <conditionalFormatting sqref="AC120:AD120">
    <cfRule type="beginsWith" dxfId="1296" priority="1091" operator="beginsWith" text="T">
      <formula>LEFT(AC120,LEN("T"))="T"</formula>
    </cfRule>
    <cfRule type="containsText" dxfId="1295" priority="1092" operator="containsText" text="Sin iniciar">
      <formula>NOT(ISERROR(SEARCH("Sin iniciar",AC120)))</formula>
    </cfRule>
    <cfRule type="containsText" dxfId="1294" priority="1093" operator="containsText" text="En gestión">
      <formula>NOT(ISERROR(SEARCH("En gestión",AC120)))</formula>
    </cfRule>
  </conditionalFormatting>
  <conditionalFormatting sqref="AM115">
    <cfRule type="beginsWith" dxfId="1293" priority="1076" operator="beginsWith" text="T">
      <formula>LEFT(AM115,LEN("T"))="T"</formula>
    </cfRule>
    <cfRule type="containsText" dxfId="1292" priority="1077" operator="containsText" text="Sin iniciar">
      <formula>NOT(ISERROR(SEARCH("Sin iniciar",AM115)))</formula>
    </cfRule>
    <cfRule type="containsText" dxfId="1291" priority="1078" operator="containsText" text="En gestión">
      <formula>NOT(ISERROR(SEARCH("En gestión",AM115)))</formula>
    </cfRule>
  </conditionalFormatting>
  <conditionalFormatting sqref="AC113">
    <cfRule type="beginsWith" dxfId="1290" priority="1106" operator="beginsWith" text="T">
      <formula>LEFT(AC113,LEN("T"))="T"</formula>
    </cfRule>
    <cfRule type="containsText" dxfId="1289" priority="1107" operator="containsText" text="Sin iniciar">
      <formula>NOT(ISERROR(SEARCH("Sin iniciar",AC113)))</formula>
    </cfRule>
    <cfRule type="containsText" dxfId="1288" priority="1108" operator="containsText" text="En gestión">
      <formula>NOT(ISERROR(SEARCH("En gestión",AC113)))</formula>
    </cfRule>
  </conditionalFormatting>
  <conditionalFormatting sqref="AN113">
    <cfRule type="beginsWith" dxfId="1287" priority="1079" operator="beginsWith" text="T">
      <formula>LEFT(AN113,LEN("T"))="T"</formula>
    </cfRule>
    <cfRule type="containsText" dxfId="1286" priority="1080" operator="containsText" text="Sin iniciar">
      <formula>NOT(ISERROR(SEARCH("Sin iniciar",AN113)))</formula>
    </cfRule>
    <cfRule type="containsText" dxfId="1285" priority="1081" operator="containsText" text="En gestión">
      <formula>NOT(ISERROR(SEARCH("En gestión",AN113)))</formula>
    </cfRule>
  </conditionalFormatting>
  <conditionalFormatting sqref="AN115">
    <cfRule type="beginsWith" dxfId="1284" priority="1073" operator="beginsWith" text="T">
      <formula>LEFT(AN115,LEN("T"))="T"</formula>
    </cfRule>
    <cfRule type="containsText" dxfId="1283" priority="1074" operator="containsText" text="Sin iniciar">
      <formula>NOT(ISERROR(SEARCH("Sin iniciar",AN115)))</formula>
    </cfRule>
    <cfRule type="containsText" dxfId="1282" priority="1075" operator="containsText" text="En gestión">
      <formula>NOT(ISERROR(SEARCH("En gestión",AN115)))</formula>
    </cfRule>
  </conditionalFormatting>
  <conditionalFormatting sqref="AM118:AN118">
    <cfRule type="beginsWith" dxfId="1281" priority="1070" operator="beginsWith" text="T">
      <formula>LEFT(AM118,LEN("T"))="T"</formula>
    </cfRule>
    <cfRule type="containsText" dxfId="1280" priority="1071" operator="containsText" text="Sin iniciar">
      <formula>NOT(ISERROR(SEARCH("Sin iniciar",AM118)))</formula>
    </cfRule>
    <cfRule type="containsText" dxfId="1279" priority="1072" operator="containsText" text="En gestión">
      <formula>NOT(ISERROR(SEARCH("En gestión",AM118)))</formula>
    </cfRule>
  </conditionalFormatting>
  <conditionalFormatting sqref="AM120:AN120">
    <cfRule type="beginsWith" dxfId="1278" priority="1067" operator="beginsWith" text="T">
      <formula>LEFT(AM120,LEN("T"))="T"</formula>
    </cfRule>
    <cfRule type="containsText" dxfId="1277" priority="1068" operator="containsText" text="Sin iniciar">
      <formula>NOT(ISERROR(SEARCH("Sin iniciar",AM120)))</formula>
    </cfRule>
    <cfRule type="containsText" dxfId="1276" priority="1069" operator="containsText" text="En gestión">
      <formula>NOT(ISERROR(SEARCH("En gestión",AM120)))</formula>
    </cfRule>
  </conditionalFormatting>
  <conditionalFormatting sqref="AM113">
    <cfRule type="beginsWith" dxfId="1275" priority="1082" operator="beginsWith" text="T">
      <formula>LEFT(AM113,LEN("T"))="T"</formula>
    </cfRule>
    <cfRule type="containsText" dxfId="1274" priority="1083" operator="containsText" text="Sin iniciar">
      <formula>NOT(ISERROR(SEARCH("Sin iniciar",AM113)))</formula>
    </cfRule>
    <cfRule type="containsText" dxfId="1273" priority="1084" operator="containsText" text="En gestión">
      <formula>NOT(ISERROR(SEARCH("En gestión",AM113)))</formula>
    </cfRule>
  </conditionalFormatting>
  <conditionalFormatting sqref="AD125">
    <cfRule type="beginsWith" dxfId="1272" priority="1031" operator="beginsWith" text="T">
      <formula>LEFT(AD125,LEN("T"))="T"</formula>
    </cfRule>
    <cfRule type="containsText" dxfId="1271" priority="1032" operator="containsText" text="Sin iniciar">
      <formula>NOT(ISERROR(SEARCH("Sin iniciar",AD125)))</formula>
    </cfRule>
    <cfRule type="containsText" dxfId="1270" priority="1033" operator="containsText" text="En gestión">
      <formula>NOT(ISERROR(SEARCH("En gestión",AD125)))</formula>
    </cfRule>
  </conditionalFormatting>
  <conditionalFormatting sqref="AC122">
    <cfRule type="beginsWith" dxfId="1269" priority="1058" operator="beginsWith" text="T">
      <formula>LEFT(AC122,LEN("T"))="T"</formula>
    </cfRule>
    <cfRule type="containsText" dxfId="1268" priority="1059" operator="containsText" text="Sin iniciar">
      <formula>NOT(ISERROR(SEARCH("Sin iniciar",AC122)))</formula>
    </cfRule>
    <cfRule type="containsText" dxfId="1267" priority="1060" operator="containsText" text="En gestión">
      <formula>NOT(ISERROR(SEARCH("En gestión",AC122)))</formula>
    </cfRule>
  </conditionalFormatting>
  <conditionalFormatting sqref="AD122">
    <cfRule type="beginsWith" dxfId="1266" priority="1055" operator="beginsWith" text="T">
      <formula>LEFT(AD122,LEN("T"))="T"</formula>
    </cfRule>
    <cfRule type="containsText" dxfId="1265" priority="1056" operator="containsText" text="Sin iniciar">
      <formula>NOT(ISERROR(SEARCH("Sin iniciar",AD122)))</formula>
    </cfRule>
    <cfRule type="containsText" dxfId="1264" priority="1057" operator="containsText" text="En gestión">
      <formula>NOT(ISERROR(SEARCH("En gestión",AD122)))</formula>
    </cfRule>
  </conditionalFormatting>
  <conditionalFormatting sqref="AM122">
    <cfRule type="beginsWith" dxfId="1263" priority="1046" operator="beginsWith" text="T">
      <formula>LEFT(AM122,LEN("T"))="T"</formula>
    </cfRule>
    <cfRule type="containsText" dxfId="1262" priority="1047" operator="containsText" text="Sin iniciar">
      <formula>NOT(ISERROR(SEARCH("Sin iniciar",AM122)))</formula>
    </cfRule>
    <cfRule type="containsText" dxfId="1261" priority="1048" operator="containsText" text="En gestión">
      <formula>NOT(ISERROR(SEARCH("En gestión",AM122)))</formula>
    </cfRule>
  </conditionalFormatting>
  <conditionalFormatting sqref="AN122">
    <cfRule type="beginsWith" dxfId="1260" priority="1043" operator="beginsWith" text="T">
      <formula>LEFT(AN122,LEN("T"))="T"</formula>
    </cfRule>
    <cfRule type="containsText" dxfId="1259" priority="1044" operator="containsText" text="Sin iniciar">
      <formula>NOT(ISERROR(SEARCH("Sin iniciar",AN122)))</formula>
    </cfRule>
    <cfRule type="containsText" dxfId="1258" priority="1045" operator="containsText" text="En gestión">
      <formula>NOT(ISERROR(SEARCH("En gestión",AN122)))</formula>
    </cfRule>
  </conditionalFormatting>
  <conditionalFormatting sqref="AD127">
    <cfRule type="beginsWith" dxfId="1257" priority="1007" operator="beginsWith" text="T">
      <formula>LEFT(AD127,LEN("T"))="T"</formula>
    </cfRule>
    <cfRule type="containsText" dxfId="1256" priority="1008" operator="containsText" text="Sin iniciar">
      <formula>NOT(ISERROR(SEARCH("Sin iniciar",AD127)))</formula>
    </cfRule>
    <cfRule type="containsText" dxfId="1255" priority="1009" operator="containsText" text="En gestión">
      <formula>NOT(ISERROR(SEARCH("En gestión",AD127)))</formula>
    </cfRule>
  </conditionalFormatting>
  <conditionalFormatting sqref="AC130">
    <cfRule type="beginsWith" dxfId="1254" priority="1004" operator="beginsWith" text="T">
      <formula>LEFT(AC130,LEN("T"))="T"</formula>
    </cfRule>
    <cfRule type="containsText" dxfId="1253" priority="1005" operator="containsText" text="Sin iniciar">
      <formula>NOT(ISERROR(SEARCH("Sin iniciar",AC130)))</formula>
    </cfRule>
    <cfRule type="containsText" dxfId="1252" priority="1006" operator="containsText" text="En gestión">
      <formula>NOT(ISERROR(SEARCH("En gestión",AC130)))</formula>
    </cfRule>
  </conditionalFormatting>
  <conditionalFormatting sqref="AC125">
    <cfRule type="beginsWith" dxfId="1251" priority="1034" operator="beginsWith" text="T">
      <formula>LEFT(AC125,LEN("T"))="T"</formula>
    </cfRule>
    <cfRule type="containsText" dxfId="1250" priority="1035" operator="containsText" text="Sin iniciar">
      <formula>NOT(ISERROR(SEARCH("Sin iniciar",AC125)))</formula>
    </cfRule>
    <cfRule type="containsText" dxfId="1249" priority="1036" operator="containsText" text="En gestión">
      <formula>NOT(ISERROR(SEARCH("En gestión",AC125)))</formula>
    </cfRule>
  </conditionalFormatting>
  <conditionalFormatting sqref="AM125">
    <cfRule type="beginsWith" dxfId="1248" priority="1022" operator="beginsWith" text="T">
      <formula>LEFT(AM125,LEN("T"))="T"</formula>
    </cfRule>
    <cfRule type="containsText" dxfId="1247" priority="1023" operator="containsText" text="Sin iniciar">
      <formula>NOT(ISERROR(SEARCH("Sin iniciar",AM125)))</formula>
    </cfRule>
    <cfRule type="containsText" dxfId="1246" priority="1024" operator="containsText" text="En gestión">
      <formula>NOT(ISERROR(SEARCH("En gestión",AM125)))</formula>
    </cfRule>
  </conditionalFormatting>
  <conditionalFormatting sqref="AN125">
    <cfRule type="beginsWith" dxfId="1245" priority="1019" operator="beginsWith" text="T">
      <formula>LEFT(AN125,LEN("T"))="T"</formula>
    </cfRule>
    <cfRule type="containsText" dxfId="1244" priority="1020" operator="containsText" text="Sin iniciar">
      <formula>NOT(ISERROR(SEARCH("Sin iniciar",AN125)))</formula>
    </cfRule>
    <cfRule type="containsText" dxfId="1243" priority="1021" operator="containsText" text="En gestión">
      <formula>NOT(ISERROR(SEARCH("En gestión",AN125)))</formula>
    </cfRule>
  </conditionalFormatting>
  <conditionalFormatting sqref="AD138">
    <cfRule type="beginsWith" dxfId="1242" priority="983" operator="beginsWith" text="T">
      <formula>LEFT(AD138,LEN("T"))="T"</formula>
    </cfRule>
    <cfRule type="containsText" dxfId="1241" priority="984" operator="containsText" text="Sin iniciar">
      <formula>NOT(ISERROR(SEARCH("Sin iniciar",AD138)))</formula>
    </cfRule>
    <cfRule type="containsText" dxfId="1240" priority="985" operator="containsText" text="En gestión">
      <formula>NOT(ISERROR(SEARCH("En gestión",AD138)))</formula>
    </cfRule>
  </conditionalFormatting>
  <conditionalFormatting sqref="AC142">
    <cfRule type="beginsWith" dxfId="1239" priority="980" operator="beginsWith" text="T">
      <formula>LEFT(AC142,LEN("T"))="T"</formula>
    </cfRule>
    <cfRule type="containsText" dxfId="1238" priority="981" operator="containsText" text="Sin iniciar">
      <formula>NOT(ISERROR(SEARCH("Sin iniciar",AC142)))</formula>
    </cfRule>
    <cfRule type="containsText" dxfId="1237" priority="982" operator="containsText" text="En gestión">
      <formula>NOT(ISERROR(SEARCH("En gestión",AC142)))</formula>
    </cfRule>
  </conditionalFormatting>
  <conditionalFormatting sqref="AC127">
    <cfRule type="beginsWith" dxfId="1236" priority="1010" operator="beginsWith" text="T">
      <formula>LEFT(AC127,LEN("T"))="T"</formula>
    </cfRule>
    <cfRule type="containsText" dxfId="1235" priority="1011" operator="containsText" text="Sin iniciar">
      <formula>NOT(ISERROR(SEARCH("Sin iniciar",AC127)))</formula>
    </cfRule>
    <cfRule type="containsText" dxfId="1234" priority="1012" operator="containsText" text="En gestión">
      <formula>NOT(ISERROR(SEARCH("En gestión",AC127)))</formula>
    </cfRule>
  </conditionalFormatting>
  <conditionalFormatting sqref="AD130">
    <cfRule type="beginsWith" dxfId="1233" priority="1001" operator="beginsWith" text="T">
      <formula>LEFT(AD130,LEN("T"))="T"</formula>
    </cfRule>
    <cfRule type="containsText" dxfId="1232" priority="1002" operator="containsText" text="Sin iniciar">
      <formula>NOT(ISERROR(SEARCH("Sin iniciar",AD130)))</formula>
    </cfRule>
    <cfRule type="containsText" dxfId="1231" priority="1003" operator="containsText" text="En gestión">
      <formula>NOT(ISERROR(SEARCH("En gestión",AD130)))</formula>
    </cfRule>
  </conditionalFormatting>
  <conditionalFormatting sqref="AD148">
    <cfRule type="beginsWith" dxfId="1230" priority="965" operator="beginsWith" text="T">
      <formula>LEFT(AD148,LEN("T"))="T"</formula>
    </cfRule>
    <cfRule type="containsText" dxfId="1229" priority="966" operator="containsText" text="Sin iniciar">
      <formula>NOT(ISERROR(SEARCH("Sin iniciar",AD148)))</formula>
    </cfRule>
    <cfRule type="containsText" dxfId="1228" priority="967" operator="containsText" text="En gestión">
      <formula>NOT(ISERROR(SEARCH("En gestión",AD148)))</formula>
    </cfRule>
  </conditionalFormatting>
  <conditionalFormatting sqref="AC135">
    <cfRule type="beginsWith" dxfId="1227" priority="992" operator="beginsWith" text="T">
      <formula>LEFT(AC135,LEN("T"))="T"</formula>
    </cfRule>
    <cfRule type="containsText" dxfId="1226" priority="993" operator="containsText" text="Sin iniciar">
      <formula>NOT(ISERROR(SEARCH("Sin iniciar",AC135)))</formula>
    </cfRule>
    <cfRule type="containsText" dxfId="1225" priority="994" operator="containsText" text="En gestión">
      <formula>NOT(ISERROR(SEARCH("En gestión",AC135)))</formula>
    </cfRule>
  </conditionalFormatting>
  <conditionalFormatting sqref="AD135">
    <cfRule type="beginsWith" dxfId="1224" priority="989" operator="beginsWith" text="T">
      <formula>LEFT(AD135,LEN("T"))="T"</formula>
    </cfRule>
    <cfRule type="containsText" dxfId="1223" priority="990" operator="containsText" text="Sin iniciar">
      <formula>NOT(ISERROR(SEARCH("Sin iniciar",AD135)))</formula>
    </cfRule>
    <cfRule type="containsText" dxfId="1222" priority="991" operator="containsText" text="En gestión">
      <formula>NOT(ISERROR(SEARCH("En gestión",AD135)))</formula>
    </cfRule>
  </conditionalFormatting>
  <conditionalFormatting sqref="AC138">
    <cfRule type="beginsWith" dxfId="1221" priority="986" operator="beginsWith" text="T">
      <formula>LEFT(AC138,LEN("T"))="T"</formula>
    </cfRule>
    <cfRule type="containsText" dxfId="1220" priority="987" operator="containsText" text="Sin iniciar">
      <formula>NOT(ISERROR(SEARCH("Sin iniciar",AC138)))</formula>
    </cfRule>
    <cfRule type="containsText" dxfId="1219" priority="988" operator="containsText" text="En gestión">
      <formula>NOT(ISERROR(SEARCH("En gestión",AC138)))</formula>
    </cfRule>
  </conditionalFormatting>
  <conditionalFormatting sqref="AD142">
    <cfRule type="beginsWith" dxfId="1218" priority="977" operator="beginsWith" text="T">
      <formula>LEFT(AD142,LEN("T"))="T"</formula>
    </cfRule>
    <cfRule type="containsText" dxfId="1217" priority="978" operator="containsText" text="Sin iniciar">
      <formula>NOT(ISERROR(SEARCH("Sin iniciar",AD142)))</formula>
    </cfRule>
    <cfRule type="containsText" dxfId="1216" priority="979" operator="containsText" text="En gestión">
      <formula>NOT(ISERROR(SEARCH("En gestión",AD142)))</formula>
    </cfRule>
  </conditionalFormatting>
  <conditionalFormatting sqref="AC145">
    <cfRule type="beginsWith" dxfId="1215" priority="974" operator="beginsWith" text="T">
      <formula>LEFT(AC145,LEN("T"))="T"</formula>
    </cfRule>
    <cfRule type="containsText" dxfId="1214" priority="975" operator="containsText" text="Sin iniciar">
      <formula>NOT(ISERROR(SEARCH("Sin iniciar",AC145)))</formula>
    </cfRule>
    <cfRule type="containsText" dxfId="1213" priority="976" operator="containsText" text="En gestión">
      <formula>NOT(ISERROR(SEARCH("En gestión",AC145)))</formula>
    </cfRule>
  </conditionalFormatting>
  <conditionalFormatting sqref="AD145">
    <cfRule type="beginsWith" dxfId="1212" priority="971" operator="beginsWith" text="T">
      <formula>LEFT(AD145,LEN("T"))="T"</formula>
    </cfRule>
    <cfRule type="containsText" dxfId="1211" priority="972" operator="containsText" text="Sin iniciar">
      <formula>NOT(ISERROR(SEARCH("Sin iniciar",AD145)))</formula>
    </cfRule>
    <cfRule type="containsText" dxfId="1210" priority="973" operator="containsText" text="En gestión">
      <formula>NOT(ISERROR(SEARCH("En gestión",AD145)))</formula>
    </cfRule>
  </conditionalFormatting>
  <conditionalFormatting sqref="AC148">
    <cfRule type="beginsWith" dxfId="1209" priority="968" operator="beginsWith" text="T">
      <formula>LEFT(AC148,LEN("T"))="T"</formula>
    </cfRule>
    <cfRule type="containsText" dxfId="1208" priority="969" operator="containsText" text="Sin iniciar">
      <formula>NOT(ISERROR(SEARCH("Sin iniciar",AC148)))</formula>
    </cfRule>
    <cfRule type="containsText" dxfId="1207" priority="970" operator="containsText" text="En gestión">
      <formula>NOT(ISERROR(SEARCH("En gestión",AC148)))</formula>
    </cfRule>
  </conditionalFormatting>
  <conditionalFormatting sqref="AM127">
    <cfRule type="beginsWith" dxfId="1206" priority="956" operator="beginsWith" text="T">
      <formula>LEFT(AM127,LEN("T"))="T"</formula>
    </cfRule>
    <cfRule type="containsText" dxfId="1205" priority="957" operator="containsText" text="Sin iniciar">
      <formula>NOT(ISERROR(SEARCH("Sin iniciar",AM127)))</formula>
    </cfRule>
    <cfRule type="containsText" dxfId="1204" priority="958" operator="containsText" text="En gestión">
      <formula>NOT(ISERROR(SEARCH("En gestión",AM127)))</formula>
    </cfRule>
  </conditionalFormatting>
  <conditionalFormatting sqref="AN127">
    <cfRule type="beginsWith" dxfId="1203" priority="953" operator="beginsWith" text="T">
      <formula>LEFT(AN127,LEN("T"))="T"</formula>
    </cfRule>
    <cfRule type="containsText" dxfId="1202" priority="954" operator="containsText" text="Sin iniciar">
      <formula>NOT(ISERROR(SEARCH("Sin iniciar",AN127)))</formula>
    </cfRule>
    <cfRule type="containsText" dxfId="1201" priority="955" operator="containsText" text="En gestión">
      <formula>NOT(ISERROR(SEARCH("En gestión",AN127)))</formula>
    </cfRule>
  </conditionalFormatting>
  <conditionalFormatting sqref="AM130">
    <cfRule type="beginsWith" dxfId="1200" priority="950" operator="beginsWith" text="T">
      <formula>LEFT(AM130,LEN("T"))="T"</formula>
    </cfRule>
    <cfRule type="containsText" dxfId="1199" priority="951" operator="containsText" text="Sin iniciar">
      <formula>NOT(ISERROR(SEARCH("Sin iniciar",AM130)))</formula>
    </cfRule>
    <cfRule type="containsText" dxfId="1198" priority="952" operator="containsText" text="En gestión">
      <formula>NOT(ISERROR(SEARCH("En gestión",AM130)))</formula>
    </cfRule>
  </conditionalFormatting>
  <conditionalFormatting sqref="AN130">
    <cfRule type="beginsWith" dxfId="1197" priority="947" operator="beginsWith" text="T">
      <formula>LEFT(AN130,LEN("T"))="T"</formula>
    </cfRule>
    <cfRule type="containsText" dxfId="1196" priority="948" operator="containsText" text="Sin iniciar">
      <formula>NOT(ISERROR(SEARCH("Sin iniciar",AN130)))</formula>
    </cfRule>
    <cfRule type="containsText" dxfId="1195" priority="949" operator="containsText" text="En gestión">
      <formula>NOT(ISERROR(SEARCH("En gestión",AN130)))</formula>
    </cfRule>
  </conditionalFormatting>
  <conditionalFormatting sqref="AM135">
    <cfRule type="beginsWith" dxfId="1194" priority="944" operator="beginsWith" text="T">
      <formula>LEFT(AM135,LEN("T"))="T"</formula>
    </cfRule>
    <cfRule type="containsText" dxfId="1193" priority="945" operator="containsText" text="Sin iniciar">
      <formula>NOT(ISERROR(SEARCH("Sin iniciar",AM135)))</formula>
    </cfRule>
    <cfRule type="containsText" dxfId="1192" priority="946" operator="containsText" text="En gestión">
      <formula>NOT(ISERROR(SEARCH("En gestión",AM135)))</formula>
    </cfRule>
  </conditionalFormatting>
  <conditionalFormatting sqref="AN135">
    <cfRule type="beginsWith" dxfId="1191" priority="941" operator="beginsWith" text="T">
      <formula>LEFT(AN135,LEN("T"))="T"</formula>
    </cfRule>
    <cfRule type="containsText" dxfId="1190" priority="942" operator="containsText" text="Sin iniciar">
      <formula>NOT(ISERROR(SEARCH("Sin iniciar",AN135)))</formula>
    </cfRule>
    <cfRule type="containsText" dxfId="1189" priority="943" operator="containsText" text="En gestión">
      <formula>NOT(ISERROR(SEARCH("En gestión",AN135)))</formula>
    </cfRule>
  </conditionalFormatting>
  <conditionalFormatting sqref="AM138">
    <cfRule type="beginsWith" dxfId="1188" priority="938" operator="beginsWith" text="T">
      <formula>LEFT(AM138,LEN("T"))="T"</formula>
    </cfRule>
    <cfRule type="containsText" dxfId="1187" priority="939" operator="containsText" text="Sin iniciar">
      <formula>NOT(ISERROR(SEARCH("Sin iniciar",AM138)))</formula>
    </cfRule>
    <cfRule type="containsText" dxfId="1186" priority="940" operator="containsText" text="En gestión">
      <formula>NOT(ISERROR(SEARCH("En gestión",AM138)))</formula>
    </cfRule>
  </conditionalFormatting>
  <conditionalFormatting sqref="AN138">
    <cfRule type="beginsWith" dxfId="1185" priority="935" operator="beginsWith" text="T">
      <formula>LEFT(AN138,LEN("T"))="T"</formula>
    </cfRule>
    <cfRule type="containsText" dxfId="1184" priority="936" operator="containsText" text="Sin iniciar">
      <formula>NOT(ISERROR(SEARCH("Sin iniciar",AN138)))</formula>
    </cfRule>
    <cfRule type="containsText" dxfId="1183" priority="937" operator="containsText" text="En gestión">
      <formula>NOT(ISERROR(SEARCH("En gestión",AN138)))</formula>
    </cfRule>
  </conditionalFormatting>
  <conditionalFormatting sqref="AM142">
    <cfRule type="beginsWith" dxfId="1182" priority="932" operator="beginsWith" text="T">
      <formula>LEFT(AM142,LEN("T"))="T"</formula>
    </cfRule>
    <cfRule type="containsText" dxfId="1181" priority="933" operator="containsText" text="Sin iniciar">
      <formula>NOT(ISERROR(SEARCH("Sin iniciar",AM142)))</formula>
    </cfRule>
    <cfRule type="containsText" dxfId="1180" priority="934" operator="containsText" text="En gestión">
      <formula>NOT(ISERROR(SEARCH("En gestión",AM142)))</formula>
    </cfRule>
  </conditionalFormatting>
  <conditionalFormatting sqref="AN142">
    <cfRule type="beginsWith" dxfId="1179" priority="929" operator="beginsWith" text="T">
      <formula>LEFT(AN142,LEN("T"))="T"</formula>
    </cfRule>
    <cfRule type="containsText" dxfId="1178" priority="930" operator="containsText" text="Sin iniciar">
      <formula>NOT(ISERROR(SEARCH("Sin iniciar",AN142)))</formula>
    </cfRule>
    <cfRule type="containsText" dxfId="1177" priority="931" operator="containsText" text="En gestión">
      <formula>NOT(ISERROR(SEARCH("En gestión",AN142)))</formula>
    </cfRule>
  </conditionalFormatting>
  <conditionalFormatting sqref="AM145">
    <cfRule type="beginsWith" dxfId="1176" priority="926" operator="beginsWith" text="T">
      <formula>LEFT(AM145,LEN("T"))="T"</formula>
    </cfRule>
    <cfRule type="containsText" dxfId="1175" priority="927" operator="containsText" text="Sin iniciar">
      <formula>NOT(ISERROR(SEARCH("Sin iniciar",AM145)))</formula>
    </cfRule>
    <cfRule type="containsText" dxfId="1174" priority="928" operator="containsText" text="En gestión">
      <formula>NOT(ISERROR(SEARCH("En gestión",AM145)))</formula>
    </cfRule>
  </conditionalFormatting>
  <conditionalFormatting sqref="AN145">
    <cfRule type="beginsWith" dxfId="1173" priority="923" operator="beginsWith" text="T">
      <formula>LEFT(AN145,LEN("T"))="T"</formula>
    </cfRule>
    <cfRule type="containsText" dxfId="1172" priority="924" operator="containsText" text="Sin iniciar">
      <formula>NOT(ISERROR(SEARCH("Sin iniciar",AN145)))</formula>
    </cfRule>
    <cfRule type="containsText" dxfId="1171" priority="925" operator="containsText" text="En gestión">
      <formula>NOT(ISERROR(SEARCH("En gestión",AN145)))</formula>
    </cfRule>
  </conditionalFormatting>
  <conditionalFormatting sqref="AM148">
    <cfRule type="beginsWith" dxfId="1170" priority="920" operator="beginsWith" text="T">
      <formula>LEFT(AM148,LEN("T"))="T"</formula>
    </cfRule>
    <cfRule type="containsText" dxfId="1169" priority="921" operator="containsText" text="Sin iniciar">
      <formula>NOT(ISERROR(SEARCH("Sin iniciar",AM148)))</formula>
    </cfRule>
    <cfRule type="containsText" dxfId="1168" priority="922" operator="containsText" text="En gestión">
      <formula>NOT(ISERROR(SEARCH("En gestión",AM148)))</formula>
    </cfRule>
  </conditionalFormatting>
  <conditionalFormatting sqref="AN148">
    <cfRule type="beginsWith" dxfId="1167" priority="917" operator="beginsWith" text="T">
      <formula>LEFT(AN148,LEN("T"))="T"</formula>
    </cfRule>
    <cfRule type="containsText" dxfId="1166" priority="918" operator="containsText" text="Sin iniciar">
      <formula>NOT(ISERROR(SEARCH("Sin iniciar",AN148)))</formula>
    </cfRule>
    <cfRule type="containsText" dxfId="1165" priority="919" operator="containsText" text="En gestión">
      <formula>NOT(ISERROR(SEARCH("En gestión",AN148)))</formula>
    </cfRule>
  </conditionalFormatting>
  <conditionalFormatting sqref="AD155">
    <cfRule type="beginsWith" dxfId="1164" priority="902" operator="beginsWith" text="T">
      <formula>LEFT(AD155,LEN("T"))="T"</formula>
    </cfRule>
    <cfRule type="containsText" dxfId="1163" priority="903" operator="containsText" text="Sin iniciar">
      <formula>NOT(ISERROR(SEARCH("Sin iniciar",AD155)))</formula>
    </cfRule>
    <cfRule type="containsText" dxfId="1162" priority="904" operator="containsText" text="En gestión">
      <formula>NOT(ISERROR(SEARCH("En gestión",AD155)))</formula>
    </cfRule>
  </conditionalFormatting>
  <conditionalFormatting sqref="AC155">
    <cfRule type="beginsWith" dxfId="1161" priority="905" operator="beginsWith" text="T">
      <formula>LEFT(AC155,LEN("T"))="T"</formula>
    </cfRule>
    <cfRule type="containsText" dxfId="1160" priority="906" operator="containsText" text="Sin iniciar">
      <formula>NOT(ISERROR(SEARCH("Sin iniciar",AC155)))</formula>
    </cfRule>
    <cfRule type="containsText" dxfId="1159" priority="907" operator="containsText" text="En gestión">
      <formula>NOT(ISERROR(SEARCH("En gestión",AC155)))</formula>
    </cfRule>
  </conditionalFormatting>
  <conditionalFormatting sqref="AC152">
    <cfRule type="beginsWith" dxfId="1158" priority="911" operator="beginsWith" text="T">
      <formula>LEFT(AC152,LEN("T"))="T"</formula>
    </cfRule>
    <cfRule type="containsText" dxfId="1157" priority="912" operator="containsText" text="Sin iniciar">
      <formula>NOT(ISERROR(SEARCH("Sin iniciar",AC152)))</formula>
    </cfRule>
    <cfRule type="containsText" dxfId="1156" priority="913" operator="containsText" text="En gestión">
      <formula>NOT(ISERROR(SEARCH("En gestión",AC152)))</formula>
    </cfRule>
  </conditionalFormatting>
  <conditionalFormatting sqref="AD152">
    <cfRule type="beginsWith" dxfId="1155" priority="908" operator="beginsWith" text="T">
      <formula>LEFT(AD152,LEN("T"))="T"</formula>
    </cfRule>
    <cfRule type="containsText" dxfId="1154" priority="909" operator="containsText" text="Sin iniciar">
      <formula>NOT(ISERROR(SEARCH("Sin iniciar",AD152)))</formula>
    </cfRule>
    <cfRule type="containsText" dxfId="1153" priority="910" operator="containsText" text="En gestión">
      <formula>NOT(ISERROR(SEARCH("En gestión",AD152)))</formula>
    </cfRule>
  </conditionalFormatting>
  <conditionalFormatting sqref="AN155">
    <cfRule type="beginsWith" dxfId="1152" priority="884" operator="beginsWith" text="T">
      <formula>LEFT(AN155,LEN("T"))="T"</formula>
    </cfRule>
    <cfRule type="containsText" dxfId="1151" priority="885" operator="containsText" text="Sin iniciar">
      <formula>NOT(ISERROR(SEARCH("Sin iniciar",AN155)))</formula>
    </cfRule>
    <cfRule type="containsText" dxfId="1150" priority="886" operator="containsText" text="En gestión">
      <formula>NOT(ISERROR(SEARCH("En gestión",AN155)))</formula>
    </cfRule>
  </conditionalFormatting>
  <conditionalFormatting sqref="AM155">
    <cfRule type="beginsWith" dxfId="1149" priority="887" operator="beginsWith" text="T">
      <formula>LEFT(AM155,LEN("T"))="T"</formula>
    </cfRule>
    <cfRule type="containsText" dxfId="1148" priority="888" operator="containsText" text="Sin iniciar">
      <formula>NOT(ISERROR(SEARCH("Sin iniciar",AM155)))</formula>
    </cfRule>
    <cfRule type="containsText" dxfId="1147" priority="889" operator="containsText" text="En gestión">
      <formula>NOT(ISERROR(SEARCH("En gestión",AM155)))</formula>
    </cfRule>
  </conditionalFormatting>
  <conditionalFormatting sqref="AM152">
    <cfRule type="beginsWith" dxfId="1146" priority="893" operator="beginsWith" text="T">
      <formula>LEFT(AM152,LEN("T"))="T"</formula>
    </cfRule>
    <cfRule type="containsText" dxfId="1145" priority="894" operator="containsText" text="Sin iniciar">
      <formula>NOT(ISERROR(SEARCH("Sin iniciar",AM152)))</formula>
    </cfRule>
    <cfRule type="containsText" dxfId="1144" priority="895" operator="containsText" text="En gestión">
      <formula>NOT(ISERROR(SEARCH("En gestión",AM152)))</formula>
    </cfRule>
  </conditionalFormatting>
  <conditionalFormatting sqref="AN152">
    <cfRule type="beginsWith" dxfId="1143" priority="890" operator="beginsWith" text="T">
      <formula>LEFT(AN152,LEN("T"))="T"</formula>
    </cfRule>
    <cfRule type="containsText" dxfId="1142" priority="891" operator="containsText" text="Sin iniciar">
      <formula>NOT(ISERROR(SEARCH("Sin iniciar",AN152)))</formula>
    </cfRule>
    <cfRule type="containsText" dxfId="1141" priority="892" operator="containsText" text="En gestión">
      <formula>NOT(ISERROR(SEARCH("En gestión",AN152)))</formula>
    </cfRule>
  </conditionalFormatting>
  <conditionalFormatting sqref="AC157">
    <cfRule type="beginsWith" dxfId="1140" priority="878" operator="beginsWith" text="T">
      <formula>LEFT(AC157,LEN("T"))="T"</formula>
    </cfRule>
    <cfRule type="containsText" dxfId="1139" priority="879" operator="containsText" text="Sin iniciar">
      <formula>NOT(ISERROR(SEARCH("Sin iniciar",AC157)))</formula>
    </cfRule>
    <cfRule type="containsText" dxfId="1138" priority="880" operator="containsText" text="En gestión">
      <formula>NOT(ISERROR(SEARCH("En gestión",AC157)))</formula>
    </cfRule>
  </conditionalFormatting>
  <conditionalFormatting sqref="AD157">
    <cfRule type="beginsWith" dxfId="1137" priority="875" operator="beginsWith" text="T">
      <formula>LEFT(AD157,LEN("T"))="T"</formula>
    </cfRule>
    <cfRule type="containsText" dxfId="1136" priority="876" operator="containsText" text="Sin iniciar">
      <formula>NOT(ISERROR(SEARCH("Sin iniciar",AD157)))</formula>
    </cfRule>
    <cfRule type="containsText" dxfId="1135" priority="877" operator="containsText" text="En gestión">
      <formula>NOT(ISERROR(SEARCH("En gestión",AD157)))</formula>
    </cfRule>
  </conditionalFormatting>
  <conditionalFormatting sqref="AC164">
    <cfRule type="beginsWith" dxfId="1134" priority="872" operator="beginsWith" text="T">
      <formula>LEFT(AC164,LEN("T"))="T"</formula>
    </cfRule>
    <cfRule type="containsText" dxfId="1133" priority="873" operator="containsText" text="Sin iniciar">
      <formula>NOT(ISERROR(SEARCH("Sin iniciar",AC164)))</formula>
    </cfRule>
    <cfRule type="containsText" dxfId="1132" priority="874" operator="containsText" text="En gestión">
      <formula>NOT(ISERROR(SEARCH("En gestión",AC164)))</formula>
    </cfRule>
  </conditionalFormatting>
  <conditionalFormatting sqref="AD164">
    <cfRule type="beginsWith" dxfId="1131" priority="869" operator="beginsWith" text="T">
      <formula>LEFT(AD164,LEN("T"))="T"</formula>
    </cfRule>
    <cfRule type="containsText" dxfId="1130" priority="870" operator="containsText" text="Sin iniciar">
      <formula>NOT(ISERROR(SEARCH("Sin iniciar",AD164)))</formula>
    </cfRule>
    <cfRule type="containsText" dxfId="1129" priority="871" operator="containsText" text="En gestión">
      <formula>NOT(ISERROR(SEARCH("En gestión",AD164)))</formula>
    </cfRule>
  </conditionalFormatting>
  <conditionalFormatting sqref="AC168">
    <cfRule type="beginsWith" dxfId="1128" priority="866" operator="beginsWith" text="T">
      <formula>LEFT(AC168,LEN("T"))="T"</formula>
    </cfRule>
    <cfRule type="containsText" dxfId="1127" priority="867" operator="containsText" text="Sin iniciar">
      <formula>NOT(ISERROR(SEARCH("Sin iniciar",AC168)))</formula>
    </cfRule>
    <cfRule type="containsText" dxfId="1126" priority="868" operator="containsText" text="En gestión">
      <formula>NOT(ISERROR(SEARCH("En gestión",AC168)))</formula>
    </cfRule>
  </conditionalFormatting>
  <conditionalFormatting sqref="AD168">
    <cfRule type="beginsWith" dxfId="1125" priority="863" operator="beginsWith" text="T">
      <formula>LEFT(AD168,LEN("T"))="T"</formula>
    </cfRule>
    <cfRule type="containsText" dxfId="1124" priority="864" operator="containsText" text="Sin iniciar">
      <formula>NOT(ISERROR(SEARCH("Sin iniciar",AD168)))</formula>
    </cfRule>
    <cfRule type="containsText" dxfId="1123" priority="865" operator="containsText" text="En gestión">
      <formula>NOT(ISERROR(SEARCH("En gestión",AD168)))</formula>
    </cfRule>
  </conditionalFormatting>
  <conditionalFormatting sqref="AC172:AD172">
    <cfRule type="beginsWith" dxfId="1122" priority="860" operator="beginsWith" text="T">
      <formula>LEFT(AC172,LEN("T"))="T"</formula>
    </cfRule>
    <cfRule type="containsText" dxfId="1121" priority="861" operator="containsText" text="Sin iniciar">
      <formula>NOT(ISERROR(SEARCH("Sin iniciar",AC172)))</formula>
    </cfRule>
    <cfRule type="containsText" dxfId="1120" priority="862" operator="containsText" text="En gestión">
      <formula>NOT(ISERROR(SEARCH("En gestión",AC172)))</formula>
    </cfRule>
  </conditionalFormatting>
  <conditionalFormatting sqref="AC174">
    <cfRule type="beginsWith" dxfId="1119" priority="857" operator="beginsWith" text="T">
      <formula>LEFT(AC174,LEN("T"))="T"</formula>
    </cfRule>
    <cfRule type="containsText" dxfId="1118" priority="858" operator="containsText" text="Sin iniciar">
      <formula>NOT(ISERROR(SEARCH("Sin iniciar",AC174)))</formula>
    </cfRule>
    <cfRule type="containsText" dxfId="1117" priority="859" operator="containsText" text="En gestión">
      <formula>NOT(ISERROR(SEARCH("En gestión",AC174)))</formula>
    </cfRule>
  </conditionalFormatting>
  <conditionalFormatting sqref="AD174">
    <cfRule type="beginsWith" dxfId="1116" priority="854" operator="beginsWith" text="T">
      <formula>LEFT(AD174,LEN("T"))="T"</formula>
    </cfRule>
    <cfRule type="containsText" dxfId="1115" priority="855" operator="containsText" text="Sin iniciar">
      <formula>NOT(ISERROR(SEARCH("Sin iniciar",AD174)))</formula>
    </cfRule>
    <cfRule type="containsText" dxfId="1114" priority="856" operator="containsText" text="En gestión">
      <formula>NOT(ISERROR(SEARCH("En gestión",AD174)))</formula>
    </cfRule>
  </conditionalFormatting>
  <conditionalFormatting sqref="AC177:AD177">
    <cfRule type="beginsWith" dxfId="1113" priority="851" operator="beginsWith" text="T">
      <formula>LEFT(AC177,LEN("T"))="T"</formula>
    </cfRule>
    <cfRule type="containsText" dxfId="1112" priority="852" operator="containsText" text="Sin iniciar">
      <formula>NOT(ISERROR(SEARCH("Sin iniciar",AC177)))</formula>
    </cfRule>
    <cfRule type="containsText" dxfId="1111" priority="853" operator="containsText" text="En gestión">
      <formula>NOT(ISERROR(SEARCH("En gestión",AC177)))</formula>
    </cfRule>
  </conditionalFormatting>
  <conditionalFormatting sqref="AC180">
    <cfRule type="beginsWith" dxfId="1110" priority="848" operator="beginsWith" text="T">
      <formula>LEFT(AC180,LEN("T"))="T"</formula>
    </cfRule>
    <cfRule type="containsText" dxfId="1109" priority="849" operator="containsText" text="Sin iniciar">
      <formula>NOT(ISERROR(SEARCH("Sin iniciar",AC180)))</formula>
    </cfRule>
    <cfRule type="containsText" dxfId="1108" priority="850" operator="containsText" text="En gestión">
      <formula>NOT(ISERROR(SEARCH("En gestión",AC180)))</formula>
    </cfRule>
  </conditionalFormatting>
  <conditionalFormatting sqref="AD180">
    <cfRule type="beginsWith" dxfId="1107" priority="845" operator="beginsWith" text="T">
      <formula>LEFT(AD180,LEN("T"))="T"</formula>
    </cfRule>
    <cfRule type="containsText" dxfId="1106" priority="846" operator="containsText" text="Sin iniciar">
      <formula>NOT(ISERROR(SEARCH("Sin iniciar",AD180)))</formula>
    </cfRule>
    <cfRule type="containsText" dxfId="1105" priority="847" operator="containsText" text="En gestión">
      <formula>NOT(ISERROR(SEARCH("En gestión",AD180)))</formula>
    </cfRule>
  </conditionalFormatting>
  <conditionalFormatting sqref="AC184">
    <cfRule type="beginsWith" dxfId="1104" priority="842" operator="beginsWith" text="T">
      <formula>LEFT(AC184,LEN("T"))="T"</formula>
    </cfRule>
    <cfRule type="containsText" dxfId="1103" priority="843" operator="containsText" text="Sin iniciar">
      <formula>NOT(ISERROR(SEARCH("Sin iniciar",AC184)))</formula>
    </cfRule>
    <cfRule type="containsText" dxfId="1102" priority="844" operator="containsText" text="En gestión">
      <formula>NOT(ISERROR(SEARCH("En gestión",AC184)))</formula>
    </cfRule>
  </conditionalFormatting>
  <conditionalFormatting sqref="AD184">
    <cfRule type="beginsWith" dxfId="1101" priority="839" operator="beginsWith" text="T">
      <formula>LEFT(AD184,LEN("T"))="T"</formula>
    </cfRule>
    <cfRule type="containsText" dxfId="1100" priority="840" operator="containsText" text="Sin iniciar">
      <formula>NOT(ISERROR(SEARCH("Sin iniciar",AD184)))</formula>
    </cfRule>
    <cfRule type="containsText" dxfId="1099" priority="841" operator="containsText" text="En gestión">
      <formula>NOT(ISERROR(SEARCH("En gestión",AD184)))</formula>
    </cfRule>
  </conditionalFormatting>
  <conditionalFormatting sqref="AN174">
    <cfRule type="beginsWith" dxfId="1098" priority="803" operator="beginsWith" text="T">
      <formula>LEFT(AN174,LEN("T"))="T"</formula>
    </cfRule>
    <cfRule type="containsText" dxfId="1097" priority="804" operator="containsText" text="Sin iniciar">
      <formula>NOT(ISERROR(SEARCH("Sin iniciar",AN174)))</formula>
    </cfRule>
    <cfRule type="containsText" dxfId="1096" priority="805" operator="containsText" text="En gestión">
      <formula>NOT(ISERROR(SEARCH("En gestión",AN174)))</formula>
    </cfRule>
  </conditionalFormatting>
  <conditionalFormatting sqref="AM157">
    <cfRule type="beginsWith" dxfId="1095" priority="827" operator="beginsWith" text="T">
      <formula>LEFT(AM157,LEN("T"))="T"</formula>
    </cfRule>
    <cfRule type="containsText" dxfId="1094" priority="828" operator="containsText" text="Sin iniciar">
      <formula>NOT(ISERROR(SEARCH("Sin iniciar",AM157)))</formula>
    </cfRule>
    <cfRule type="containsText" dxfId="1093" priority="829" operator="containsText" text="En gestión">
      <formula>NOT(ISERROR(SEARCH("En gestión",AM157)))</formula>
    </cfRule>
  </conditionalFormatting>
  <conditionalFormatting sqref="AN157">
    <cfRule type="beginsWith" dxfId="1092" priority="824" operator="beginsWith" text="T">
      <formula>LEFT(AN157,LEN("T"))="T"</formula>
    </cfRule>
    <cfRule type="containsText" dxfId="1091" priority="825" operator="containsText" text="Sin iniciar">
      <formula>NOT(ISERROR(SEARCH("Sin iniciar",AN157)))</formula>
    </cfRule>
    <cfRule type="containsText" dxfId="1090" priority="826" operator="containsText" text="En gestión">
      <formula>NOT(ISERROR(SEARCH("En gestión",AN157)))</formula>
    </cfRule>
  </conditionalFormatting>
  <conditionalFormatting sqref="AM164">
    <cfRule type="beginsWith" dxfId="1089" priority="821" operator="beginsWith" text="T">
      <formula>LEFT(AM164,LEN("T"))="T"</formula>
    </cfRule>
    <cfRule type="containsText" dxfId="1088" priority="822" operator="containsText" text="Sin iniciar">
      <formula>NOT(ISERROR(SEARCH("Sin iniciar",AM164)))</formula>
    </cfRule>
    <cfRule type="containsText" dxfId="1087" priority="823" operator="containsText" text="En gestión">
      <formula>NOT(ISERROR(SEARCH("En gestión",AM164)))</formula>
    </cfRule>
  </conditionalFormatting>
  <conditionalFormatting sqref="AN164">
    <cfRule type="beginsWith" dxfId="1086" priority="818" operator="beginsWith" text="T">
      <formula>LEFT(AN164,LEN("T"))="T"</formula>
    </cfRule>
    <cfRule type="containsText" dxfId="1085" priority="819" operator="containsText" text="Sin iniciar">
      <formula>NOT(ISERROR(SEARCH("Sin iniciar",AN164)))</formula>
    </cfRule>
    <cfRule type="containsText" dxfId="1084" priority="820" operator="containsText" text="En gestión">
      <formula>NOT(ISERROR(SEARCH("En gestión",AN164)))</formula>
    </cfRule>
  </conditionalFormatting>
  <conditionalFormatting sqref="AM168">
    <cfRule type="beginsWith" dxfId="1083" priority="815" operator="beginsWith" text="T">
      <formula>LEFT(AM168,LEN("T"))="T"</formula>
    </cfRule>
    <cfRule type="containsText" dxfId="1082" priority="816" operator="containsText" text="Sin iniciar">
      <formula>NOT(ISERROR(SEARCH("Sin iniciar",AM168)))</formula>
    </cfRule>
    <cfRule type="containsText" dxfId="1081" priority="817" operator="containsText" text="En gestión">
      <formula>NOT(ISERROR(SEARCH("En gestión",AM168)))</formula>
    </cfRule>
  </conditionalFormatting>
  <conditionalFormatting sqref="AN168">
    <cfRule type="beginsWith" dxfId="1080" priority="812" operator="beginsWith" text="T">
      <formula>LEFT(AN168,LEN("T"))="T"</formula>
    </cfRule>
    <cfRule type="containsText" dxfId="1079" priority="813" operator="containsText" text="Sin iniciar">
      <formula>NOT(ISERROR(SEARCH("Sin iniciar",AN168)))</formula>
    </cfRule>
    <cfRule type="containsText" dxfId="1078" priority="814" operator="containsText" text="En gestión">
      <formula>NOT(ISERROR(SEARCH("En gestión",AN168)))</formula>
    </cfRule>
  </conditionalFormatting>
  <conditionalFormatting sqref="AM172:AN172">
    <cfRule type="beginsWith" dxfId="1077" priority="809" operator="beginsWith" text="T">
      <formula>LEFT(AM172,LEN("T"))="T"</formula>
    </cfRule>
    <cfRule type="containsText" dxfId="1076" priority="810" operator="containsText" text="Sin iniciar">
      <formula>NOT(ISERROR(SEARCH("Sin iniciar",AM172)))</formula>
    </cfRule>
    <cfRule type="containsText" dxfId="1075" priority="811" operator="containsText" text="En gestión">
      <formula>NOT(ISERROR(SEARCH("En gestión",AM172)))</formula>
    </cfRule>
  </conditionalFormatting>
  <conditionalFormatting sqref="AM174">
    <cfRule type="beginsWith" dxfId="1074" priority="806" operator="beginsWith" text="T">
      <formula>LEFT(AM174,LEN("T"))="T"</formula>
    </cfRule>
    <cfRule type="containsText" dxfId="1073" priority="807" operator="containsText" text="Sin iniciar">
      <formula>NOT(ISERROR(SEARCH("Sin iniciar",AM174)))</formula>
    </cfRule>
    <cfRule type="containsText" dxfId="1072" priority="808" operator="containsText" text="En gestión">
      <formula>NOT(ISERROR(SEARCH("En gestión",AM174)))</formula>
    </cfRule>
  </conditionalFormatting>
  <conditionalFormatting sqref="AM177:AN177">
    <cfRule type="beginsWith" dxfId="1071" priority="800" operator="beginsWith" text="T">
      <formula>LEFT(AM177,LEN("T"))="T"</formula>
    </cfRule>
    <cfRule type="containsText" dxfId="1070" priority="801" operator="containsText" text="Sin iniciar">
      <formula>NOT(ISERROR(SEARCH("Sin iniciar",AM177)))</formula>
    </cfRule>
    <cfRule type="containsText" dxfId="1069" priority="802" operator="containsText" text="En gestión">
      <formula>NOT(ISERROR(SEARCH("En gestión",AM177)))</formula>
    </cfRule>
  </conditionalFormatting>
  <conditionalFormatting sqref="AM180">
    <cfRule type="beginsWith" dxfId="1068" priority="797" operator="beginsWith" text="T">
      <formula>LEFT(AM180,LEN("T"))="T"</formula>
    </cfRule>
    <cfRule type="containsText" dxfId="1067" priority="798" operator="containsText" text="Sin iniciar">
      <formula>NOT(ISERROR(SEARCH("Sin iniciar",AM180)))</formula>
    </cfRule>
    <cfRule type="containsText" dxfId="1066" priority="799" operator="containsText" text="En gestión">
      <formula>NOT(ISERROR(SEARCH("En gestión",AM180)))</formula>
    </cfRule>
  </conditionalFormatting>
  <conditionalFormatting sqref="AN180">
    <cfRule type="beginsWith" dxfId="1065" priority="794" operator="beginsWith" text="T">
      <formula>LEFT(AN180,LEN("T"))="T"</formula>
    </cfRule>
    <cfRule type="containsText" dxfId="1064" priority="795" operator="containsText" text="Sin iniciar">
      <formula>NOT(ISERROR(SEARCH("Sin iniciar",AN180)))</formula>
    </cfRule>
    <cfRule type="containsText" dxfId="1063" priority="796" operator="containsText" text="En gestión">
      <formula>NOT(ISERROR(SEARCH("En gestión",AN180)))</formula>
    </cfRule>
  </conditionalFormatting>
  <conditionalFormatting sqref="AM184">
    <cfRule type="beginsWith" dxfId="1062" priority="791" operator="beginsWith" text="T">
      <formula>LEFT(AM184,LEN("T"))="T"</formula>
    </cfRule>
    <cfRule type="containsText" dxfId="1061" priority="792" operator="containsText" text="Sin iniciar">
      <formula>NOT(ISERROR(SEARCH("Sin iniciar",AM184)))</formula>
    </cfRule>
    <cfRule type="containsText" dxfId="1060" priority="793" operator="containsText" text="En gestión">
      <formula>NOT(ISERROR(SEARCH("En gestión",AM184)))</formula>
    </cfRule>
  </conditionalFormatting>
  <conditionalFormatting sqref="AN184">
    <cfRule type="beginsWith" dxfId="1059" priority="788" operator="beginsWith" text="T">
      <formula>LEFT(AN184,LEN("T"))="T"</formula>
    </cfRule>
    <cfRule type="containsText" dxfId="1058" priority="789" operator="containsText" text="Sin iniciar">
      <formula>NOT(ISERROR(SEARCH("Sin iniciar",AN184)))</formula>
    </cfRule>
    <cfRule type="containsText" dxfId="1057" priority="790" operator="containsText" text="En gestión">
      <formula>NOT(ISERROR(SEARCH("En gestión",AN184)))</formula>
    </cfRule>
  </conditionalFormatting>
  <conditionalFormatting sqref="AM193">
    <cfRule type="beginsWith" dxfId="1056" priority="785" operator="beginsWith" text="T">
      <formula>LEFT(AM193,LEN("T"))="T"</formula>
    </cfRule>
    <cfRule type="containsText" dxfId="1055" priority="786" operator="containsText" text="Sin iniciar">
      <formula>NOT(ISERROR(SEARCH("Sin iniciar",AM193)))</formula>
    </cfRule>
    <cfRule type="containsText" dxfId="1054" priority="787" operator="containsText" text="En gestión">
      <formula>NOT(ISERROR(SEARCH("En gestión",AM193)))</formula>
    </cfRule>
  </conditionalFormatting>
  <conditionalFormatting sqref="AM200">
    <cfRule type="beginsWith" dxfId="1053" priority="782" operator="beginsWith" text="T">
      <formula>LEFT(AM200,LEN("T"))="T"</formula>
    </cfRule>
    <cfRule type="containsText" dxfId="1052" priority="783" operator="containsText" text="Sin iniciar">
      <formula>NOT(ISERROR(SEARCH("Sin iniciar",AM200)))</formula>
    </cfRule>
    <cfRule type="containsText" dxfId="1051" priority="784" operator="containsText" text="En gestión">
      <formula>NOT(ISERROR(SEARCH("En gestión",AM200)))</formula>
    </cfRule>
  </conditionalFormatting>
  <conditionalFormatting sqref="AM203">
    <cfRule type="beginsWith" dxfId="1050" priority="779" operator="beginsWith" text="T">
      <formula>LEFT(AM203,LEN("T"))="T"</formula>
    </cfRule>
    <cfRule type="containsText" dxfId="1049" priority="780" operator="containsText" text="Sin iniciar">
      <formula>NOT(ISERROR(SEARCH("Sin iniciar",AM203)))</formula>
    </cfRule>
    <cfRule type="containsText" dxfId="1048" priority="781" operator="containsText" text="En gestión">
      <formula>NOT(ISERROR(SEARCH("En gestión",AM203)))</formula>
    </cfRule>
  </conditionalFormatting>
  <conditionalFormatting sqref="AM206">
    <cfRule type="beginsWith" dxfId="1047" priority="776" operator="beginsWith" text="T">
      <formula>LEFT(AM206,LEN("T"))="T"</formula>
    </cfRule>
    <cfRule type="containsText" dxfId="1046" priority="777" operator="containsText" text="Sin iniciar">
      <formula>NOT(ISERROR(SEARCH("Sin iniciar",AM206)))</formula>
    </cfRule>
    <cfRule type="containsText" dxfId="1045" priority="778" operator="containsText" text="En gestión">
      <formula>NOT(ISERROR(SEARCH("En gestión",AM206)))</formula>
    </cfRule>
  </conditionalFormatting>
  <conditionalFormatting sqref="AM209">
    <cfRule type="beginsWith" dxfId="1044" priority="773" operator="beginsWith" text="T">
      <formula>LEFT(AM209,LEN("T"))="T"</formula>
    </cfRule>
    <cfRule type="containsText" dxfId="1043" priority="774" operator="containsText" text="Sin iniciar">
      <formula>NOT(ISERROR(SEARCH("Sin iniciar",AM209)))</formula>
    </cfRule>
    <cfRule type="containsText" dxfId="1042" priority="775" operator="containsText" text="En gestión">
      <formula>NOT(ISERROR(SEARCH("En gestión",AM209)))</formula>
    </cfRule>
  </conditionalFormatting>
  <conditionalFormatting sqref="AM214">
    <cfRule type="beginsWith" dxfId="1041" priority="770" operator="beginsWith" text="T">
      <formula>LEFT(AM214,LEN("T"))="T"</formula>
    </cfRule>
    <cfRule type="containsText" dxfId="1040" priority="771" operator="containsText" text="Sin iniciar">
      <formula>NOT(ISERROR(SEARCH("Sin iniciar",AM214)))</formula>
    </cfRule>
    <cfRule type="containsText" dxfId="1039" priority="772" operator="containsText" text="En gestión">
      <formula>NOT(ISERROR(SEARCH("En gestión",AM214)))</formula>
    </cfRule>
  </conditionalFormatting>
  <conditionalFormatting sqref="AM217">
    <cfRule type="beginsWith" dxfId="1038" priority="767" operator="beginsWith" text="T">
      <formula>LEFT(AM217,LEN("T"))="T"</formula>
    </cfRule>
    <cfRule type="containsText" dxfId="1037" priority="768" operator="containsText" text="Sin iniciar">
      <formula>NOT(ISERROR(SEARCH("Sin iniciar",AM217)))</formula>
    </cfRule>
    <cfRule type="containsText" dxfId="1036" priority="769" operator="containsText" text="En gestión">
      <formula>NOT(ISERROR(SEARCH("En gestión",AM217)))</formula>
    </cfRule>
  </conditionalFormatting>
  <conditionalFormatting sqref="AM220">
    <cfRule type="beginsWith" dxfId="1035" priority="764" operator="beginsWith" text="T">
      <formula>LEFT(AM220,LEN("T"))="T"</formula>
    </cfRule>
    <cfRule type="containsText" dxfId="1034" priority="765" operator="containsText" text="Sin iniciar">
      <formula>NOT(ISERROR(SEARCH("Sin iniciar",AM220)))</formula>
    </cfRule>
    <cfRule type="containsText" dxfId="1033" priority="766" operator="containsText" text="En gestión">
      <formula>NOT(ISERROR(SEARCH("En gestión",AM220)))</formula>
    </cfRule>
  </conditionalFormatting>
  <conditionalFormatting sqref="AM223">
    <cfRule type="beginsWith" dxfId="1032" priority="761" operator="beginsWith" text="T">
      <formula>LEFT(AM223,LEN("T"))="T"</formula>
    </cfRule>
    <cfRule type="containsText" dxfId="1031" priority="762" operator="containsText" text="Sin iniciar">
      <formula>NOT(ISERROR(SEARCH("Sin iniciar",AM223)))</formula>
    </cfRule>
    <cfRule type="containsText" dxfId="1030" priority="763" operator="containsText" text="En gestión">
      <formula>NOT(ISERROR(SEARCH("En gestión",AM223)))</formula>
    </cfRule>
  </conditionalFormatting>
  <conditionalFormatting sqref="AN193">
    <cfRule type="beginsWith" dxfId="1029" priority="758" operator="beginsWith" text="T">
      <formula>LEFT(AN193,LEN("T"))="T"</formula>
    </cfRule>
    <cfRule type="containsText" dxfId="1028" priority="759" operator="containsText" text="Sin iniciar">
      <formula>NOT(ISERROR(SEARCH("Sin iniciar",AN193)))</formula>
    </cfRule>
    <cfRule type="containsText" dxfId="1027" priority="760" operator="containsText" text="En gestión">
      <formula>NOT(ISERROR(SEARCH("En gestión",AN193)))</formula>
    </cfRule>
  </conditionalFormatting>
  <conditionalFormatting sqref="AN200">
    <cfRule type="beginsWith" dxfId="1026" priority="755" operator="beginsWith" text="T">
      <formula>LEFT(AN200,LEN("T"))="T"</formula>
    </cfRule>
    <cfRule type="containsText" dxfId="1025" priority="756" operator="containsText" text="Sin iniciar">
      <formula>NOT(ISERROR(SEARCH("Sin iniciar",AN200)))</formula>
    </cfRule>
    <cfRule type="containsText" dxfId="1024" priority="757" operator="containsText" text="En gestión">
      <formula>NOT(ISERROR(SEARCH("En gestión",AN200)))</formula>
    </cfRule>
  </conditionalFormatting>
  <conditionalFormatting sqref="AN203">
    <cfRule type="beginsWith" dxfId="1023" priority="752" operator="beginsWith" text="T">
      <formula>LEFT(AN203,LEN("T"))="T"</formula>
    </cfRule>
    <cfRule type="containsText" dxfId="1022" priority="753" operator="containsText" text="Sin iniciar">
      <formula>NOT(ISERROR(SEARCH("Sin iniciar",AN203)))</formula>
    </cfRule>
    <cfRule type="containsText" dxfId="1021" priority="754" operator="containsText" text="En gestión">
      <formula>NOT(ISERROR(SEARCH("En gestión",AN203)))</formula>
    </cfRule>
  </conditionalFormatting>
  <conditionalFormatting sqref="AN206">
    <cfRule type="beginsWith" dxfId="1020" priority="749" operator="beginsWith" text="T">
      <formula>LEFT(AN206,LEN("T"))="T"</formula>
    </cfRule>
    <cfRule type="containsText" dxfId="1019" priority="750" operator="containsText" text="Sin iniciar">
      <formula>NOT(ISERROR(SEARCH("Sin iniciar",AN206)))</formula>
    </cfRule>
    <cfRule type="containsText" dxfId="1018" priority="751" operator="containsText" text="En gestión">
      <formula>NOT(ISERROR(SEARCH("En gestión",AN206)))</formula>
    </cfRule>
  </conditionalFormatting>
  <conditionalFormatting sqref="AN209">
    <cfRule type="beginsWith" dxfId="1017" priority="746" operator="beginsWith" text="T">
      <formula>LEFT(AN209,LEN("T"))="T"</formula>
    </cfRule>
    <cfRule type="containsText" dxfId="1016" priority="747" operator="containsText" text="Sin iniciar">
      <formula>NOT(ISERROR(SEARCH("Sin iniciar",AN209)))</formula>
    </cfRule>
    <cfRule type="containsText" dxfId="1015" priority="748" operator="containsText" text="En gestión">
      <formula>NOT(ISERROR(SEARCH("En gestión",AN209)))</formula>
    </cfRule>
  </conditionalFormatting>
  <conditionalFormatting sqref="AN214">
    <cfRule type="beginsWith" dxfId="1014" priority="743" operator="beginsWith" text="T">
      <formula>LEFT(AN214,LEN("T"))="T"</formula>
    </cfRule>
    <cfRule type="containsText" dxfId="1013" priority="744" operator="containsText" text="Sin iniciar">
      <formula>NOT(ISERROR(SEARCH("Sin iniciar",AN214)))</formula>
    </cfRule>
    <cfRule type="containsText" dxfId="1012" priority="745" operator="containsText" text="En gestión">
      <formula>NOT(ISERROR(SEARCH("En gestión",AN214)))</formula>
    </cfRule>
  </conditionalFormatting>
  <conditionalFormatting sqref="AN217">
    <cfRule type="beginsWith" dxfId="1011" priority="740" operator="beginsWith" text="T">
      <formula>LEFT(AN217,LEN("T"))="T"</formula>
    </cfRule>
    <cfRule type="containsText" dxfId="1010" priority="741" operator="containsText" text="Sin iniciar">
      <formula>NOT(ISERROR(SEARCH("Sin iniciar",AN217)))</formula>
    </cfRule>
    <cfRule type="containsText" dxfId="1009" priority="742" operator="containsText" text="En gestión">
      <formula>NOT(ISERROR(SEARCH("En gestión",AN217)))</formula>
    </cfRule>
  </conditionalFormatting>
  <conditionalFormatting sqref="AN220">
    <cfRule type="beginsWith" dxfId="1008" priority="737" operator="beginsWith" text="T">
      <formula>LEFT(AN220,LEN("T"))="T"</formula>
    </cfRule>
    <cfRule type="containsText" dxfId="1007" priority="738" operator="containsText" text="Sin iniciar">
      <formula>NOT(ISERROR(SEARCH("Sin iniciar",AN220)))</formula>
    </cfRule>
    <cfRule type="containsText" dxfId="1006" priority="739" operator="containsText" text="En gestión">
      <formula>NOT(ISERROR(SEARCH("En gestión",AN220)))</formula>
    </cfRule>
  </conditionalFormatting>
  <conditionalFormatting sqref="AN223">
    <cfRule type="beginsWith" dxfId="1005" priority="734" operator="beginsWith" text="T">
      <formula>LEFT(AN223,LEN("T"))="T"</formula>
    </cfRule>
    <cfRule type="containsText" dxfId="1004" priority="735" operator="containsText" text="Sin iniciar">
      <formula>NOT(ISERROR(SEARCH("Sin iniciar",AN223)))</formula>
    </cfRule>
    <cfRule type="containsText" dxfId="1003" priority="736" operator="containsText" text="En gestión">
      <formula>NOT(ISERROR(SEARCH("En gestión",AN223)))</formula>
    </cfRule>
  </conditionalFormatting>
  <conditionalFormatting sqref="AM187">
    <cfRule type="beginsWith" dxfId="1002" priority="731" operator="beginsWith" text="T">
      <formula>LEFT(AM187,LEN("T"))="T"</formula>
    </cfRule>
    <cfRule type="containsText" dxfId="1001" priority="732" operator="containsText" text="Sin iniciar">
      <formula>NOT(ISERROR(SEARCH("Sin iniciar",AM187)))</formula>
    </cfRule>
    <cfRule type="containsText" dxfId="1000" priority="733" operator="containsText" text="En gestión">
      <formula>NOT(ISERROR(SEARCH("En gestión",AM187)))</formula>
    </cfRule>
  </conditionalFormatting>
  <conditionalFormatting sqref="AN187">
    <cfRule type="beginsWith" dxfId="999" priority="728" operator="beginsWith" text="T">
      <formula>LEFT(AN187,LEN("T"))="T"</formula>
    </cfRule>
    <cfRule type="containsText" dxfId="998" priority="729" operator="containsText" text="Sin iniciar">
      <formula>NOT(ISERROR(SEARCH("Sin iniciar",AN187)))</formula>
    </cfRule>
    <cfRule type="containsText" dxfId="997" priority="730" operator="containsText" text="En gestión">
      <formula>NOT(ISERROR(SEARCH("En gestión",AN187)))</formula>
    </cfRule>
  </conditionalFormatting>
  <conditionalFormatting sqref="AM191:AN191">
    <cfRule type="beginsWith" dxfId="996" priority="725" operator="beginsWith" text="T">
      <formula>LEFT(AM191,LEN("T"))="T"</formula>
    </cfRule>
    <cfRule type="containsText" dxfId="995" priority="726" operator="containsText" text="Sin iniciar">
      <formula>NOT(ISERROR(SEARCH("Sin iniciar",AM191)))</formula>
    </cfRule>
    <cfRule type="containsText" dxfId="994" priority="727" operator="containsText" text="En gestión">
      <formula>NOT(ISERROR(SEARCH("En gestión",AM191)))</formula>
    </cfRule>
  </conditionalFormatting>
  <conditionalFormatting sqref="AM196:AN196">
    <cfRule type="beginsWith" dxfId="993" priority="722" operator="beginsWith" text="T">
      <formula>LEFT(AM196,LEN("T"))="T"</formula>
    </cfRule>
    <cfRule type="containsText" dxfId="992" priority="723" operator="containsText" text="Sin iniciar">
      <formula>NOT(ISERROR(SEARCH("Sin iniciar",AM196)))</formula>
    </cfRule>
    <cfRule type="containsText" dxfId="991" priority="724" operator="containsText" text="En gestión">
      <formula>NOT(ISERROR(SEARCH("En gestión",AM196)))</formula>
    </cfRule>
  </conditionalFormatting>
  <conditionalFormatting sqref="AM198:AN198">
    <cfRule type="beginsWith" dxfId="990" priority="719" operator="beginsWith" text="T">
      <formula>LEFT(AM198,LEN("T"))="T"</formula>
    </cfRule>
    <cfRule type="containsText" dxfId="989" priority="720" operator="containsText" text="Sin iniciar">
      <formula>NOT(ISERROR(SEARCH("Sin iniciar",AM198)))</formula>
    </cfRule>
    <cfRule type="containsText" dxfId="988" priority="721" operator="containsText" text="En gestión">
      <formula>NOT(ISERROR(SEARCH("En gestión",AM198)))</formula>
    </cfRule>
  </conditionalFormatting>
  <conditionalFormatting sqref="AM212:AN212">
    <cfRule type="beginsWith" dxfId="987" priority="716" operator="beginsWith" text="T">
      <formula>LEFT(AM212,LEN("T"))="T"</formula>
    </cfRule>
    <cfRule type="containsText" dxfId="986" priority="717" operator="containsText" text="Sin iniciar">
      <formula>NOT(ISERROR(SEARCH("Sin iniciar",AM212)))</formula>
    </cfRule>
    <cfRule type="containsText" dxfId="985" priority="718" operator="containsText" text="En gestión">
      <formula>NOT(ISERROR(SEARCH("En gestión",AM212)))</formula>
    </cfRule>
  </conditionalFormatting>
  <conditionalFormatting sqref="AD236">
    <cfRule type="beginsWith" dxfId="984" priority="680" operator="beginsWith" text="T">
      <formula>LEFT(AD236,LEN("T"))="T"</formula>
    </cfRule>
    <cfRule type="containsText" dxfId="983" priority="681" operator="containsText" text="Sin iniciar">
      <formula>NOT(ISERROR(SEARCH("Sin iniciar",AD236)))</formula>
    </cfRule>
    <cfRule type="containsText" dxfId="982" priority="682" operator="containsText" text="En gestión">
      <formula>NOT(ISERROR(SEARCH("En gestión",AD236)))</formula>
    </cfRule>
  </conditionalFormatting>
  <conditionalFormatting sqref="AC238">
    <cfRule type="beginsWith" dxfId="981" priority="677" operator="beginsWith" text="T">
      <formula>LEFT(AC238,LEN("T"))="T"</formula>
    </cfRule>
    <cfRule type="containsText" dxfId="980" priority="678" operator="containsText" text="Sin iniciar">
      <formula>NOT(ISERROR(SEARCH("Sin iniciar",AC238)))</formula>
    </cfRule>
    <cfRule type="containsText" dxfId="979" priority="679" operator="containsText" text="En gestión">
      <formula>NOT(ISERROR(SEARCH("En gestión",AC238)))</formula>
    </cfRule>
  </conditionalFormatting>
  <conditionalFormatting sqref="AD242">
    <cfRule type="beginsWith" dxfId="978" priority="662" operator="beginsWith" text="T">
      <formula>LEFT(AD242,LEN("T"))="T"</formula>
    </cfRule>
    <cfRule type="containsText" dxfId="977" priority="663" operator="containsText" text="Sin iniciar">
      <formula>NOT(ISERROR(SEARCH("Sin iniciar",AD242)))</formula>
    </cfRule>
    <cfRule type="containsText" dxfId="976" priority="664" operator="containsText" text="En gestión">
      <formula>NOT(ISERROR(SEARCH("En gestión",AD242)))</formula>
    </cfRule>
  </conditionalFormatting>
  <conditionalFormatting sqref="AC226">
    <cfRule type="beginsWith" dxfId="975" priority="707" operator="beginsWith" text="T">
      <formula>LEFT(AC226,LEN("T"))="T"</formula>
    </cfRule>
    <cfRule type="containsText" dxfId="974" priority="708" operator="containsText" text="Sin iniciar">
      <formula>NOT(ISERROR(SEARCH("Sin iniciar",AC226)))</formula>
    </cfRule>
    <cfRule type="containsText" dxfId="973" priority="709" operator="containsText" text="En gestión">
      <formula>NOT(ISERROR(SEARCH("En gestión",AC226)))</formula>
    </cfRule>
  </conditionalFormatting>
  <conditionalFormatting sqref="AD226">
    <cfRule type="beginsWith" dxfId="972" priority="704" operator="beginsWith" text="T">
      <formula>LEFT(AD226,LEN("T"))="T"</formula>
    </cfRule>
    <cfRule type="containsText" dxfId="971" priority="705" operator="containsText" text="Sin iniciar">
      <formula>NOT(ISERROR(SEARCH("Sin iniciar",AD226)))</formula>
    </cfRule>
    <cfRule type="containsText" dxfId="970" priority="706" operator="containsText" text="En gestión">
      <formula>NOT(ISERROR(SEARCH("En gestión",AD226)))</formula>
    </cfRule>
  </conditionalFormatting>
  <conditionalFormatting sqref="AC229">
    <cfRule type="beginsWith" dxfId="969" priority="701" operator="beginsWith" text="T">
      <formula>LEFT(AC229,LEN("T"))="T"</formula>
    </cfRule>
    <cfRule type="containsText" dxfId="968" priority="702" operator="containsText" text="Sin iniciar">
      <formula>NOT(ISERROR(SEARCH("Sin iniciar",AC229)))</formula>
    </cfRule>
    <cfRule type="containsText" dxfId="967" priority="703" operator="containsText" text="En gestión">
      <formula>NOT(ISERROR(SEARCH("En gestión",AC229)))</formula>
    </cfRule>
  </conditionalFormatting>
  <conditionalFormatting sqref="AD229">
    <cfRule type="beginsWith" dxfId="966" priority="698" operator="beginsWith" text="T">
      <formula>LEFT(AD229,LEN("T"))="T"</formula>
    </cfRule>
    <cfRule type="containsText" dxfId="965" priority="699" operator="containsText" text="Sin iniciar">
      <formula>NOT(ISERROR(SEARCH("Sin iniciar",AD229)))</formula>
    </cfRule>
    <cfRule type="containsText" dxfId="964" priority="700" operator="containsText" text="En gestión">
      <formula>NOT(ISERROR(SEARCH("En gestión",AD229)))</formula>
    </cfRule>
  </conditionalFormatting>
  <conditionalFormatting sqref="AC232">
    <cfRule type="beginsWith" dxfId="963" priority="695" operator="beginsWith" text="T">
      <formula>LEFT(AC232,LEN("T"))="T"</formula>
    </cfRule>
    <cfRule type="containsText" dxfId="962" priority="696" operator="containsText" text="Sin iniciar">
      <formula>NOT(ISERROR(SEARCH("Sin iniciar",AC232)))</formula>
    </cfRule>
    <cfRule type="containsText" dxfId="961" priority="697" operator="containsText" text="En gestión">
      <formula>NOT(ISERROR(SEARCH("En gestión",AC232)))</formula>
    </cfRule>
  </conditionalFormatting>
  <conditionalFormatting sqref="AD232">
    <cfRule type="beginsWith" dxfId="960" priority="692" operator="beginsWith" text="T">
      <formula>LEFT(AD232,LEN("T"))="T"</formula>
    </cfRule>
    <cfRule type="containsText" dxfId="959" priority="693" operator="containsText" text="Sin iniciar">
      <formula>NOT(ISERROR(SEARCH("Sin iniciar",AD232)))</formula>
    </cfRule>
    <cfRule type="containsText" dxfId="958" priority="694" operator="containsText" text="En gestión">
      <formula>NOT(ISERROR(SEARCH("En gestión",AD232)))</formula>
    </cfRule>
  </conditionalFormatting>
  <conditionalFormatting sqref="AC234">
    <cfRule type="beginsWith" dxfId="957" priority="689" operator="beginsWith" text="T">
      <formula>LEFT(AC234,LEN("T"))="T"</formula>
    </cfRule>
    <cfRule type="containsText" dxfId="956" priority="690" operator="containsText" text="Sin iniciar">
      <formula>NOT(ISERROR(SEARCH("Sin iniciar",AC234)))</formula>
    </cfRule>
    <cfRule type="containsText" dxfId="955" priority="691" operator="containsText" text="En gestión">
      <formula>NOT(ISERROR(SEARCH("En gestión",AC234)))</formula>
    </cfRule>
  </conditionalFormatting>
  <conditionalFormatting sqref="AD234">
    <cfRule type="beginsWith" dxfId="954" priority="686" operator="beginsWith" text="T">
      <formula>LEFT(AD234,LEN("T"))="T"</formula>
    </cfRule>
    <cfRule type="containsText" dxfId="953" priority="687" operator="containsText" text="Sin iniciar">
      <formula>NOT(ISERROR(SEARCH("Sin iniciar",AD234)))</formula>
    </cfRule>
    <cfRule type="containsText" dxfId="952" priority="688" operator="containsText" text="En gestión">
      <formula>NOT(ISERROR(SEARCH("En gestión",AD234)))</formula>
    </cfRule>
  </conditionalFormatting>
  <conditionalFormatting sqref="AC236">
    <cfRule type="beginsWith" dxfId="951" priority="683" operator="beginsWith" text="T">
      <formula>LEFT(AC236,LEN("T"))="T"</formula>
    </cfRule>
    <cfRule type="containsText" dxfId="950" priority="684" operator="containsText" text="Sin iniciar">
      <formula>NOT(ISERROR(SEARCH("Sin iniciar",AC236)))</formula>
    </cfRule>
    <cfRule type="containsText" dxfId="949" priority="685" operator="containsText" text="En gestión">
      <formula>NOT(ISERROR(SEARCH("En gestión",AC236)))</formula>
    </cfRule>
  </conditionalFormatting>
  <conditionalFormatting sqref="AD238">
    <cfRule type="beginsWith" dxfId="948" priority="674" operator="beginsWith" text="T">
      <formula>LEFT(AD238,LEN("T"))="T"</formula>
    </cfRule>
    <cfRule type="containsText" dxfId="947" priority="675" operator="containsText" text="Sin iniciar">
      <formula>NOT(ISERROR(SEARCH("Sin iniciar",AD238)))</formula>
    </cfRule>
    <cfRule type="containsText" dxfId="946" priority="676" operator="containsText" text="En gestión">
      <formula>NOT(ISERROR(SEARCH("En gestión",AD238)))</formula>
    </cfRule>
  </conditionalFormatting>
  <conditionalFormatting sqref="AC240">
    <cfRule type="beginsWith" dxfId="945" priority="671" operator="beginsWith" text="T">
      <formula>LEFT(AC240,LEN("T"))="T"</formula>
    </cfRule>
    <cfRule type="containsText" dxfId="944" priority="672" operator="containsText" text="Sin iniciar">
      <formula>NOT(ISERROR(SEARCH("Sin iniciar",AC240)))</formula>
    </cfRule>
    <cfRule type="containsText" dxfId="943" priority="673" operator="containsText" text="En gestión">
      <formula>NOT(ISERROR(SEARCH("En gestión",AC240)))</formula>
    </cfRule>
  </conditionalFormatting>
  <conditionalFormatting sqref="AD240">
    <cfRule type="beginsWith" dxfId="942" priority="668" operator="beginsWith" text="T">
      <formula>LEFT(AD240,LEN("T"))="T"</formula>
    </cfRule>
    <cfRule type="containsText" dxfId="941" priority="669" operator="containsText" text="Sin iniciar">
      <formula>NOT(ISERROR(SEARCH("Sin iniciar",AD240)))</formula>
    </cfRule>
    <cfRule type="containsText" dxfId="940" priority="670" operator="containsText" text="En gestión">
      <formula>NOT(ISERROR(SEARCH("En gestión",AD240)))</formula>
    </cfRule>
  </conditionalFormatting>
  <conditionalFormatting sqref="AC242">
    <cfRule type="beginsWith" dxfId="939" priority="665" operator="beginsWith" text="T">
      <formula>LEFT(AC242,LEN("T"))="T"</formula>
    </cfRule>
    <cfRule type="containsText" dxfId="938" priority="666" operator="containsText" text="Sin iniciar">
      <formula>NOT(ISERROR(SEARCH("Sin iniciar",AC242)))</formula>
    </cfRule>
    <cfRule type="containsText" dxfId="937" priority="667" operator="containsText" text="En gestión">
      <formula>NOT(ISERROR(SEARCH("En gestión",AC242)))</formula>
    </cfRule>
  </conditionalFormatting>
  <conditionalFormatting sqref="AN242">
    <cfRule type="beginsWith" dxfId="936" priority="608" operator="beginsWith" text="T">
      <formula>LEFT(AN242,LEN("T"))="T"</formula>
    </cfRule>
    <cfRule type="containsText" dxfId="935" priority="609" operator="containsText" text="Sin iniciar">
      <formula>NOT(ISERROR(SEARCH("Sin iniciar",AN242)))</formula>
    </cfRule>
    <cfRule type="containsText" dxfId="934" priority="610" operator="containsText" text="En gestión">
      <formula>NOT(ISERROR(SEARCH("En gestión",AN242)))</formula>
    </cfRule>
  </conditionalFormatting>
  <conditionalFormatting sqref="AM226">
    <cfRule type="beginsWith" dxfId="933" priority="653" operator="beginsWith" text="T">
      <formula>LEFT(AM226,LEN("T"))="T"</formula>
    </cfRule>
    <cfRule type="containsText" dxfId="932" priority="654" operator="containsText" text="Sin iniciar">
      <formula>NOT(ISERROR(SEARCH("Sin iniciar",AM226)))</formula>
    </cfRule>
    <cfRule type="containsText" dxfId="931" priority="655" operator="containsText" text="En gestión">
      <formula>NOT(ISERROR(SEARCH("En gestión",AM226)))</formula>
    </cfRule>
  </conditionalFormatting>
  <conditionalFormatting sqref="AN226">
    <cfRule type="beginsWith" dxfId="930" priority="650" operator="beginsWith" text="T">
      <formula>LEFT(AN226,LEN("T"))="T"</formula>
    </cfRule>
    <cfRule type="containsText" dxfId="929" priority="651" operator="containsText" text="Sin iniciar">
      <formula>NOT(ISERROR(SEARCH("Sin iniciar",AN226)))</formula>
    </cfRule>
    <cfRule type="containsText" dxfId="928" priority="652" operator="containsText" text="En gestión">
      <formula>NOT(ISERROR(SEARCH("En gestión",AN226)))</formula>
    </cfRule>
  </conditionalFormatting>
  <conditionalFormatting sqref="AM229">
    <cfRule type="beginsWith" dxfId="927" priority="647" operator="beginsWith" text="T">
      <formula>LEFT(AM229,LEN("T"))="T"</formula>
    </cfRule>
    <cfRule type="containsText" dxfId="926" priority="648" operator="containsText" text="Sin iniciar">
      <formula>NOT(ISERROR(SEARCH("Sin iniciar",AM229)))</formula>
    </cfRule>
    <cfRule type="containsText" dxfId="925" priority="649" operator="containsText" text="En gestión">
      <formula>NOT(ISERROR(SEARCH("En gestión",AM229)))</formula>
    </cfRule>
  </conditionalFormatting>
  <conditionalFormatting sqref="AN229">
    <cfRule type="beginsWith" dxfId="924" priority="644" operator="beginsWith" text="T">
      <formula>LEFT(AN229,LEN("T"))="T"</formula>
    </cfRule>
    <cfRule type="containsText" dxfId="923" priority="645" operator="containsText" text="Sin iniciar">
      <formula>NOT(ISERROR(SEARCH("Sin iniciar",AN229)))</formula>
    </cfRule>
    <cfRule type="containsText" dxfId="922" priority="646" operator="containsText" text="En gestión">
      <formula>NOT(ISERROR(SEARCH("En gestión",AN229)))</formula>
    </cfRule>
  </conditionalFormatting>
  <conditionalFormatting sqref="AM232">
    <cfRule type="beginsWith" dxfId="921" priority="641" operator="beginsWith" text="T">
      <formula>LEFT(AM232,LEN("T"))="T"</formula>
    </cfRule>
    <cfRule type="containsText" dxfId="920" priority="642" operator="containsText" text="Sin iniciar">
      <formula>NOT(ISERROR(SEARCH("Sin iniciar",AM232)))</formula>
    </cfRule>
    <cfRule type="containsText" dxfId="919" priority="643" operator="containsText" text="En gestión">
      <formula>NOT(ISERROR(SEARCH("En gestión",AM232)))</formula>
    </cfRule>
  </conditionalFormatting>
  <conditionalFormatting sqref="AN232">
    <cfRule type="beginsWith" dxfId="918" priority="638" operator="beginsWith" text="T">
      <formula>LEFT(AN232,LEN("T"))="T"</formula>
    </cfRule>
    <cfRule type="containsText" dxfId="917" priority="639" operator="containsText" text="Sin iniciar">
      <formula>NOT(ISERROR(SEARCH("Sin iniciar",AN232)))</formula>
    </cfRule>
    <cfRule type="containsText" dxfId="916" priority="640" operator="containsText" text="En gestión">
      <formula>NOT(ISERROR(SEARCH("En gestión",AN232)))</formula>
    </cfRule>
  </conditionalFormatting>
  <conditionalFormatting sqref="AM234">
    <cfRule type="beginsWith" dxfId="915" priority="635" operator="beginsWith" text="T">
      <formula>LEFT(AM234,LEN("T"))="T"</formula>
    </cfRule>
    <cfRule type="containsText" dxfId="914" priority="636" operator="containsText" text="Sin iniciar">
      <formula>NOT(ISERROR(SEARCH("Sin iniciar",AM234)))</formula>
    </cfRule>
    <cfRule type="containsText" dxfId="913" priority="637" operator="containsText" text="En gestión">
      <formula>NOT(ISERROR(SEARCH("En gestión",AM234)))</formula>
    </cfRule>
  </conditionalFormatting>
  <conditionalFormatting sqref="AN234">
    <cfRule type="beginsWith" dxfId="912" priority="632" operator="beginsWith" text="T">
      <formula>LEFT(AN234,LEN("T"))="T"</formula>
    </cfRule>
    <cfRule type="containsText" dxfId="911" priority="633" operator="containsText" text="Sin iniciar">
      <formula>NOT(ISERROR(SEARCH("Sin iniciar",AN234)))</formula>
    </cfRule>
    <cfRule type="containsText" dxfId="910" priority="634" operator="containsText" text="En gestión">
      <formula>NOT(ISERROR(SEARCH("En gestión",AN234)))</formula>
    </cfRule>
  </conditionalFormatting>
  <conditionalFormatting sqref="AM236">
    <cfRule type="beginsWith" dxfId="909" priority="629" operator="beginsWith" text="T">
      <formula>LEFT(AM236,LEN("T"))="T"</formula>
    </cfRule>
    <cfRule type="containsText" dxfId="908" priority="630" operator="containsText" text="Sin iniciar">
      <formula>NOT(ISERROR(SEARCH("Sin iniciar",AM236)))</formula>
    </cfRule>
    <cfRule type="containsText" dxfId="907" priority="631" operator="containsText" text="En gestión">
      <formula>NOT(ISERROR(SEARCH("En gestión",AM236)))</formula>
    </cfRule>
  </conditionalFormatting>
  <conditionalFormatting sqref="AN236">
    <cfRule type="beginsWith" dxfId="906" priority="626" operator="beginsWith" text="T">
      <formula>LEFT(AN236,LEN("T"))="T"</formula>
    </cfRule>
    <cfRule type="containsText" dxfId="905" priority="627" operator="containsText" text="Sin iniciar">
      <formula>NOT(ISERROR(SEARCH("Sin iniciar",AN236)))</formula>
    </cfRule>
    <cfRule type="containsText" dxfId="904" priority="628" operator="containsText" text="En gestión">
      <formula>NOT(ISERROR(SEARCH("En gestión",AN236)))</formula>
    </cfRule>
  </conditionalFormatting>
  <conditionalFormatting sqref="AM238">
    <cfRule type="beginsWith" dxfId="903" priority="623" operator="beginsWith" text="T">
      <formula>LEFT(AM238,LEN("T"))="T"</formula>
    </cfRule>
    <cfRule type="containsText" dxfId="902" priority="624" operator="containsText" text="Sin iniciar">
      <formula>NOT(ISERROR(SEARCH("Sin iniciar",AM238)))</formula>
    </cfRule>
    <cfRule type="containsText" dxfId="901" priority="625" operator="containsText" text="En gestión">
      <formula>NOT(ISERROR(SEARCH("En gestión",AM238)))</formula>
    </cfRule>
  </conditionalFormatting>
  <conditionalFormatting sqref="AN238">
    <cfRule type="beginsWith" dxfId="900" priority="620" operator="beginsWith" text="T">
      <formula>LEFT(AN238,LEN("T"))="T"</formula>
    </cfRule>
    <cfRule type="containsText" dxfId="899" priority="621" operator="containsText" text="Sin iniciar">
      <formula>NOT(ISERROR(SEARCH("Sin iniciar",AN238)))</formula>
    </cfRule>
    <cfRule type="containsText" dxfId="898" priority="622" operator="containsText" text="En gestión">
      <formula>NOT(ISERROR(SEARCH("En gestión",AN238)))</formula>
    </cfRule>
  </conditionalFormatting>
  <conditionalFormatting sqref="AM240">
    <cfRule type="beginsWith" dxfId="897" priority="617" operator="beginsWith" text="T">
      <formula>LEFT(AM240,LEN("T"))="T"</formula>
    </cfRule>
    <cfRule type="containsText" dxfId="896" priority="618" operator="containsText" text="Sin iniciar">
      <formula>NOT(ISERROR(SEARCH("Sin iniciar",AM240)))</formula>
    </cfRule>
    <cfRule type="containsText" dxfId="895" priority="619" operator="containsText" text="En gestión">
      <formula>NOT(ISERROR(SEARCH("En gestión",AM240)))</formula>
    </cfRule>
  </conditionalFormatting>
  <conditionalFormatting sqref="AN240">
    <cfRule type="beginsWith" dxfId="894" priority="614" operator="beginsWith" text="T">
      <formula>LEFT(AN240,LEN("T"))="T"</formula>
    </cfRule>
    <cfRule type="containsText" dxfId="893" priority="615" operator="containsText" text="Sin iniciar">
      <formula>NOT(ISERROR(SEARCH("Sin iniciar",AN240)))</formula>
    </cfRule>
    <cfRule type="containsText" dxfId="892" priority="616" operator="containsText" text="En gestión">
      <formula>NOT(ISERROR(SEARCH("En gestión",AN240)))</formula>
    </cfRule>
  </conditionalFormatting>
  <conditionalFormatting sqref="AM242">
    <cfRule type="beginsWith" dxfId="891" priority="611" operator="beginsWith" text="T">
      <formula>LEFT(AM242,LEN("T"))="T"</formula>
    </cfRule>
    <cfRule type="containsText" dxfId="890" priority="612" operator="containsText" text="Sin iniciar">
      <formula>NOT(ISERROR(SEARCH("Sin iniciar",AM242)))</formula>
    </cfRule>
    <cfRule type="containsText" dxfId="889" priority="613" operator="containsText" text="En gestión">
      <formula>NOT(ISERROR(SEARCH("En gestión",AM242)))</formula>
    </cfRule>
  </conditionalFormatting>
  <conditionalFormatting sqref="AC309">
    <cfRule type="beginsWith" dxfId="888" priority="569" operator="beginsWith" text="T">
      <formula>LEFT(AC309,LEN("T"))="T"</formula>
    </cfRule>
    <cfRule type="containsText" dxfId="887" priority="570" operator="containsText" text="Sin iniciar">
      <formula>NOT(ISERROR(SEARCH("Sin iniciar",AC309)))</formula>
    </cfRule>
    <cfRule type="containsText" dxfId="886" priority="571" operator="containsText" text="En gestión">
      <formula>NOT(ISERROR(SEARCH("En gestión",AC309)))</formula>
    </cfRule>
  </conditionalFormatting>
  <conditionalFormatting sqref="AD309">
    <cfRule type="beginsWith" dxfId="885" priority="566" operator="beginsWith" text="T">
      <formula>LEFT(AD309,LEN("T"))="T"</formula>
    </cfRule>
    <cfRule type="containsText" dxfId="884" priority="567" operator="containsText" text="Sin iniciar">
      <formula>NOT(ISERROR(SEARCH("Sin iniciar",AD309)))</formula>
    </cfRule>
    <cfRule type="containsText" dxfId="883" priority="568" operator="containsText" text="En gestión">
      <formula>NOT(ISERROR(SEARCH("En gestión",AD309)))</formula>
    </cfRule>
  </conditionalFormatting>
  <conditionalFormatting sqref="AC244:AD306">
    <cfRule type="beginsWith" dxfId="882" priority="596" operator="beginsWith" text="E">
      <formula>LEFT(AC244,LEN("E"))="E"</formula>
    </cfRule>
    <cfRule type="beginsWith" dxfId="881" priority="597" operator="beginsWith" text="T">
      <formula>LEFT(AC244,LEN("T"))="T"</formula>
    </cfRule>
    <cfRule type="beginsWith" dxfId="880" priority="598" operator="beginsWith" text="S">
      <formula>LEFT(AC244,LEN("S"))="S"</formula>
    </cfRule>
  </conditionalFormatting>
  <conditionalFormatting sqref="AM244:AN306">
    <cfRule type="beginsWith" dxfId="879" priority="587" operator="beginsWith" text="E">
      <formula>LEFT(AM244,LEN("E"))="E"</formula>
    </cfRule>
    <cfRule type="beginsWith" dxfId="878" priority="588" operator="beginsWith" text="T">
      <formula>LEFT(AM244,LEN("T"))="T"</formula>
    </cfRule>
    <cfRule type="beginsWith" dxfId="877" priority="589" operator="beginsWith" text="S">
      <formula>LEFT(AM244,LEN("S"))="S"</formula>
    </cfRule>
  </conditionalFormatting>
  <conditionalFormatting sqref="AC316">
    <cfRule type="beginsWith" dxfId="876" priority="551" operator="beginsWith" text="T">
      <formula>LEFT(AC316,LEN("T"))="T"</formula>
    </cfRule>
    <cfRule type="containsText" dxfId="875" priority="552" operator="containsText" text="Sin iniciar">
      <formula>NOT(ISERROR(SEARCH("Sin iniciar",AC316)))</formula>
    </cfRule>
    <cfRule type="containsText" dxfId="874" priority="553" operator="containsText" text="En gestión">
      <formula>NOT(ISERROR(SEARCH("En gestión",AC316)))</formula>
    </cfRule>
  </conditionalFormatting>
  <conditionalFormatting sqref="AD316">
    <cfRule type="beginsWith" dxfId="873" priority="548" operator="beginsWith" text="T">
      <formula>LEFT(AD316,LEN("T"))="T"</formula>
    </cfRule>
    <cfRule type="containsText" dxfId="872" priority="549" operator="containsText" text="Sin iniciar">
      <formula>NOT(ISERROR(SEARCH("Sin iniciar",AD316)))</formula>
    </cfRule>
    <cfRule type="containsText" dxfId="871" priority="550" operator="containsText" text="En gestión">
      <formula>NOT(ISERROR(SEARCH("En gestión",AD316)))</formula>
    </cfRule>
  </conditionalFormatting>
  <conditionalFormatting sqref="AC319:AD319">
    <cfRule type="beginsWith" dxfId="870" priority="545" operator="beginsWith" text="T">
      <formula>LEFT(AC319,LEN("T"))="T"</formula>
    </cfRule>
    <cfRule type="containsText" dxfId="869" priority="546" operator="containsText" text="Sin iniciar">
      <formula>NOT(ISERROR(SEARCH("Sin iniciar",AC319)))</formula>
    </cfRule>
    <cfRule type="containsText" dxfId="868" priority="547" operator="containsText" text="En gestión">
      <formula>NOT(ISERROR(SEARCH("En gestión",AC319)))</formula>
    </cfRule>
  </conditionalFormatting>
  <conditionalFormatting sqref="AC307">
    <cfRule type="beginsWith" dxfId="867" priority="575" operator="beginsWith" text="T">
      <formula>LEFT(AC307,LEN("T"))="T"</formula>
    </cfRule>
    <cfRule type="containsText" dxfId="866" priority="576" operator="containsText" text="Sin iniciar">
      <formula>NOT(ISERROR(SEARCH("Sin iniciar",AC307)))</formula>
    </cfRule>
    <cfRule type="containsText" dxfId="865" priority="577" operator="containsText" text="En gestión">
      <formula>NOT(ISERROR(SEARCH("En gestión",AC307)))</formula>
    </cfRule>
  </conditionalFormatting>
  <conditionalFormatting sqref="AD307">
    <cfRule type="beginsWith" dxfId="864" priority="572" operator="beginsWith" text="T">
      <formula>LEFT(AD307,LEN("T"))="T"</formula>
    </cfRule>
    <cfRule type="containsText" dxfId="863" priority="573" operator="containsText" text="Sin iniciar">
      <formula>NOT(ISERROR(SEARCH("Sin iniciar",AD307)))</formula>
    </cfRule>
    <cfRule type="containsText" dxfId="862" priority="574" operator="containsText" text="En gestión">
      <formula>NOT(ISERROR(SEARCH("En gestión",AD307)))</formula>
    </cfRule>
  </conditionalFormatting>
  <conditionalFormatting sqref="AC311">
    <cfRule type="beginsWith" dxfId="861" priority="563" operator="beginsWith" text="T">
      <formula>LEFT(AC311,LEN("T"))="T"</formula>
    </cfRule>
    <cfRule type="containsText" dxfId="860" priority="564" operator="containsText" text="Sin iniciar">
      <formula>NOT(ISERROR(SEARCH("Sin iniciar",AC311)))</formula>
    </cfRule>
    <cfRule type="containsText" dxfId="859" priority="565" operator="containsText" text="En gestión">
      <formula>NOT(ISERROR(SEARCH("En gestión",AC311)))</formula>
    </cfRule>
  </conditionalFormatting>
  <conditionalFormatting sqref="AD311">
    <cfRule type="beginsWith" dxfId="858" priority="560" operator="beginsWith" text="T">
      <formula>LEFT(AD311,LEN("T"))="T"</formula>
    </cfRule>
    <cfRule type="containsText" dxfId="857" priority="561" operator="containsText" text="Sin iniciar">
      <formula>NOT(ISERROR(SEARCH("Sin iniciar",AD311)))</formula>
    </cfRule>
    <cfRule type="containsText" dxfId="856" priority="562" operator="containsText" text="En gestión">
      <formula>NOT(ISERROR(SEARCH("En gestión",AD311)))</formula>
    </cfRule>
  </conditionalFormatting>
  <conditionalFormatting sqref="AC312">
    <cfRule type="beginsWith" dxfId="855" priority="557" operator="beginsWith" text="T">
      <formula>LEFT(AC312,LEN("T"))="T"</formula>
    </cfRule>
    <cfRule type="containsText" dxfId="854" priority="558" operator="containsText" text="Sin iniciar">
      <formula>NOT(ISERROR(SEARCH("Sin iniciar",AC312)))</formula>
    </cfRule>
    <cfRule type="containsText" dxfId="853" priority="559" operator="containsText" text="En gestión">
      <formula>NOT(ISERROR(SEARCH("En gestión",AC312)))</formula>
    </cfRule>
  </conditionalFormatting>
  <conditionalFormatting sqref="AD312">
    <cfRule type="beginsWith" dxfId="852" priority="554" operator="beginsWith" text="T">
      <formula>LEFT(AD312,LEN("T"))="T"</formula>
    </cfRule>
    <cfRule type="containsText" dxfId="851" priority="555" operator="containsText" text="Sin iniciar">
      <formula>NOT(ISERROR(SEARCH("Sin iniciar",AD312)))</formula>
    </cfRule>
    <cfRule type="containsText" dxfId="850" priority="556" operator="containsText" text="En gestión">
      <formula>NOT(ISERROR(SEARCH("En gestión",AD312)))</formula>
    </cfRule>
  </conditionalFormatting>
  <conditionalFormatting sqref="AC322:AD322">
    <cfRule type="beginsWith" dxfId="849" priority="542" operator="beginsWith" text="T">
      <formula>LEFT(AC322,LEN("T"))="T"</formula>
    </cfRule>
    <cfRule type="containsText" dxfId="848" priority="543" operator="containsText" text="Sin iniciar">
      <formula>NOT(ISERROR(SEARCH("Sin iniciar",AC322)))</formula>
    </cfRule>
    <cfRule type="containsText" dxfId="847" priority="544" operator="containsText" text="En gestión">
      <formula>NOT(ISERROR(SEARCH("En gestión",AC322)))</formula>
    </cfRule>
  </conditionalFormatting>
  <conditionalFormatting sqref="AC325">
    <cfRule type="beginsWith" dxfId="846" priority="539" operator="beginsWith" text="T">
      <formula>LEFT(AC325,LEN("T"))="T"</formula>
    </cfRule>
    <cfRule type="containsText" dxfId="845" priority="540" operator="containsText" text="Sin iniciar">
      <formula>NOT(ISERROR(SEARCH("Sin iniciar",AC325)))</formula>
    </cfRule>
    <cfRule type="containsText" dxfId="844" priority="541" operator="containsText" text="En gestión">
      <formula>NOT(ISERROR(SEARCH("En gestión",AC325)))</formula>
    </cfRule>
  </conditionalFormatting>
  <conditionalFormatting sqref="AD325">
    <cfRule type="beginsWith" dxfId="843" priority="536" operator="beginsWith" text="T">
      <formula>LEFT(AD325,LEN("T"))="T"</formula>
    </cfRule>
    <cfRule type="containsText" dxfId="842" priority="537" operator="containsText" text="Sin iniciar">
      <formula>NOT(ISERROR(SEARCH("Sin iniciar",AD325)))</formula>
    </cfRule>
    <cfRule type="containsText" dxfId="841" priority="538" operator="containsText" text="En gestión">
      <formula>NOT(ISERROR(SEARCH("En gestión",AD325)))</formula>
    </cfRule>
  </conditionalFormatting>
  <conditionalFormatting sqref="AM307">
    <cfRule type="beginsWith" dxfId="840" priority="527" operator="beginsWith" text="T">
      <formula>LEFT(AM307,LEN("T"))="T"</formula>
    </cfRule>
    <cfRule type="containsText" dxfId="839" priority="528" operator="containsText" text="Sin iniciar">
      <formula>NOT(ISERROR(SEARCH("Sin iniciar",AM307)))</formula>
    </cfRule>
    <cfRule type="containsText" dxfId="838" priority="529" operator="containsText" text="En gestión">
      <formula>NOT(ISERROR(SEARCH("En gestión",AM307)))</formula>
    </cfRule>
  </conditionalFormatting>
  <conditionalFormatting sqref="AN307">
    <cfRule type="beginsWith" dxfId="837" priority="524" operator="beginsWith" text="T">
      <formula>LEFT(AN307,LEN("T"))="T"</formula>
    </cfRule>
    <cfRule type="containsText" dxfId="836" priority="525" operator="containsText" text="Sin iniciar">
      <formula>NOT(ISERROR(SEARCH("Sin iniciar",AN307)))</formula>
    </cfRule>
    <cfRule type="containsText" dxfId="835" priority="526" operator="containsText" text="En gestión">
      <formula>NOT(ISERROR(SEARCH("En gestión",AN307)))</formula>
    </cfRule>
  </conditionalFormatting>
  <conditionalFormatting sqref="AM309">
    <cfRule type="beginsWith" dxfId="834" priority="521" operator="beginsWith" text="T">
      <formula>LEFT(AM309,LEN("T"))="T"</formula>
    </cfRule>
    <cfRule type="containsText" dxfId="833" priority="522" operator="containsText" text="Sin iniciar">
      <formula>NOT(ISERROR(SEARCH("Sin iniciar",AM309)))</formula>
    </cfRule>
    <cfRule type="containsText" dxfId="832" priority="523" operator="containsText" text="En gestión">
      <formula>NOT(ISERROR(SEARCH("En gestión",AM309)))</formula>
    </cfRule>
  </conditionalFormatting>
  <conditionalFormatting sqref="AN309">
    <cfRule type="beginsWith" dxfId="831" priority="518" operator="beginsWith" text="T">
      <formula>LEFT(AN309,LEN("T"))="T"</formula>
    </cfRule>
    <cfRule type="containsText" dxfId="830" priority="519" operator="containsText" text="Sin iniciar">
      <formula>NOT(ISERROR(SEARCH("Sin iniciar",AN309)))</formula>
    </cfRule>
    <cfRule type="containsText" dxfId="829" priority="520" operator="containsText" text="En gestión">
      <formula>NOT(ISERROR(SEARCH("En gestión",AN309)))</formula>
    </cfRule>
  </conditionalFormatting>
  <conditionalFormatting sqref="AM311">
    <cfRule type="beginsWith" dxfId="828" priority="515" operator="beginsWith" text="T">
      <formula>LEFT(AM311,LEN("T"))="T"</formula>
    </cfRule>
    <cfRule type="containsText" dxfId="827" priority="516" operator="containsText" text="Sin iniciar">
      <formula>NOT(ISERROR(SEARCH("Sin iniciar",AM311)))</formula>
    </cfRule>
    <cfRule type="containsText" dxfId="826" priority="517" operator="containsText" text="En gestión">
      <formula>NOT(ISERROR(SEARCH("En gestión",AM311)))</formula>
    </cfRule>
  </conditionalFormatting>
  <conditionalFormatting sqref="AN311">
    <cfRule type="beginsWith" dxfId="825" priority="512" operator="beginsWith" text="T">
      <formula>LEFT(AN311,LEN("T"))="T"</formula>
    </cfRule>
    <cfRule type="containsText" dxfId="824" priority="513" operator="containsText" text="Sin iniciar">
      <formula>NOT(ISERROR(SEARCH("Sin iniciar",AN311)))</formula>
    </cfRule>
    <cfRule type="containsText" dxfId="823" priority="514" operator="containsText" text="En gestión">
      <formula>NOT(ISERROR(SEARCH("En gestión",AN311)))</formula>
    </cfRule>
  </conditionalFormatting>
  <conditionalFormatting sqref="AM312">
    <cfRule type="beginsWith" dxfId="822" priority="509" operator="beginsWith" text="T">
      <formula>LEFT(AM312,LEN("T"))="T"</formula>
    </cfRule>
    <cfRule type="containsText" dxfId="821" priority="510" operator="containsText" text="Sin iniciar">
      <formula>NOT(ISERROR(SEARCH("Sin iniciar",AM312)))</formula>
    </cfRule>
    <cfRule type="containsText" dxfId="820" priority="511" operator="containsText" text="En gestión">
      <formula>NOT(ISERROR(SEARCH("En gestión",AM312)))</formula>
    </cfRule>
  </conditionalFormatting>
  <conditionalFormatting sqref="AN312">
    <cfRule type="beginsWith" dxfId="819" priority="506" operator="beginsWith" text="T">
      <formula>LEFT(AN312,LEN("T"))="T"</formula>
    </cfRule>
    <cfRule type="containsText" dxfId="818" priority="507" operator="containsText" text="Sin iniciar">
      <formula>NOT(ISERROR(SEARCH("Sin iniciar",AN312)))</formula>
    </cfRule>
    <cfRule type="containsText" dxfId="817" priority="508" operator="containsText" text="En gestión">
      <formula>NOT(ISERROR(SEARCH("En gestión",AN312)))</formula>
    </cfRule>
  </conditionalFormatting>
  <conditionalFormatting sqref="AM316">
    <cfRule type="beginsWith" dxfId="816" priority="503" operator="beginsWith" text="T">
      <formula>LEFT(AM316,LEN("T"))="T"</formula>
    </cfRule>
    <cfRule type="containsText" dxfId="815" priority="504" operator="containsText" text="Sin iniciar">
      <formula>NOT(ISERROR(SEARCH("Sin iniciar",AM316)))</formula>
    </cfRule>
    <cfRule type="containsText" dxfId="814" priority="505" operator="containsText" text="En gestión">
      <formula>NOT(ISERROR(SEARCH("En gestión",AM316)))</formula>
    </cfRule>
  </conditionalFormatting>
  <conditionalFormatting sqref="AN316">
    <cfRule type="beginsWith" dxfId="813" priority="500" operator="beginsWith" text="T">
      <formula>LEFT(AN316,LEN("T"))="T"</formula>
    </cfRule>
    <cfRule type="containsText" dxfId="812" priority="501" operator="containsText" text="Sin iniciar">
      <formula>NOT(ISERROR(SEARCH("Sin iniciar",AN316)))</formula>
    </cfRule>
    <cfRule type="containsText" dxfId="811" priority="502" operator="containsText" text="En gestión">
      <formula>NOT(ISERROR(SEARCH("En gestión",AN316)))</formula>
    </cfRule>
  </conditionalFormatting>
  <conditionalFormatting sqref="AM319:AN319">
    <cfRule type="beginsWith" dxfId="810" priority="497" operator="beginsWith" text="T">
      <formula>LEFT(AM319,LEN("T"))="T"</formula>
    </cfRule>
    <cfRule type="containsText" dxfId="809" priority="498" operator="containsText" text="Sin iniciar">
      <formula>NOT(ISERROR(SEARCH("Sin iniciar",AM319)))</formula>
    </cfRule>
    <cfRule type="containsText" dxfId="808" priority="499" operator="containsText" text="En gestión">
      <formula>NOT(ISERROR(SEARCH("En gestión",AM319)))</formula>
    </cfRule>
  </conditionalFormatting>
  <conditionalFormatting sqref="AM322:AN322">
    <cfRule type="beginsWith" dxfId="807" priority="494" operator="beginsWith" text="T">
      <formula>LEFT(AM322,LEN("T"))="T"</formula>
    </cfRule>
    <cfRule type="containsText" dxfId="806" priority="495" operator="containsText" text="Sin iniciar">
      <formula>NOT(ISERROR(SEARCH("Sin iniciar",AM322)))</formula>
    </cfRule>
    <cfRule type="containsText" dxfId="805" priority="496" operator="containsText" text="En gestión">
      <formula>NOT(ISERROR(SEARCH("En gestión",AM322)))</formula>
    </cfRule>
  </conditionalFormatting>
  <conditionalFormatting sqref="AM325">
    <cfRule type="beginsWith" dxfId="804" priority="491" operator="beginsWith" text="T">
      <formula>LEFT(AM325,LEN("T"))="T"</formula>
    </cfRule>
    <cfRule type="containsText" dxfId="803" priority="492" operator="containsText" text="Sin iniciar">
      <formula>NOT(ISERROR(SEARCH("Sin iniciar",AM325)))</formula>
    </cfRule>
    <cfRule type="containsText" dxfId="802" priority="493" operator="containsText" text="En gestión">
      <formula>NOT(ISERROR(SEARCH("En gestión",AM325)))</formula>
    </cfRule>
  </conditionalFormatting>
  <conditionalFormatting sqref="AN325">
    <cfRule type="beginsWith" dxfId="801" priority="488" operator="beginsWith" text="T">
      <formula>LEFT(AN325,LEN("T"))="T"</formula>
    </cfRule>
    <cfRule type="containsText" dxfId="800" priority="489" operator="containsText" text="Sin iniciar">
      <formula>NOT(ISERROR(SEARCH("Sin iniciar",AN325)))</formula>
    </cfRule>
    <cfRule type="containsText" dxfId="799" priority="490" operator="containsText" text="En gestión">
      <formula>NOT(ISERROR(SEARCH("En gestión",AN325)))</formula>
    </cfRule>
  </conditionalFormatting>
  <conditionalFormatting sqref="H359">
    <cfRule type="cellIs" dxfId="798" priority="481" operator="equal">
      <formula>"Otro"</formula>
    </cfRule>
  </conditionalFormatting>
  <conditionalFormatting sqref="J359">
    <cfRule type="cellIs" dxfId="797" priority="482" operator="equal">
      <formula>"Otro"</formula>
    </cfRule>
  </conditionalFormatting>
  <conditionalFormatting sqref="H360:H374">
    <cfRule type="cellIs" dxfId="796" priority="483" operator="equal">
      <formula>"Otro"</formula>
    </cfRule>
  </conditionalFormatting>
  <conditionalFormatting sqref="I360">
    <cfRule type="cellIs" dxfId="795" priority="484" operator="equal">
      <formula>"Otro"</formula>
    </cfRule>
  </conditionalFormatting>
  <conditionalFormatting sqref="J360:J374">
    <cfRule type="cellIs" dxfId="794" priority="485" operator="equal">
      <formula>"Otro"</formula>
    </cfRule>
  </conditionalFormatting>
  <conditionalFormatting sqref="J361:J374">
    <cfRule type="cellIs" dxfId="793" priority="486" operator="equal">
      <formula>"Otro"</formula>
    </cfRule>
  </conditionalFormatting>
  <conditionalFormatting sqref="J361:J374">
    <cfRule type="cellIs" dxfId="792" priority="487" operator="equal">
      <formula>"Otro"</formula>
    </cfRule>
  </conditionalFormatting>
  <conditionalFormatting sqref="AC327:AD336">
    <cfRule type="beginsWith" dxfId="791" priority="445" operator="beginsWith" text="E">
      <formula>LEFT(AC327,LEN("E"))="E"</formula>
    </cfRule>
    <cfRule type="beginsWith" dxfId="790" priority="446" operator="beginsWith" text="T">
      <formula>LEFT(AC327,LEN("T"))="T"</formula>
    </cfRule>
    <cfRule type="beginsWith" dxfId="789" priority="447" operator="beginsWith" text="S">
      <formula>LEFT(AC327,LEN("S"))="S"</formula>
    </cfRule>
  </conditionalFormatting>
  <conditionalFormatting sqref="AC337:AD343">
    <cfRule type="beginsWith" dxfId="788" priority="448" operator="beginsWith" text="E">
      <formula>LEFT(AC337,LEN("E"))="E"</formula>
    </cfRule>
    <cfRule type="beginsWith" dxfId="787" priority="449" operator="beginsWith" text="T">
      <formula>LEFT(AC337,LEN("T"))="T"</formula>
    </cfRule>
    <cfRule type="beginsWith" dxfId="786" priority="450" operator="beginsWith" text="S">
      <formula>LEFT(AC337,LEN("S"))="S"</formula>
    </cfRule>
  </conditionalFormatting>
  <conditionalFormatting sqref="AC344:AD348">
    <cfRule type="beginsWith" dxfId="785" priority="451" operator="beginsWith" text="E">
      <formula>LEFT(AC344,LEN("E"))="E"</formula>
    </cfRule>
    <cfRule type="beginsWith" dxfId="784" priority="452" operator="beginsWith" text="T">
      <formula>LEFT(AC344,LEN("T"))="T"</formula>
    </cfRule>
    <cfRule type="beginsWith" dxfId="783" priority="453" operator="beginsWith" text="S">
      <formula>LEFT(AC344,LEN("S"))="S"</formula>
    </cfRule>
  </conditionalFormatting>
  <conditionalFormatting sqref="AC349:AD350">
    <cfRule type="beginsWith" dxfId="782" priority="454" operator="beginsWith" text="E">
      <formula>LEFT(AC349,LEN("E"))="E"</formula>
    </cfRule>
    <cfRule type="beginsWith" dxfId="781" priority="455" operator="beginsWith" text="T">
      <formula>LEFT(AC349,LEN("T"))="T"</formula>
    </cfRule>
    <cfRule type="beginsWith" dxfId="780" priority="456" operator="beginsWith" text="S">
      <formula>LEFT(AC349,LEN("S"))="S"</formula>
    </cfRule>
  </conditionalFormatting>
  <conditionalFormatting sqref="AC351:AD358">
    <cfRule type="beginsWith" dxfId="779" priority="457" operator="beginsWith" text="E">
      <formula>LEFT(AC351,LEN("E"))="E"</formula>
    </cfRule>
    <cfRule type="beginsWith" dxfId="778" priority="458" operator="beginsWith" text="T">
      <formula>LEFT(AC351,LEN("T"))="T"</formula>
    </cfRule>
    <cfRule type="beginsWith" dxfId="777" priority="459" operator="beginsWith" text="S">
      <formula>LEFT(AC351,LEN("S"))="S"</formula>
    </cfRule>
  </conditionalFormatting>
  <conditionalFormatting sqref="AC359:AD359">
    <cfRule type="beginsWith" dxfId="776" priority="460" operator="beginsWith" text="E">
      <formula>LEFT(AC359,LEN("E"))="E"</formula>
    </cfRule>
    <cfRule type="beginsWith" dxfId="775" priority="461" operator="beginsWith" text="T">
      <formula>LEFT(AC359,LEN("T"))="T"</formula>
    </cfRule>
    <cfRule type="beginsWith" dxfId="774" priority="462" operator="beginsWith" text="S">
      <formula>LEFT(AC359,LEN("S"))="S"</formula>
    </cfRule>
  </conditionalFormatting>
  <conditionalFormatting sqref="AC360:AD360">
    <cfRule type="beginsWith" dxfId="773" priority="463" operator="beginsWith" text="E">
      <formula>LEFT(AC360,LEN("E"))="E"</formula>
    </cfRule>
    <cfRule type="beginsWith" dxfId="772" priority="464" operator="beginsWith" text="T">
      <formula>LEFT(AC360,LEN("T"))="T"</formula>
    </cfRule>
    <cfRule type="beginsWith" dxfId="771" priority="465" operator="beginsWith" text="S">
      <formula>LEFT(AC360,LEN("S"))="S"</formula>
    </cfRule>
  </conditionalFormatting>
  <conditionalFormatting sqref="AC361:AD365">
    <cfRule type="beginsWith" dxfId="770" priority="466" operator="beginsWith" text="E">
      <formula>LEFT(AC361,LEN("E"))="E"</formula>
    </cfRule>
    <cfRule type="beginsWith" dxfId="769" priority="467" operator="beginsWith" text="T">
      <formula>LEFT(AC361,LEN("T"))="T"</formula>
    </cfRule>
    <cfRule type="beginsWith" dxfId="768" priority="468" operator="beginsWith" text="S">
      <formula>LEFT(AC361,LEN("S"))="S"</formula>
    </cfRule>
  </conditionalFormatting>
  <conditionalFormatting sqref="AC366:AD370">
    <cfRule type="beginsWith" dxfId="767" priority="469" operator="beginsWith" text="E">
      <formula>LEFT(AC366,LEN("E"))="E"</formula>
    </cfRule>
    <cfRule type="beginsWith" dxfId="766" priority="470" operator="beginsWith" text="T">
      <formula>LEFT(AC366,LEN("T"))="T"</formula>
    </cfRule>
    <cfRule type="beginsWith" dxfId="765" priority="471" operator="beginsWith" text="S">
      <formula>LEFT(AC366,LEN("S"))="S"</formula>
    </cfRule>
  </conditionalFormatting>
  <conditionalFormatting sqref="AC371:AD374">
    <cfRule type="beginsWith" dxfId="764" priority="472" operator="beginsWith" text="E">
      <formula>LEFT(AC371,LEN("E"))="E"</formula>
    </cfRule>
    <cfRule type="beginsWith" dxfId="763" priority="473" operator="beginsWith" text="T">
      <formula>LEFT(AC371,LEN("T"))="T"</formula>
    </cfRule>
    <cfRule type="beginsWith" dxfId="762" priority="474" operator="beginsWith" text="S">
      <formula>LEFT(AC371,LEN("S"))="S"</formula>
    </cfRule>
  </conditionalFormatting>
  <conditionalFormatting sqref="AM327:AN336">
    <cfRule type="beginsWith" dxfId="761" priority="406" operator="beginsWith" text="E">
      <formula>LEFT(AM327,LEN("E"))="E"</formula>
    </cfRule>
    <cfRule type="beginsWith" dxfId="760" priority="407" operator="beginsWith" text="T">
      <formula>LEFT(AM327,LEN("T"))="T"</formula>
    </cfRule>
    <cfRule type="beginsWith" dxfId="759" priority="408" operator="beginsWith" text="S">
      <formula>LEFT(AM327,LEN("S"))="S"</formula>
    </cfRule>
  </conditionalFormatting>
  <conditionalFormatting sqref="AM337:AN343">
    <cfRule type="beginsWith" dxfId="758" priority="409" operator="beginsWith" text="E">
      <formula>LEFT(AM337,LEN("E"))="E"</formula>
    </cfRule>
    <cfRule type="beginsWith" dxfId="757" priority="410" operator="beginsWith" text="T">
      <formula>LEFT(AM337,LEN("T"))="T"</formula>
    </cfRule>
    <cfRule type="beginsWith" dxfId="756" priority="411" operator="beginsWith" text="S">
      <formula>LEFT(AM337,LEN("S"))="S"</formula>
    </cfRule>
  </conditionalFormatting>
  <conditionalFormatting sqref="AM344:AN348">
    <cfRule type="beginsWith" dxfId="755" priority="412" operator="beginsWith" text="E">
      <formula>LEFT(AM344,LEN("E"))="E"</formula>
    </cfRule>
    <cfRule type="beginsWith" dxfId="754" priority="413" operator="beginsWith" text="T">
      <formula>LEFT(AM344,LEN("T"))="T"</formula>
    </cfRule>
    <cfRule type="beginsWith" dxfId="753" priority="414" operator="beginsWith" text="S">
      <formula>LEFT(AM344,LEN("S"))="S"</formula>
    </cfRule>
  </conditionalFormatting>
  <conditionalFormatting sqref="AM349:AN350">
    <cfRule type="beginsWith" dxfId="752" priority="415" operator="beginsWith" text="E">
      <formula>LEFT(AM349,LEN("E"))="E"</formula>
    </cfRule>
    <cfRule type="beginsWith" dxfId="751" priority="416" operator="beginsWith" text="T">
      <formula>LEFT(AM349,LEN("T"))="T"</formula>
    </cfRule>
    <cfRule type="beginsWith" dxfId="750" priority="417" operator="beginsWith" text="S">
      <formula>LEFT(AM349,LEN("S"))="S"</formula>
    </cfRule>
  </conditionalFormatting>
  <conditionalFormatting sqref="AM351:AN358">
    <cfRule type="beginsWith" dxfId="749" priority="418" operator="beginsWith" text="E">
      <formula>LEFT(AM351,LEN("E"))="E"</formula>
    </cfRule>
    <cfRule type="beginsWith" dxfId="748" priority="419" operator="beginsWith" text="T">
      <formula>LEFT(AM351,LEN("T"))="T"</formula>
    </cfRule>
    <cfRule type="beginsWith" dxfId="747" priority="420" operator="beginsWith" text="S">
      <formula>LEFT(AM351,LEN("S"))="S"</formula>
    </cfRule>
  </conditionalFormatting>
  <conditionalFormatting sqref="AM359:AN359">
    <cfRule type="beginsWith" dxfId="746" priority="421" operator="beginsWith" text="E">
      <formula>LEFT(AM359,LEN("E"))="E"</formula>
    </cfRule>
    <cfRule type="beginsWith" dxfId="745" priority="422" operator="beginsWith" text="T">
      <formula>LEFT(AM359,LEN("T"))="T"</formula>
    </cfRule>
    <cfRule type="beginsWith" dxfId="744" priority="423" operator="beginsWith" text="S">
      <formula>LEFT(AM359,LEN("S"))="S"</formula>
    </cfRule>
  </conditionalFormatting>
  <conditionalFormatting sqref="AM360:AN360">
    <cfRule type="beginsWith" dxfId="743" priority="424" operator="beginsWith" text="E">
      <formula>LEFT(AM360,LEN("E"))="E"</formula>
    </cfRule>
    <cfRule type="beginsWith" dxfId="742" priority="425" operator="beginsWith" text="T">
      <formula>LEFT(AM360,LEN("T"))="T"</formula>
    </cfRule>
    <cfRule type="beginsWith" dxfId="741" priority="426" operator="beginsWith" text="S">
      <formula>LEFT(AM360,LEN("S"))="S"</formula>
    </cfRule>
  </conditionalFormatting>
  <conditionalFormatting sqref="AM361:AN365">
    <cfRule type="beginsWith" dxfId="740" priority="427" operator="beginsWith" text="E">
      <formula>LEFT(AM361,LEN("E"))="E"</formula>
    </cfRule>
    <cfRule type="beginsWith" dxfId="739" priority="428" operator="beginsWith" text="T">
      <formula>LEFT(AM361,LEN("T"))="T"</formula>
    </cfRule>
    <cfRule type="beginsWith" dxfId="738" priority="429" operator="beginsWith" text="S">
      <formula>LEFT(AM361,LEN("S"))="S"</formula>
    </cfRule>
  </conditionalFormatting>
  <conditionalFormatting sqref="AM366:AN370">
    <cfRule type="beginsWith" dxfId="737" priority="430" operator="beginsWith" text="E">
      <formula>LEFT(AM366,LEN("E"))="E"</formula>
    </cfRule>
    <cfRule type="beginsWith" dxfId="736" priority="431" operator="beginsWith" text="T">
      <formula>LEFT(AM366,LEN("T"))="T"</formula>
    </cfRule>
    <cfRule type="beginsWith" dxfId="735" priority="432" operator="beginsWith" text="S">
      <formula>LEFT(AM366,LEN("S"))="S"</formula>
    </cfRule>
  </conditionalFormatting>
  <conditionalFormatting sqref="AM371:AN374">
    <cfRule type="beginsWith" dxfId="734" priority="433" operator="beginsWith" text="E">
      <formula>LEFT(AM371,LEN("E"))="E"</formula>
    </cfRule>
    <cfRule type="beginsWith" dxfId="733" priority="434" operator="beginsWith" text="T">
      <formula>LEFT(AM371,LEN("T"))="T"</formula>
    </cfRule>
    <cfRule type="beginsWith" dxfId="732" priority="435" operator="beginsWith" text="S">
      <formula>LEFT(AM371,LEN("S"))="S"</formula>
    </cfRule>
  </conditionalFormatting>
  <conditionalFormatting sqref="AD383">
    <cfRule type="beginsWith" dxfId="731" priority="364" operator="beginsWith" text="T">
      <formula>LEFT(AD383,LEN("T"))="T"</formula>
    </cfRule>
    <cfRule type="containsText" dxfId="730" priority="365" operator="containsText" text="Sin iniciar">
      <formula>NOT(ISERROR(SEARCH("Sin iniciar",AD383)))</formula>
    </cfRule>
    <cfRule type="containsText" dxfId="729" priority="366" operator="containsText" text="En gestión">
      <formula>NOT(ISERROR(SEARCH("En gestión",AD383)))</formula>
    </cfRule>
  </conditionalFormatting>
  <conditionalFormatting sqref="AD385">
    <cfRule type="beginsWith" dxfId="728" priority="358" operator="beginsWith" text="T">
      <formula>LEFT(AD385,LEN("T"))="T"</formula>
    </cfRule>
    <cfRule type="containsText" dxfId="727" priority="359" operator="containsText" text="Sin iniciar">
      <formula>NOT(ISERROR(SEARCH("Sin iniciar",AD385)))</formula>
    </cfRule>
    <cfRule type="containsText" dxfId="726" priority="360" operator="containsText" text="En gestión">
      <formula>NOT(ISERROR(SEARCH("En gestión",AD385)))</formula>
    </cfRule>
  </conditionalFormatting>
  <conditionalFormatting sqref="AC375">
    <cfRule type="beginsWith" dxfId="725" priority="385" operator="beginsWith" text="T">
      <formula>LEFT(AC375,LEN("T"))="T"</formula>
    </cfRule>
    <cfRule type="containsText" dxfId="724" priority="386" operator="containsText" text="Sin iniciar">
      <formula>NOT(ISERROR(SEARCH("Sin iniciar",AC375)))</formula>
    </cfRule>
    <cfRule type="containsText" dxfId="723" priority="387" operator="containsText" text="En gestión">
      <formula>NOT(ISERROR(SEARCH("En gestión",AC375)))</formula>
    </cfRule>
  </conditionalFormatting>
  <conditionalFormatting sqref="AD375">
    <cfRule type="beginsWith" dxfId="722" priority="382" operator="beginsWith" text="T">
      <formula>LEFT(AD375,LEN("T"))="T"</formula>
    </cfRule>
    <cfRule type="containsText" dxfId="721" priority="383" operator="containsText" text="Sin iniciar">
      <formula>NOT(ISERROR(SEARCH("Sin iniciar",AD375)))</formula>
    </cfRule>
    <cfRule type="containsText" dxfId="720" priority="384" operator="containsText" text="En gestión">
      <formula>NOT(ISERROR(SEARCH("En gestión",AD375)))</formula>
    </cfRule>
  </conditionalFormatting>
  <conditionalFormatting sqref="AC377">
    <cfRule type="beginsWith" dxfId="719" priority="379" operator="beginsWith" text="T">
      <formula>LEFT(AC377,LEN("T"))="T"</formula>
    </cfRule>
    <cfRule type="containsText" dxfId="718" priority="380" operator="containsText" text="Sin iniciar">
      <formula>NOT(ISERROR(SEARCH("Sin iniciar",AC377)))</formula>
    </cfRule>
    <cfRule type="containsText" dxfId="717" priority="381" operator="containsText" text="En gestión">
      <formula>NOT(ISERROR(SEARCH("En gestión",AC377)))</formula>
    </cfRule>
  </conditionalFormatting>
  <conditionalFormatting sqref="AD377">
    <cfRule type="beginsWith" dxfId="716" priority="376" operator="beginsWith" text="T">
      <formula>LEFT(AD377,LEN("T"))="T"</formula>
    </cfRule>
    <cfRule type="containsText" dxfId="715" priority="377" operator="containsText" text="Sin iniciar">
      <formula>NOT(ISERROR(SEARCH("Sin iniciar",AD377)))</formula>
    </cfRule>
    <cfRule type="containsText" dxfId="714" priority="378" operator="containsText" text="En gestión">
      <formula>NOT(ISERROR(SEARCH("En gestión",AD377)))</formula>
    </cfRule>
  </conditionalFormatting>
  <conditionalFormatting sqref="AC380">
    <cfRule type="beginsWith" dxfId="713" priority="373" operator="beginsWith" text="T">
      <formula>LEFT(AC380,LEN("T"))="T"</formula>
    </cfRule>
    <cfRule type="containsText" dxfId="712" priority="374" operator="containsText" text="Sin iniciar">
      <formula>NOT(ISERROR(SEARCH("Sin iniciar",AC380)))</formula>
    </cfRule>
    <cfRule type="containsText" dxfId="711" priority="375" operator="containsText" text="En gestión">
      <formula>NOT(ISERROR(SEARCH("En gestión",AC380)))</formula>
    </cfRule>
  </conditionalFormatting>
  <conditionalFormatting sqref="AD380">
    <cfRule type="beginsWith" dxfId="710" priority="370" operator="beginsWith" text="T">
      <formula>LEFT(AD380,LEN("T"))="T"</formula>
    </cfRule>
    <cfRule type="containsText" dxfId="709" priority="371" operator="containsText" text="Sin iniciar">
      <formula>NOT(ISERROR(SEARCH("Sin iniciar",AD380)))</formula>
    </cfRule>
    <cfRule type="containsText" dxfId="708" priority="372" operator="containsText" text="En gestión">
      <formula>NOT(ISERROR(SEARCH("En gestión",AD380)))</formula>
    </cfRule>
  </conditionalFormatting>
  <conditionalFormatting sqref="AC383">
    <cfRule type="beginsWith" dxfId="707" priority="367" operator="beginsWith" text="T">
      <formula>LEFT(AC383,LEN("T"))="T"</formula>
    </cfRule>
    <cfRule type="containsText" dxfId="706" priority="368" operator="containsText" text="Sin iniciar">
      <formula>NOT(ISERROR(SEARCH("Sin iniciar",AC383)))</formula>
    </cfRule>
    <cfRule type="containsText" dxfId="705" priority="369" operator="containsText" text="En gestión">
      <formula>NOT(ISERROR(SEARCH("En gestión",AC383)))</formula>
    </cfRule>
  </conditionalFormatting>
  <conditionalFormatting sqref="AC385">
    <cfRule type="beginsWith" dxfId="704" priority="361" operator="beginsWith" text="T">
      <formula>LEFT(AC385,LEN("T"))="T"</formula>
    </cfRule>
    <cfRule type="containsText" dxfId="703" priority="362" operator="containsText" text="Sin iniciar">
      <formula>NOT(ISERROR(SEARCH("Sin iniciar",AC385)))</formula>
    </cfRule>
    <cfRule type="containsText" dxfId="702" priority="363" operator="containsText" text="En gestión">
      <formula>NOT(ISERROR(SEARCH("En gestión",AC385)))</formula>
    </cfRule>
  </conditionalFormatting>
  <conditionalFormatting sqref="AC388">
    <cfRule type="beginsWith" dxfId="701" priority="355" operator="beginsWith" text="T">
      <formula>LEFT(AC388,LEN("T"))="T"</formula>
    </cfRule>
    <cfRule type="containsText" dxfId="700" priority="356" operator="containsText" text="Sin iniciar">
      <formula>NOT(ISERROR(SEARCH("Sin iniciar",AC388)))</formula>
    </cfRule>
    <cfRule type="containsText" dxfId="699" priority="357" operator="containsText" text="En gestión">
      <formula>NOT(ISERROR(SEARCH("En gestión",AC388)))</formula>
    </cfRule>
  </conditionalFormatting>
  <conditionalFormatting sqref="AD388">
    <cfRule type="beginsWith" dxfId="698" priority="352" operator="beginsWith" text="T">
      <formula>LEFT(AD388,LEN("T"))="T"</formula>
    </cfRule>
    <cfRule type="containsText" dxfId="697" priority="353" operator="containsText" text="Sin iniciar">
      <formula>NOT(ISERROR(SEARCH("Sin iniciar",AD388)))</formula>
    </cfRule>
    <cfRule type="containsText" dxfId="696" priority="354" operator="containsText" text="En gestión">
      <formula>NOT(ISERROR(SEARCH("En gestión",AD388)))</formula>
    </cfRule>
  </conditionalFormatting>
  <conditionalFormatting sqref="AC391">
    <cfRule type="beginsWith" dxfId="695" priority="349" operator="beginsWith" text="T">
      <formula>LEFT(AC391,LEN("T"))="T"</formula>
    </cfRule>
    <cfRule type="containsText" dxfId="694" priority="350" operator="containsText" text="Sin iniciar">
      <formula>NOT(ISERROR(SEARCH("Sin iniciar",AC391)))</formula>
    </cfRule>
    <cfRule type="containsText" dxfId="693" priority="351" operator="containsText" text="En gestión">
      <formula>NOT(ISERROR(SEARCH("En gestión",AC391)))</formula>
    </cfRule>
  </conditionalFormatting>
  <conditionalFormatting sqref="AD391">
    <cfRule type="beginsWith" dxfId="692" priority="346" operator="beginsWith" text="T">
      <formula>LEFT(AD391,LEN("T"))="T"</formula>
    </cfRule>
    <cfRule type="containsText" dxfId="691" priority="347" operator="containsText" text="Sin iniciar">
      <formula>NOT(ISERROR(SEARCH("Sin iniciar",AD391)))</formula>
    </cfRule>
    <cfRule type="containsText" dxfId="690" priority="348" operator="containsText" text="En gestión">
      <formula>NOT(ISERROR(SEARCH("En gestión",AD391)))</formula>
    </cfRule>
  </conditionalFormatting>
  <conditionalFormatting sqref="AC394">
    <cfRule type="beginsWith" dxfId="689" priority="343" operator="beginsWith" text="T">
      <formula>LEFT(AC394,LEN("T"))="T"</formula>
    </cfRule>
    <cfRule type="containsText" dxfId="688" priority="344" operator="containsText" text="Sin iniciar">
      <formula>NOT(ISERROR(SEARCH("Sin iniciar",AC394)))</formula>
    </cfRule>
    <cfRule type="containsText" dxfId="687" priority="345" operator="containsText" text="En gestión">
      <formula>NOT(ISERROR(SEARCH("En gestión",AC394)))</formula>
    </cfRule>
  </conditionalFormatting>
  <conditionalFormatting sqref="AD394">
    <cfRule type="beginsWith" dxfId="686" priority="340" operator="beginsWith" text="T">
      <formula>LEFT(AD394,LEN("T"))="T"</formula>
    </cfRule>
    <cfRule type="containsText" dxfId="685" priority="341" operator="containsText" text="Sin iniciar">
      <formula>NOT(ISERROR(SEARCH("Sin iniciar",AD394)))</formula>
    </cfRule>
    <cfRule type="containsText" dxfId="684" priority="342" operator="containsText" text="En gestión">
      <formula>NOT(ISERROR(SEARCH("En gestión",AD394)))</formula>
    </cfRule>
  </conditionalFormatting>
  <conditionalFormatting sqref="AC397">
    <cfRule type="beginsWith" dxfId="683" priority="337" operator="beginsWith" text="T">
      <formula>LEFT(AC397,LEN("T"))="T"</formula>
    </cfRule>
    <cfRule type="containsText" dxfId="682" priority="338" operator="containsText" text="Sin iniciar">
      <formula>NOT(ISERROR(SEARCH("Sin iniciar",AC397)))</formula>
    </cfRule>
    <cfRule type="containsText" dxfId="681" priority="339" operator="containsText" text="En gestión">
      <formula>NOT(ISERROR(SEARCH("En gestión",AC397)))</formula>
    </cfRule>
  </conditionalFormatting>
  <conditionalFormatting sqref="AD397">
    <cfRule type="beginsWith" dxfId="680" priority="334" operator="beginsWith" text="T">
      <formula>LEFT(AD397,LEN("T"))="T"</formula>
    </cfRule>
    <cfRule type="containsText" dxfId="679" priority="335" operator="containsText" text="Sin iniciar">
      <formula>NOT(ISERROR(SEARCH("Sin iniciar",AD397)))</formula>
    </cfRule>
    <cfRule type="containsText" dxfId="678" priority="336" operator="containsText" text="En gestión">
      <formula>NOT(ISERROR(SEARCH("En gestión",AD397)))</formula>
    </cfRule>
  </conditionalFormatting>
  <conditionalFormatting sqref="AC400">
    <cfRule type="beginsWith" dxfId="677" priority="331" operator="beginsWith" text="T">
      <formula>LEFT(AC400,LEN("T"))="T"</formula>
    </cfRule>
    <cfRule type="containsText" dxfId="676" priority="332" operator="containsText" text="Sin iniciar">
      <formula>NOT(ISERROR(SEARCH("Sin iniciar",AC400)))</formula>
    </cfRule>
    <cfRule type="containsText" dxfId="675" priority="333" operator="containsText" text="En gestión">
      <formula>NOT(ISERROR(SEARCH("En gestión",AC400)))</formula>
    </cfRule>
  </conditionalFormatting>
  <conditionalFormatting sqref="AD400">
    <cfRule type="beginsWith" dxfId="674" priority="328" operator="beginsWith" text="T">
      <formula>LEFT(AD400,LEN("T"))="T"</formula>
    </cfRule>
    <cfRule type="containsText" dxfId="673" priority="329" operator="containsText" text="Sin iniciar">
      <formula>NOT(ISERROR(SEARCH("Sin iniciar",AD400)))</formula>
    </cfRule>
    <cfRule type="containsText" dxfId="672" priority="330" operator="containsText" text="En gestión">
      <formula>NOT(ISERROR(SEARCH("En gestión",AD400)))</formula>
    </cfRule>
  </conditionalFormatting>
  <conditionalFormatting sqref="AM375">
    <cfRule type="beginsWith" dxfId="671" priority="316" operator="beginsWith" text="T">
      <formula>LEFT(AM375,LEN("T"))="T"</formula>
    </cfRule>
    <cfRule type="containsText" dxfId="670" priority="317" operator="containsText" text="Sin iniciar">
      <formula>NOT(ISERROR(SEARCH("Sin iniciar",AM375)))</formula>
    </cfRule>
    <cfRule type="containsText" dxfId="669" priority="318" operator="containsText" text="En gestión">
      <formula>NOT(ISERROR(SEARCH("En gestión",AM375)))</formula>
    </cfRule>
  </conditionalFormatting>
  <conditionalFormatting sqref="AN375">
    <cfRule type="beginsWith" dxfId="668" priority="313" operator="beginsWith" text="T">
      <formula>LEFT(AN375,LEN("T"))="T"</formula>
    </cfRule>
    <cfRule type="containsText" dxfId="667" priority="314" operator="containsText" text="Sin iniciar">
      <formula>NOT(ISERROR(SEARCH("Sin iniciar",AN375)))</formula>
    </cfRule>
    <cfRule type="containsText" dxfId="666" priority="315" operator="containsText" text="En gestión">
      <formula>NOT(ISERROR(SEARCH("En gestión",AN375)))</formula>
    </cfRule>
  </conditionalFormatting>
  <conditionalFormatting sqref="AM377">
    <cfRule type="beginsWith" dxfId="665" priority="310" operator="beginsWith" text="T">
      <formula>LEFT(AM377,LEN("T"))="T"</formula>
    </cfRule>
    <cfRule type="containsText" dxfId="664" priority="311" operator="containsText" text="Sin iniciar">
      <formula>NOT(ISERROR(SEARCH("Sin iniciar",AM377)))</formula>
    </cfRule>
    <cfRule type="containsText" dxfId="663" priority="312" operator="containsText" text="En gestión">
      <formula>NOT(ISERROR(SEARCH("En gestión",AM377)))</formula>
    </cfRule>
  </conditionalFormatting>
  <conditionalFormatting sqref="AN377">
    <cfRule type="beginsWith" dxfId="662" priority="307" operator="beginsWith" text="T">
      <formula>LEFT(AN377,LEN("T"))="T"</formula>
    </cfRule>
    <cfRule type="containsText" dxfId="661" priority="308" operator="containsText" text="Sin iniciar">
      <formula>NOT(ISERROR(SEARCH("Sin iniciar",AN377)))</formula>
    </cfRule>
    <cfRule type="containsText" dxfId="660" priority="309" operator="containsText" text="En gestión">
      <formula>NOT(ISERROR(SEARCH("En gestión",AN377)))</formula>
    </cfRule>
  </conditionalFormatting>
  <conditionalFormatting sqref="AM380">
    <cfRule type="beginsWith" dxfId="659" priority="304" operator="beginsWith" text="T">
      <formula>LEFT(AM380,LEN("T"))="T"</formula>
    </cfRule>
    <cfRule type="containsText" dxfId="658" priority="305" operator="containsText" text="Sin iniciar">
      <formula>NOT(ISERROR(SEARCH("Sin iniciar",AM380)))</formula>
    </cfRule>
    <cfRule type="containsText" dxfId="657" priority="306" operator="containsText" text="En gestión">
      <formula>NOT(ISERROR(SEARCH("En gestión",AM380)))</formula>
    </cfRule>
  </conditionalFormatting>
  <conditionalFormatting sqref="AN380">
    <cfRule type="beginsWith" dxfId="656" priority="301" operator="beginsWith" text="T">
      <formula>LEFT(AN380,LEN("T"))="T"</formula>
    </cfRule>
    <cfRule type="containsText" dxfId="655" priority="302" operator="containsText" text="Sin iniciar">
      <formula>NOT(ISERROR(SEARCH("Sin iniciar",AN380)))</formula>
    </cfRule>
    <cfRule type="containsText" dxfId="654" priority="303" operator="containsText" text="En gestión">
      <formula>NOT(ISERROR(SEARCH("En gestión",AN380)))</formula>
    </cfRule>
  </conditionalFormatting>
  <conditionalFormatting sqref="AM383">
    <cfRule type="beginsWith" dxfId="653" priority="298" operator="beginsWith" text="T">
      <formula>LEFT(AM383,LEN("T"))="T"</formula>
    </cfRule>
    <cfRule type="containsText" dxfId="652" priority="299" operator="containsText" text="Sin iniciar">
      <formula>NOT(ISERROR(SEARCH("Sin iniciar",AM383)))</formula>
    </cfRule>
    <cfRule type="containsText" dxfId="651" priority="300" operator="containsText" text="En gestión">
      <formula>NOT(ISERROR(SEARCH("En gestión",AM383)))</formula>
    </cfRule>
  </conditionalFormatting>
  <conditionalFormatting sqref="AN383">
    <cfRule type="beginsWith" dxfId="650" priority="295" operator="beginsWith" text="T">
      <formula>LEFT(AN383,LEN("T"))="T"</formula>
    </cfRule>
    <cfRule type="containsText" dxfId="649" priority="296" operator="containsText" text="Sin iniciar">
      <formula>NOT(ISERROR(SEARCH("Sin iniciar",AN383)))</formula>
    </cfRule>
    <cfRule type="containsText" dxfId="648" priority="297" operator="containsText" text="En gestión">
      <formula>NOT(ISERROR(SEARCH("En gestión",AN383)))</formula>
    </cfRule>
  </conditionalFormatting>
  <conditionalFormatting sqref="AM385">
    <cfRule type="beginsWith" dxfId="647" priority="292" operator="beginsWith" text="T">
      <formula>LEFT(AM385,LEN("T"))="T"</formula>
    </cfRule>
    <cfRule type="containsText" dxfId="646" priority="293" operator="containsText" text="Sin iniciar">
      <formula>NOT(ISERROR(SEARCH("Sin iniciar",AM385)))</formula>
    </cfRule>
    <cfRule type="containsText" dxfId="645" priority="294" operator="containsText" text="En gestión">
      <formula>NOT(ISERROR(SEARCH("En gestión",AM385)))</formula>
    </cfRule>
  </conditionalFormatting>
  <conditionalFormatting sqref="AN385">
    <cfRule type="beginsWith" dxfId="644" priority="289" operator="beginsWith" text="T">
      <formula>LEFT(AN385,LEN("T"))="T"</formula>
    </cfRule>
    <cfRule type="containsText" dxfId="643" priority="290" operator="containsText" text="Sin iniciar">
      <formula>NOT(ISERROR(SEARCH("Sin iniciar",AN385)))</formula>
    </cfRule>
    <cfRule type="containsText" dxfId="642" priority="291" operator="containsText" text="En gestión">
      <formula>NOT(ISERROR(SEARCH("En gestión",AN385)))</formula>
    </cfRule>
  </conditionalFormatting>
  <conditionalFormatting sqref="AM388">
    <cfRule type="beginsWith" dxfId="641" priority="286" operator="beginsWith" text="T">
      <formula>LEFT(AM388,LEN("T"))="T"</formula>
    </cfRule>
    <cfRule type="containsText" dxfId="640" priority="287" operator="containsText" text="Sin iniciar">
      <formula>NOT(ISERROR(SEARCH("Sin iniciar",AM388)))</formula>
    </cfRule>
    <cfRule type="containsText" dxfId="639" priority="288" operator="containsText" text="En gestión">
      <formula>NOT(ISERROR(SEARCH("En gestión",AM388)))</formula>
    </cfRule>
  </conditionalFormatting>
  <conditionalFormatting sqref="AN388">
    <cfRule type="beginsWith" dxfId="638" priority="283" operator="beginsWith" text="T">
      <formula>LEFT(AN388,LEN("T"))="T"</formula>
    </cfRule>
    <cfRule type="containsText" dxfId="637" priority="284" operator="containsText" text="Sin iniciar">
      <formula>NOT(ISERROR(SEARCH("Sin iniciar",AN388)))</formula>
    </cfRule>
    <cfRule type="containsText" dxfId="636" priority="285" operator="containsText" text="En gestión">
      <formula>NOT(ISERROR(SEARCH("En gestión",AN388)))</formula>
    </cfRule>
  </conditionalFormatting>
  <conditionalFormatting sqref="AM391">
    <cfRule type="beginsWith" dxfId="635" priority="280" operator="beginsWith" text="T">
      <formula>LEFT(AM391,LEN("T"))="T"</formula>
    </cfRule>
    <cfRule type="containsText" dxfId="634" priority="281" operator="containsText" text="Sin iniciar">
      <formula>NOT(ISERROR(SEARCH("Sin iniciar",AM391)))</formula>
    </cfRule>
    <cfRule type="containsText" dxfId="633" priority="282" operator="containsText" text="En gestión">
      <formula>NOT(ISERROR(SEARCH("En gestión",AM391)))</formula>
    </cfRule>
  </conditionalFormatting>
  <conditionalFormatting sqref="AN391">
    <cfRule type="beginsWith" dxfId="632" priority="277" operator="beginsWith" text="T">
      <formula>LEFT(AN391,LEN("T"))="T"</formula>
    </cfRule>
    <cfRule type="containsText" dxfId="631" priority="278" operator="containsText" text="Sin iniciar">
      <formula>NOT(ISERROR(SEARCH("Sin iniciar",AN391)))</formula>
    </cfRule>
    <cfRule type="containsText" dxfId="630" priority="279" operator="containsText" text="En gestión">
      <formula>NOT(ISERROR(SEARCH("En gestión",AN391)))</formula>
    </cfRule>
  </conditionalFormatting>
  <conditionalFormatting sqref="AM394">
    <cfRule type="beginsWith" dxfId="629" priority="274" operator="beginsWith" text="T">
      <formula>LEFT(AM394,LEN("T"))="T"</formula>
    </cfRule>
    <cfRule type="containsText" dxfId="628" priority="275" operator="containsText" text="Sin iniciar">
      <formula>NOT(ISERROR(SEARCH("Sin iniciar",AM394)))</formula>
    </cfRule>
    <cfRule type="containsText" dxfId="627" priority="276" operator="containsText" text="En gestión">
      <formula>NOT(ISERROR(SEARCH("En gestión",AM394)))</formula>
    </cfRule>
  </conditionalFormatting>
  <conditionalFormatting sqref="AN394">
    <cfRule type="beginsWith" dxfId="626" priority="271" operator="beginsWith" text="T">
      <formula>LEFT(AN394,LEN("T"))="T"</formula>
    </cfRule>
    <cfRule type="containsText" dxfId="625" priority="272" operator="containsText" text="Sin iniciar">
      <formula>NOT(ISERROR(SEARCH("Sin iniciar",AN394)))</formula>
    </cfRule>
    <cfRule type="containsText" dxfId="624" priority="273" operator="containsText" text="En gestión">
      <formula>NOT(ISERROR(SEARCH("En gestión",AN394)))</formula>
    </cfRule>
  </conditionalFormatting>
  <conditionalFormatting sqref="AM397">
    <cfRule type="beginsWith" dxfId="623" priority="268" operator="beginsWith" text="T">
      <formula>LEFT(AM397,LEN("T"))="T"</formula>
    </cfRule>
    <cfRule type="containsText" dxfId="622" priority="269" operator="containsText" text="Sin iniciar">
      <formula>NOT(ISERROR(SEARCH("Sin iniciar",AM397)))</formula>
    </cfRule>
    <cfRule type="containsText" dxfId="621" priority="270" operator="containsText" text="En gestión">
      <formula>NOT(ISERROR(SEARCH("En gestión",AM397)))</formula>
    </cfRule>
  </conditionalFormatting>
  <conditionalFormatting sqref="AN397">
    <cfRule type="beginsWith" dxfId="620" priority="265" operator="beginsWith" text="T">
      <formula>LEFT(AN397,LEN("T"))="T"</formula>
    </cfRule>
    <cfRule type="containsText" dxfId="619" priority="266" operator="containsText" text="Sin iniciar">
      <formula>NOT(ISERROR(SEARCH("Sin iniciar",AN397)))</formula>
    </cfRule>
    <cfRule type="containsText" dxfId="618" priority="267" operator="containsText" text="En gestión">
      <formula>NOT(ISERROR(SEARCH("En gestión",AN397)))</formula>
    </cfRule>
  </conditionalFormatting>
  <conditionalFormatting sqref="AM400">
    <cfRule type="beginsWith" dxfId="617" priority="262" operator="beginsWith" text="T">
      <formula>LEFT(AM400,LEN("T"))="T"</formula>
    </cfRule>
    <cfRule type="containsText" dxfId="616" priority="263" operator="containsText" text="Sin iniciar">
      <formula>NOT(ISERROR(SEARCH("Sin iniciar",AM400)))</formula>
    </cfRule>
    <cfRule type="containsText" dxfId="615" priority="264" operator="containsText" text="En gestión">
      <formula>NOT(ISERROR(SEARCH("En gestión",AM400)))</formula>
    </cfRule>
  </conditionalFormatting>
  <conditionalFormatting sqref="AN400">
    <cfRule type="beginsWith" dxfId="614" priority="259" operator="beginsWith" text="T">
      <formula>LEFT(AN400,LEN("T"))="T"</formula>
    </cfRule>
    <cfRule type="containsText" dxfId="613" priority="260" operator="containsText" text="Sin iniciar">
      <formula>NOT(ISERROR(SEARCH("Sin iniciar",AN400)))</formula>
    </cfRule>
    <cfRule type="containsText" dxfId="612" priority="261" operator="containsText" text="En gestión">
      <formula>NOT(ISERROR(SEARCH("En gestión",AN400)))</formula>
    </cfRule>
  </conditionalFormatting>
  <conditionalFormatting sqref="AC408:AD408">
    <cfRule type="beginsWith" dxfId="611" priority="256" operator="beginsWith" text="T">
      <formula>LEFT(AC408,LEN("T"))="T"</formula>
    </cfRule>
    <cfRule type="containsText" dxfId="610" priority="257" operator="containsText" text="Sin iniciar">
      <formula>NOT(ISERROR(SEARCH("Sin iniciar",AC408)))</formula>
    </cfRule>
    <cfRule type="containsText" dxfId="609" priority="258" operator="containsText" text="En gestión">
      <formula>NOT(ISERROR(SEARCH("En gestión",AC408)))</formula>
    </cfRule>
  </conditionalFormatting>
  <conditionalFormatting sqref="AC403 AC410 AC414 AC417 AC422 AC425 AC430">
    <cfRule type="beginsWith" dxfId="608" priority="250" operator="beginsWith" text="T">
      <formula>LEFT(AC403,LEN("T"))="T"</formula>
    </cfRule>
    <cfRule type="containsText" dxfId="607" priority="251" operator="containsText" text="Sin iniciar">
      <formula>NOT(ISERROR(SEARCH("Sin iniciar",AC403)))</formula>
    </cfRule>
    <cfRule type="containsText" dxfId="606" priority="252" operator="containsText" text="En gestión">
      <formula>NOT(ISERROR(SEARCH("En gestión",AC403)))</formula>
    </cfRule>
  </conditionalFormatting>
  <conditionalFormatting sqref="AD403 AD410 AD414 AD417 AD422 AD425 AD430">
    <cfRule type="beginsWith" dxfId="605" priority="247" operator="beginsWith" text="T">
      <formula>LEFT(AD403,LEN("T"))="T"</formula>
    </cfRule>
    <cfRule type="containsText" dxfId="604" priority="248" operator="containsText" text="Sin iniciar">
      <formula>NOT(ISERROR(SEARCH("Sin iniciar",AD403)))</formula>
    </cfRule>
    <cfRule type="containsText" dxfId="603" priority="249" operator="containsText" text="En gestión">
      <formula>NOT(ISERROR(SEARCH("En gestión",AD403)))</formula>
    </cfRule>
  </conditionalFormatting>
  <conditionalFormatting sqref="AC413">
    <cfRule type="beginsWith" dxfId="602" priority="244" operator="beginsWith" text="T">
      <formula>LEFT(AC413,LEN("T"))="T"</formula>
    </cfRule>
    <cfRule type="containsText" dxfId="601" priority="245" operator="containsText" text="Sin iniciar">
      <formula>NOT(ISERROR(SEARCH("Sin iniciar",AC413)))</formula>
    </cfRule>
    <cfRule type="containsText" dxfId="600" priority="246" operator="containsText" text="En gestión">
      <formula>NOT(ISERROR(SEARCH("En gestión",AC413)))</formula>
    </cfRule>
  </conditionalFormatting>
  <conditionalFormatting sqref="AD413">
    <cfRule type="beginsWith" dxfId="599" priority="241" operator="beginsWith" text="T">
      <formula>LEFT(AD413,LEN("T"))="T"</formula>
    </cfRule>
    <cfRule type="containsText" dxfId="598" priority="242" operator="containsText" text="Sin iniciar">
      <formula>NOT(ISERROR(SEARCH("Sin iniciar",AD413)))</formula>
    </cfRule>
    <cfRule type="containsText" dxfId="597" priority="243" operator="containsText" text="En gestión">
      <formula>NOT(ISERROR(SEARCH("En gestión",AD413)))</formula>
    </cfRule>
  </conditionalFormatting>
  <conditionalFormatting sqref="AC427">
    <cfRule type="beginsWith" dxfId="596" priority="238" operator="beginsWith" text="T">
      <formula>LEFT(AC427,LEN("T"))="T"</formula>
    </cfRule>
    <cfRule type="containsText" dxfId="595" priority="239" operator="containsText" text="Sin iniciar">
      <formula>NOT(ISERROR(SEARCH("Sin iniciar",AC427)))</formula>
    </cfRule>
    <cfRule type="containsText" dxfId="594" priority="240" operator="containsText" text="En gestión">
      <formula>NOT(ISERROR(SEARCH("En gestión",AC427)))</formula>
    </cfRule>
  </conditionalFormatting>
  <conditionalFormatting sqref="AD427">
    <cfRule type="beginsWith" dxfId="593" priority="235" operator="beginsWith" text="T">
      <formula>LEFT(AD427,LEN("T"))="T"</formula>
    </cfRule>
    <cfRule type="containsText" dxfId="592" priority="236" operator="containsText" text="Sin iniciar">
      <formula>NOT(ISERROR(SEARCH("Sin iniciar",AD427)))</formula>
    </cfRule>
    <cfRule type="containsText" dxfId="591" priority="237" operator="containsText" text="En gestión">
      <formula>NOT(ISERROR(SEARCH("En gestión",AD427)))</formula>
    </cfRule>
  </conditionalFormatting>
  <conditionalFormatting sqref="AC428">
    <cfRule type="beginsWith" dxfId="590" priority="232" operator="beginsWith" text="T">
      <formula>LEFT(AC428,LEN("T"))="T"</formula>
    </cfRule>
    <cfRule type="containsText" dxfId="589" priority="233" operator="containsText" text="Sin iniciar">
      <formula>NOT(ISERROR(SEARCH("Sin iniciar",AC428)))</formula>
    </cfRule>
    <cfRule type="containsText" dxfId="588" priority="234" operator="containsText" text="En gestión">
      <formula>NOT(ISERROR(SEARCH("En gestión",AC428)))</formula>
    </cfRule>
  </conditionalFormatting>
  <conditionalFormatting sqref="AD428">
    <cfRule type="beginsWith" dxfId="587" priority="229" operator="beginsWith" text="T">
      <formula>LEFT(AD428,LEN("T"))="T"</formula>
    </cfRule>
    <cfRule type="containsText" dxfId="586" priority="230" operator="containsText" text="Sin iniciar">
      <formula>NOT(ISERROR(SEARCH("Sin iniciar",AD428)))</formula>
    </cfRule>
    <cfRule type="containsText" dxfId="585" priority="231" operator="containsText" text="En gestión">
      <formula>NOT(ISERROR(SEARCH("En gestión",AD428)))</formula>
    </cfRule>
  </conditionalFormatting>
  <conditionalFormatting sqref="AC437">
    <cfRule type="beginsWith" dxfId="584" priority="226" operator="beginsWith" text="T">
      <formula>LEFT(AC437,LEN("T"))="T"</formula>
    </cfRule>
    <cfRule type="containsText" dxfId="583" priority="227" operator="containsText" text="Sin iniciar">
      <formula>NOT(ISERROR(SEARCH("Sin iniciar",AC437)))</formula>
    </cfRule>
    <cfRule type="containsText" dxfId="582" priority="228" operator="containsText" text="En gestión">
      <formula>NOT(ISERROR(SEARCH("En gestión",AC437)))</formula>
    </cfRule>
  </conditionalFormatting>
  <conditionalFormatting sqref="AD437">
    <cfRule type="beginsWith" dxfId="581" priority="223" operator="beginsWith" text="T">
      <formula>LEFT(AD437,LEN("T"))="T"</formula>
    </cfRule>
    <cfRule type="containsText" dxfId="580" priority="224" operator="containsText" text="Sin iniciar">
      <formula>NOT(ISERROR(SEARCH("Sin iniciar",AD437)))</formula>
    </cfRule>
    <cfRule type="containsText" dxfId="579" priority="225" operator="containsText" text="En gestión">
      <formula>NOT(ISERROR(SEARCH("En gestión",AD437)))</formula>
    </cfRule>
  </conditionalFormatting>
  <conditionalFormatting sqref="AC435">
    <cfRule type="beginsWith" dxfId="578" priority="220" operator="beginsWith" text="T">
      <formula>LEFT(AC435,LEN("T"))="T"</formula>
    </cfRule>
    <cfRule type="containsText" dxfId="577" priority="221" operator="containsText" text="Sin iniciar">
      <formula>NOT(ISERROR(SEARCH("Sin iniciar",AC435)))</formula>
    </cfRule>
    <cfRule type="containsText" dxfId="576" priority="222" operator="containsText" text="En gestión">
      <formula>NOT(ISERROR(SEARCH("En gestión",AC435)))</formula>
    </cfRule>
  </conditionalFormatting>
  <conditionalFormatting sqref="AD435">
    <cfRule type="beginsWith" dxfId="575" priority="217" operator="beginsWith" text="T">
      <formula>LEFT(AD435,LEN("T"))="T"</formula>
    </cfRule>
    <cfRule type="containsText" dxfId="574" priority="218" operator="containsText" text="Sin iniciar">
      <formula>NOT(ISERROR(SEARCH("Sin iniciar",AD435)))</formula>
    </cfRule>
    <cfRule type="containsText" dxfId="573" priority="219" operator="containsText" text="En gestión">
      <formula>NOT(ISERROR(SEARCH("En gestión",AD435)))</formula>
    </cfRule>
  </conditionalFormatting>
  <conditionalFormatting sqref="AC434">
    <cfRule type="beginsWith" dxfId="572" priority="214" operator="beginsWith" text="T">
      <formula>LEFT(AC434,LEN("T"))="T"</formula>
    </cfRule>
    <cfRule type="containsText" dxfId="571" priority="215" operator="containsText" text="Sin iniciar">
      <formula>NOT(ISERROR(SEARCH("Sin iniciar",AC434)))</formula>
    </cfRule>
    <cfRule type="containsText" dxfId="570" priority="216" operator="containsText" text="En gestión">
      <formula>NOT(ISERROR(SEARCH("En gestión",AC434)))</formula>
    </cfRule>
  </conditionalFormatting>
  <conditionalFormatting sqref="AD434">
    <cfRule type="beginsWith" dxfId="569" priority="211" operator="beginsWith" text="T">
      <formula>LEFT(AD434,LEN("T"))="T"</formula>
    </cfRule>
    <cfRule type="containsText" dxfId="568" priority="212" operator="containsText" text="Sin iniciar">
      <formula>NOT(ISERROR(SEARCH("Sin iniciar",AD434)))</formula>
    </cfRule>
    <cfRule type="containsText" dxfId="567" priority="213" operator="containsText" text="En gestión">
      <formula>NOT(ISERROR(SEARCH("En gestión",AD434)))</formula>
    </cfRule>
  </conditionalFormatting>
  <conditionalFormatting sqref="AM408:AN408">
    <cfRule type="beginsWith" dxfId="566" priority="205" operator="beginsWith" text="T">
      <formula>LEFT(AM408,LEN("T"))="T"</formula>
    </cfRule>
    <cfRule type="containsText" dxfId="565" priority="206" operator="containsText" text="Sin iniciar">
      <formula>NOT(ISERROR(SEARCH("Sin iniciar",AM408)))</formula>
    </cfRule>
    <cfRule type="containsText" dxfId="564" priority="207" operator="containsText" text="En gestión">
      <formula>NOT(ISERROR(SEARCH("En gestión",AM408)))</formula>
    </cfRule>
  </conditionalFormatting>
  <conditionalFormatting sqref="AM403 AM410 AM414 AM417 AM422 AM425 AM430">
    <cfRule type="beginsWith" dxfId="563" priority="202" operator="beginsWith" text="T">
      <formula>LEFT(AM403,LEN("T"))="T"</formula>
    </cfRule>
    <cfRule type="containsText" dxfId="562" priority="203" operator="containsText" text="Sin iniciar">
      <formula>NOT(ISERROR(SEARCH("Sin iniciar",AM403)))</formula>
    </cfRule>
    <cfRule type="containsText" dxfId="561" priority="204" operator="containsText" text="En gestión">
      <formula>NOT(ISERROR(SEARCH("En gestión",AM403)))</formula>
    </cfRule>
  </conditionalFormatting>
  <conditionalFormatting sqref="AN403 AN410 AN414 AN417 AN422 AN425 AN430">
    <cfRule type="beginsWith" dxfId="560" priority="199" operator="beginsWith" text="T">
      <formula>LEFT(AN403,LEN("T"))="T"</formula>
    </cfRule>
    <cfRule type="containsText" dxfId="559" priority="200" operator="containsText" text="Sin iniciar">
      <formula>NOT(ISERROR(SEARCH("Sin iniciar",AN403)))</formula>
    </cfRule>
    <cfRule type="containsText" dxfId="558" priority="201" operator="containsText" text="En gestión">
      <formula>NOT(ISERROR(SEARCH("En gestión",AN403)))</formula>
    </cfRule>
  </conditionalFormatting>
  <conditionalFormatting sqref="AM413">
    <cfRule type="beginsWith" dxfId="557" priority="196" operator="beginsWith" text="T">
      <formula>LEFT(AM413,LEN("T"))="T"</formula>
    </cfRule>
    <cfRule type="containsText" dxfId="556" priority="197" operator="containsText" text="Sin iniciar">
      <formula>NOT(ISERROR(SEARCH("Sin iniciar",AM413)))</formula>
    </cfRule>
    <cfRule type="containsText" dxfId="555" priority="198" operator="containsText" text="En gestión">
      <formula>NOT(ISERROR(SEARCH("En gestión",AM413)))</formula>
    </cfRule>
  </conditionalFormatting>
  <conditionalFormatting sqref="AN413">
    <cfRule type="beginsWith" dxfId="554" priority="193" operator="beginsWith" text="T">
      <formula>LEFT(AN413,LEN("T"))="T"</formula>
    </cfRule>
    <cfRule type="containsText" dxfId="553" priority="194" operator="containsText" text="Sin iniciar">
      <formula>NOT(ISERROR(SEARCH("Sin iniciar",AN413)))</formula>
    </cfRule>
    <cfRule type="containsText" dxfId="552" priority="195" operator="containsText" text="En gestión">
      <formula>NOT(ISERROR(SEARCH("En gestión",AN413)))</formula>
    </cfRule>
  </conditionalFormatting>
  <conditionalFormatting sqref="AM427">
    <cfRule type="beginsWith" dxfId="551" priority="190" operator="beginsWith" text="T">
      <formula>LEFT(AM427,LEN("T"))="T"</formula>
    </cfRule>
    <cfRule type="containsText" dxfId="550" priority="191" operator="containsText" text="Sin iniciar">
      <formula>NOT(ISERROR(SEARCH("Sin iniciar",AM427)))</formula>
    </cfRule>
    <cfRule type="containsText" dxfId="549" priority="192" operator="containsText" text="En gestión">
      <formula>NOT(ISERROR(SEARCH("En gestión",AM427)))</formula>
    </cfRule>
  </conditionalFormatting>
  <conditionalFormatting sqref="AN427">
    <cfRule type="beginsWith" dxfId="548" priority="187" operator="beginsWith" text="T">
      <formula>LEFT(AN427,LEN("T"))="T"</formula>
    </cfRule>
    <cfRule type="containsText" dxfId="547" priority="188" operator="containsText" text="Sin iniciar">
      <formula>NOT(ISERROR(SEARCH("Sin iniciar",AN427)))</formula>
    </cfRule>
    <cfRule type="containsText" dxfId="546" priority="189" operator="containsText" text="En gestión">
      <formula>NOT(ISERROR(SEARCH("En gestión",AN427)))</formula>
    </cfRule>
  </conditionalFormatting>
  <conditionalFormatting sqref="AM428">
    <cfRule type="beginsWith" dxfId="545" priority="184" operator="beginsWith" text="T">
      <formula>LEFT(AM428,LEN("T"))="T"</formula>
    </cfRule>
    <cfRule type="containsText" dxfId="544" priority="185" operator="containsText" text="Sin iniciar">
      <formula>NOT(ISERROR(SEARCH("Sin iniciar",AM428)))</formula>
    </cfRule>
    <cfRule type="containsText" dxfId="543" priority="186" operator="containsText" text="En gestión">
      <formula>NOT(ISERROR(SEARCH("En gestión",AM428)))</formula>
    </cfRule>
  </conditionalFormatting>
  <conditionalFormatting sqref="AN428">
    <cfRule type="beginsWith" dxfId="542" priority="181" operator="beginsWith" text="T">
      <formula>LEFT(AN428,LEN("T"))="T"</formula>
    </cfRule>
    <cfRule type="containsText" dxfId="541" priority="182" operator="containsText" text="Sin iniciar">
      <formula>NOT(ISERROR(SEARCH("Sin iniciar",AN428)))</formula>
    </cfRule>
    <cfRule type="containsText" dxfId="540" priority="183" operator="containsText" text="En gestión">
      <formula>NOT(ISERROR(SEARCH("En gestión",AN428)))</formula>
    </cfRule>
  </conditionalFormatting>
  <conditionalFormatting sqref="AM437">
    <cfRule type="beginsWith" dxfId="539" priority="178" operator="beginsWith" text="T">
      <formula>LEFT(AM437,LEN("T"))="T"</formula>
    </cfRule>
    <cfRule type="containsText" dxfId="538" priority="179" operator="containsText" text="Sin iniciar">
      <formula>NOT(ISERROR(SEARCH("Sin iniciar",AM437)))</formula>
    </cfRule>
    <cfRule type="containsText" dxfId="537" priority="180" operator="containsText" text="En gestión">
      <formula>NOT(ISERROR(SEARCH("En gestión",AM437)))</formula>
    </cfRule>
  </conditionalFormatting>
  <conditionalFormatting sqref="AN437">
    <cfRule type="beginsWith" dxfId="536" priority="175" operator="beginsWith" text="T">
      <formula>LEFT(AN437,LEN("T"))="T"</formula>
    </cfRule>
    <cfRule type="containsText" dxfId="535" priority="176" operator="containsText" text="Sin iniciar">
      <formula>NOT(ISERROR(SEARCH("Sin iniciar",AN437)))</formula>
    </cfRule>
    <cfRule type="containsText" dxfId="534" priority="177" operator="containsText" text="En gestión">
      <formula>NOT(ISERROR(SEARCH("En gestión",AN437)))</formula>
    </cfRule>
  </conditionalFormatting>
  <conditionalFormatting sqref="AM435">
    <cfRule type="beginsWith" dxfId="533" priority="172" operator="beginsWith" text="T">
      <formula>LEFT(AM435,LEN("T"))="T"</formula>
    </cfRule>
    <cfRule type="containsText" dxfId="532" priority="173" operator="containsText" text="Sin iniciar">
      <formula>NOT(ISERROR(SEARCH("Sin iniciar",AM435)))</formula>
    </cfRule>
    <cfRule type="containsText" dxfId="531" priority="174" operator="containsText" text="En gestión">
      <formula>NOT(ISERROR(SEARCH("En gestión",AM435)))</formula>
    </cfRule>
  </conditionalFormatting>
  <conditionalFormatting sqref="AN435">
    <cfRule type="beginsWith" dxfId="530" priority="169" operator="beginsWith" text="T">
      <formula>LEFT(AN435,LEN("T"))="T"</formula>
    </cfRule>
    <cfRule type="containsText" dxfId="529" priority="170" operator="containsText" text="Sin iniciar">
      <formula>NOT(ISERROR(SEARCH("Sin iniciar",AN435)))</formula>
    </cfRule>
    <cfRule type="containsText" dxfId="528" priority="171" operator="containsText" text="En gestión">
      <formula>NOT(ISERROR(SEARCH("En gestión",AN435)))</formula>
    </cfRule>
  </conditionalFormatting>
  <conditionalFormatting sqref="AM434">
    <cfRule type="beginsWith" dxfId="527" priority="166" operator="beginsWith" text="T">
      <formula>LEFT(AM434,LEN("T"))="T"</formula>
    </cfRule>
    <cfRule type="containsText" dxfId="526" priority="167" operator="containsText" text="Sin iniciar">
      <formula>NOT(ISERROR(SEARCH("Sin iniciar",AM434)))</formula>
    </cfRule>
    <cfRule type="containsText" dxfId="525" priority="168" operator="containsText" text="En gestión">
      <formula>NOT(ISERROR(SEARCH("En gestión",AM434)))</formula>
    </cfRule>
  </conditionalFormatting>
  <conditionalFormatting sqref="AN434">
    <cfRule type="beginsWith" dxfId="524" priority="163" operator="beginsWith" text="T">
      <formula>LEFT(AN434,LEN("T"))="T"</formula>
    </cfRule>
    <cfRule type="containsText" dxfId="523" priority="164" operator="containsText" text="Sin iniciar">
      <formula>NOT(ISERROR(SEARCH("Sin iniciar",AN434)))</formula>
    </cfRule>
    <cfRule type="containsText" dxfId="522" priority="165" operator="containsText" text="En gestión">
      <formula>NOT(ISERROR(SEARCH("En gestión",AN434)))</formula>
    </cfRule>
  </conditionalFormatting>
  <conditionalFormatting sqref="AN438">
    <cfRule type="beginsWith" dxfId="521" priority="127" operator="beginsWith" text="T">
      <formula>LEFT(AN438,LEN("T"))="T"</formula>
    </cfRule>
    <cfRule type="containsText" dxfId="520" priority="128" operator="containsText" text="Sin iniciar">
      <formula>NOT(ISERROR(SEARCH("Sin iniciar",AN438)))</formula>
    </cfRule>
    <cfRule type="containsText" dxfId="519" priority="129" operator="containsText" text="En gestión">
      <formula>NOT(ISERROR(SEARCH("En gestión",AN438)))</formula>
    </cfRule>
  </conditionalFormatting>
  <conditionalFormatting sqref="AC438">
    <cfRule type="beginsWith" dxfId="518" priority="154" operator="beginsWith" text="T">
      <formula>LEFT(AC438,LEN("T"))="T"</formula>
    </cfRule>
    <cfRule type="containsText" dxfId="517" priority="155" operator="containsText" text="Sin iniciar">
      <formula>NOT(ISERROR(SEARCH("Sin iniciar",AC438)))</formula>
    </cfRule>
    <cfRule type="containsText" dxfId="516" priority="156" operator="containsText" text="En gestión">
      <formula>NOT(ISERROR(SEARCH("En gestión",AC438)))</formula>
    </cfRule>
  </conditionalFormatting>
  <conditionalFormatting sqref="AD438">
    <cfRule type="beginsWith" dxfId="515" priority="151" operator="beginsWith" text="T">
      <formula>LEFT(AD438,LEN("T"))="T"</formula>
    </cfRule>
    <cfRule type="containsText" dxfId="514" priority="152" operator="containsText" text="Sin iniciar">
      <formula>NOT(ISERROR(SEARCH("Sin iniciar",AD438)))</formula>
    </cfRule>
    <cfRule type="containsText" dxfId="513" priority="153" operator="containsText" text="En gestión">
      <formula>NOT(ISERROR(SEARCH("En gestión",AD438)))</formula>
    </cfRule>
  </conditionalFormatting>
  <conditionalFormatting sqref="AC441:AD441">
    <cfRule type="beginsWith" dxfId="512" priority="148" operator="beginsWith" text="T">
      <formula>LEFT(AC441,LEN("T"))="T"</formula>
    </cfRule>
    <cfRule type="containsText" dxfId="511" priority="149" operator="containsText" text="Sin iniciar">
      <formula>NOT(ISERROR(SEARCH("Sin iniciar",AC441)))</formula>
    </cfRule>
    <cfRule type="containsText" dxfId="510" priority="150" operator="containsText" text="En gestión">
      <formula>NOT(ISERROR(SEARCH("En gestión",AC441)))</formula>
    </cfRule>
  </conditionalFormatting>
  <conditionalFormatting sqref="AC450:AD450">
    <cfRule type="beginsWith" dxfId="509" priority="145" operator="beginsWith" text="T">
      <formula>LEFT(AC450,LEN("T"))="T"</formula>
    </cfRule>
    <cfRule type="containsText" dxfId="508" priority="146" operator="containsText" text="Sin iniciar">
      <formula>NOT(ISERROR(SEARCH("Sin iniciar",AC450)))</formula>
    </cfRule>
    <cfRule type="containsText" dxfId="507" priority="147" operator="containsText" text="En gestión">
      <formula>NOT(ISERROR(SEARCH("En gestión",AC450)))</formula>
    </cfRule>
  </conditionalFormatting>
  <conditionalFormatting sqref="AC444">
    <cfRule type="beginsWith" dxfId="506" priority="142" operator="beginsWith" text="T">
      <formula>LEFT(AC444,LEN("T"))="T"</formula>
    </cfRule>
    <cfRule type="containsText" dxfId="505" priority="143" operator="containsText" text="Sin iniciar">
      <formula>NOT(ISERROR(SEARCH("Sin iniciar",AC444)))</formula>
    </cfRule>
    <cfRule type="containsText" dxfId="504" priority="144" operator="containsText" text="En gestión">
      <formula>NOT(ISERROR(SEARCH("En gestión",AC444)))</formula>
    </cfRule>
  </conditionalFormatting>
  <conditionalFormatting sqref="AD444">
    <cfRule type="beginsWith" dxfId="503" priority="139" operator="beginsWith" text="T">
      <formula>LEFT(AD444,LEN("T"))="T"</formula>
    </cfRule>
    <cfRule type="containsText" dxfId="502" priority="140" operator="containsText" text="Sin iniciar">
      <formula>NOT(ISERROR(SEARCH("Sin iniciar",AD444)))</formula>
    </cfRule>
    <cfRule type="containsText" dxfId="501" priority="141" operator="containsText" text="En gestión">
      <formula>NOT(ISERROR(SEARCH("En gestión",AD444)))</formula>
    </cfRule>
  </conditionalFormatting>
  <conditionalFormatting sqref="AM438">
    <cfRule type="beginsWith" dxfId="500" priority="130" operator="beginsWith" text="T">
      <formula>LEFT(AM438,LEN("T"))="T"</formula>
    </cfRule>
    <cfRule type="containsText" dxfId="499" priority="131" operator="containsText" text="Sin iniciar">
      <formula>NOT(ISERROR(SEARCH("Sin iniciar",AM438)))</formula>
    </cfRule>
    <cfRule type="containsText" dxfId="498" priority="132" operator="containsText" text="En gestión">
      <formula>NOT(ISERROR(SEARCH("En gestión",AM438)))</formula>
    </cfRule>
  </conditionalFormatting>
  <conditionalFormatting sqref="AM441:AN441">
    <cfRule type="beginsWith" dxfId="497" priority="124" operator="beginsWith" text="T">
      <formula>LEFT(AM441,LEN("T"))="T"</formula>
    </cfRule>
    <cfRule type="containsText" dxfId="496" priority="125" operator="containsText" text="Sin iniciar">
      <formula>NOT(ISERROR(SEARCH("Sin iniciar",AM441)))</formula>
    </cfRule>
    <cfRule type="containsText" dxfId="495" priority="126" operator="containsText" text="En gestión">
      <formula>NOT(ISERROR(SEARCH("En gestión",AM441)))</formula>
    </cfRule>
  </conditionalFormatting>
  <conditionalFormatting sqref="AM450:AN450">
    <cfRule type="beginsWith" dxfId="494" priority="121" operator="beginsWith" text="T">
      <formula>LEFT(AM450,LEN("T"))="T"</formula>
    </cfRule>
    <cfRule type="containsText" dxfId="493" priority="122" operator="containsText" text="Sin iniciar">
      <formula>NOT(ISERROR(SEARCH("Sin iniciar",AM450)))</formula>
    </cfRule>
    <cfRule type="containsText" dxfId="492" priority="123" operator="containsText" text="En gestión">
      <formula>NOT(ISERROR(SEARCH("En gestión",AM450)))</formula>
    </cfRule>
  </conditionalFormatting>
  <conditionalFormatting sqref="AM444">
    <cfRule type="beginsWith" dxfId="491" priority="118" operator="beginsWith" text="T">
      <formula>LEFT(AM444,LEN("T"))="T"</formula>
    </cfRule>
    <cfRule type="containsText" dxfId="490" priority="119" operator="containsText" text="Sin iniciar">
      <formula>NOT(ISERROR(SEARCH("Sin iniciar",AM444)))</formula>
    </cfRule>
    <cfRule type="containsText" dxfId="489" priority="120" operator="containsText" text="En gestión">
      <formula>NOT(ISERROR(SEARCH("En gestión",AM444)))</formula>
    </cfRule>
  </conditionalFormatting>
  <conditionalFormatting sqref="AN444">
    <cfRule type="beginsWith" dxfId="488" priority="115" operator="beginsWith" text="T">
      <formula>LEFT(AN444,LEN("T"))="T"</formula>
    </cfRule>
    <cfRule type="containsText" dxfId="487" priority="116" operator="containsText" text="Sin iniciar">
      <formula>NOT(ISERROR(SEARCH("Sin iniciar",AN444)))</formula>
    </cfRule>
    <cfRule type="containsText" dxfId="486" priority="117" operator="containsText" text="En gestión">
      <formula>NOT(ISERROR(SEARCH("En gestión",AN444)))</formula>
    </cfRule>
  </conditionalFormatting>
  <conditionalFormatting sqref="AN458">
    <cfRule type="beginsWith" dxfId="485" priority="79" operator="beginsWith" text="T">
      <formula>LEFT(AN458,LEN("T"))="T"</formula>
    </cfRule>
    <cfRule type="containsText" dxfId="484" priority="80" operator="containsText" text="Sin iniciar">
      <formula>NOT(ISERROR(SEARCH("Sin iniciar",AN458)))</formula>
    </cfRule>
    <cfRule type="containsText" dxfId="483" priority="81" operator="containsText" text="En gestión">
      <formula>NOT(ISERROR(SEARCH("En gestión",AN458)))</formula>
    </cfRule>
  </conditionalFormatting>
  <conditionalFormatting sqref="AC453">
    <cfRule type="beginsWith" dxfId="482" priority="106" operator="beginsWith" text="T">
      <formula>LEFT(AC453,LEN("T"))="T"</formula>
    </cfRule>
    <cfRule type="containsText" dxfId="481" priority="107" operator="containsText" text="Sin iniciar">
      <formula>NOT(ISERROR(SEARCH("Sin iniciar",AC453)))</formula>
    </cfRule>
    <cfRule type="containsText" dxfId="480" priority="108" operator="containsText" text="En gestión">
      <formula>NOT(ISERROR(SEARCH("En gestión",AC453)))</formula>
    </cfRule>
  </conditionalFormatting>
  <conditionalFormatting sqref="AD453">
    <cfRule type="beginsWith" dxfId="479" priority="103" operator="beginsWith" text="T">
      <formula>LEFT(AD453,LEN("T"))="T"</formula>
    </cfRule>
    <cfRule type="containsText" dxfId="478" priority="104" operator="containsText" text="Sin iniciar">
      <formula>NOT(ISERROR(SEARCH("Sin iniciar",AD453)))</formula>
    </cfRule>
    <cfRule type="containsText" dxfId="477" priority="105" operator="containsText" text="En gestión">
      <formula>NOT(ISERROR(SEARCH("En gestión",AD453)))</formula>
    </cfRule>
  </conditionalFormatting>
  <conditionalFormatting sqref="AC458">
    <cfRule type="beginsWith" dxfId="476" priority="100" operator="beginsWith" text="T">
      <formula>LEFT(AC458,LEN("T"))="T"</formula>
    </cfRule>
    <cfRule type="containsText" dxfId="475" priority="101" operator="containsText" text="Sin iniciar">
      <formula>NOT(ISERROR(SEARCH("Sin iniciar",AC458)))</formula>
    </cfRule>
    <cfRule type="containsText" dxfId="474" priority="102" operator="containsText" text="En gestión">
      <formula>NOT(ISERROR(SEARCH("En gestión",AC458)))</formula>
    </cfRule>
  </conditionalFormatting>
  <conditionalFormatting sqref="AD458">
    <cfRule type="beginsWith" dxfId="473" priority="97" operator="beginsWith" text="T">
      <formula>LEFT(AD458,LEN("T"))="T"</formula>
    </cfRule>
    <cfRule type="containsText" dxfId="472" priority="98" operator="containsText" text="Sin iniciar">
      <formula>NOT(ISERROR(SEARCH("Sin iniciar",AD458)))</formula>
    </cfRule>
    <cfRule type="containsText" dxfId="471" priority="99" operator="containsText" text="En gestión">
      <formula>NOT(ISERROR(SEARCH("En gestión",AD458)))</formula>
    </cfRule>
  </conditionalFormatting>
  <conditionalFormatting sqref="AM453">
    <cfRule type="beginsWith" dxfId="470" priority="88" operator="beginsWith" text="T">
      <formula>LEFT(AM453,LEN("T"))="T"</formula>
    </cfRule>
    <cfRule type="containsText" dxfId="469" priority="89" operator="containsText" text="Sin iniciar">
      <formula>NOT(ISERROR(SEARCH("Sin iniciar",AM453)))</formula>
    </cfRule>
    <cfRule type="containsText" dxfId="468" priority="90" operator="containsText" text="En gestión">
      <formula>NOT(ISERROR(SEARCH("En gestión",AM453)))</formula>
    </cfRule>
  </conditionalFormatting>
  <conditionalFormatting sqref="AN453">
    <cfRule type="beginsWith" dxfId="467" priority="85" operator="beginsWith" text="T">
      <formula>LEFT(AN453,LEN("T"))="T"</formula>
    </cfRule>
    <cfRule type="containsText" dxfId="466" priority="86" operator="containsText" text="Sin iniciar">
      <formula>NOT(ISERROR(SEARCH("Sin iniciar",AN453)))</formula>
    </cfRule>
    <cfRule type="containsText" dxfId="465" priority="87" operator="containsText" text="En gestión">
      <formula>NOT(ISERROR(SEARCH("En gestión",AN453)))</formula>
    </cfRule>
  </conditionalFormatting>
  <conditionalFormatting sqref="AM458">
    <cfRule type="beginsWith" dxfId="464" priority="82" operator="beginsWith" text="T">
      <formula>LEFT(AM458,LEN("T"))="T"</formula>
    </cfRule>
    <cfRule type="containsText" dxfId="463" priority="83" operator="containsText" text="Sin iniciar">
      <formula>NOT(ISERROR(SEARCH("Sin iniciar",AM458)))</formula>
    </cfRule>
    <cfRule type="containsText" dxfId="462" priority="84" operator="containsText" text="En gestión">
      <formula>NOT(ISERROR(SEARCH("En gestión",AM458)))</formula>
    </cfRule>
  </conditionalFormatting>
  <conditionalFormatting sqref="AD187">
    <cfRule type="beginsWith" dxfId="461" priority="43" operator="beginsWith" text="T">
      <formula>LEFT(AD187,LEN("T"))="T"</formula>
    </cfRule>
    <cfRule type="containsText" dxfId="460" priority="44" operator="containsText" text="Sin iniciar">
      <formula>NOT(ISERROR(SEARCH("Sin iniciar",AD187)))</formula>
    </cfRule>
    <cfRule type="containsText" dxfId="459" priority="45" operator="containsText" text="En gestión">
      <formula>NOT(ISERROR(SEARCH("En gestión",AD187)))</formula>
    </cfRule>
  </conditionalFormatting>
  <conditionalFormatting sqref="AC193">
    <cfRule type="beginsWith" dxfId="458" priority="37" operator="beginsWith" text="T">
      <formula>LEFT(AC193,LEN("T"))="T"</formula>
    </cfRule>
    <cfRule type="containsText" dxfId="457" priority="38" operator="containsText" text="Sin iniciar">
      <formula>NOT(ISERROR(SEARCH("Sin iniciar",AC193)))</formula>
    </cfRule>
    <cfRule type="containsText" dxfId="456" priority="39" operator="containsText" text="En gestión">
      <formula>NOT(ISERROR(SEARCH("En gestión",AC193)))</formula>
    </cfRule>
  </conditionalFormatting>
  <conditionalFormatting sqref="AC462">
    <cfRule type="beginsWith" dxfId="455" priority="64" operator="beginsWith" text="T">
      <formula>LEFT(AC462,LEN("T"))="T"</formula>
    </cfRule>
    <cfRule type="containsText" dxfId="454" priority="65" operator="containsText" text="Sin iniciar">
      <formula>NOT(ISERROR(SEARCH("Sin iniciar",AC462)))</formula>
    </cfRule>
    <cfRule type="containsText" dxfId="453" priority="66" operator="containsText" text="En gestión">
      <formula>NOT(ISERROR(SEARCH("En gestión",AC462)))</formula>
    </cfRule>
  </conditionalFormatting>
  <conditionalFormatting sqref="AD462">
    <cfRule type="beginsWith" dxfId="452" priority="61" operator="beginsWith" text="T">
      <formula>LEFT(AD462,LEN("T"))="T"</formula>
    </cfRule>
    <cfRule type="containsText" dxfId="451" priority="62" operator="containsText" text="Sin iniciar">
      <formula>NOT(ISERROR(SEARCH("Sin iniciar",AD462)))</formula>
    </cfRule>
    <cfRule type="containsText" dxfId="450" priority="63" operator="containsText" text="En gestión">
      <formula>NOT(ISERROR(SEARCH("En gestión",AD462)))</formula>
    </cfRule>
  </conditionalFormatting>
  <conditionalFormatting sqref="AM462">
    <cfRule type="beginsWith" dxfId="449" priority="52" operator="beginsWith" text="T">
      <formula>LEFT(AM462,LEN("T"))="T"</formula>
    </cfRule>
    <cfRule type="containsText" dxfId="448" priority="53" operator="containsText" text="Sin iniciar">
      <formula>NOT(ISERROR(SEARCH("Sin iniciar",AM462)))</formula>
    </cfRule>
    <cfRule type="containsText" dxfId="447" priority="54" operator="containsText" text="En gestión">
      <formula>NOT(ISERROR(SEARCH("En gestión",AM462)))</formula>
    </cfRule>
  </conditionalFormatting>
  <conditionalFormatting sqref="AN462">
    <cfRule type="beginsWith" dxfId="446" priority="49" operator="beginsWith" text="T">
      <formula>LEFT(AN462,LEN("T"))="T"</formula>
    </cfRule>
    <cfRule type="containsText" dxfId="445" priority="50" operator="containsText" text="Sin iniciar">
      <formula>NOT(ISERROR(SEARCH("Sin iniciar",AN462)))</formula>
    </cfRule>
    <cfRule type="containsText" dxfId="444" priority="51" operator="containsText" text="En gestión">
      <formula>NOT(ISERROR(SEARCH("En gestión",AN462)))</formula>
    </cfRule>
  </conditionalFormatting>
  <conditionalFormatting sqref="AC187">
    <cfRule type="beginsWith" dxfId="443" priority="46" operator="beginsWith" text="T">
      <formula>LEFT(AC187,LEN("T"))="T"</formula>
    </cfRule>
    <cfRule type="containsText" dxfId="442" priority="47" operator="containsText" text="Sin iniciar">
      <formula>NOT(ISERROR(SEARCH("Sin iniciar",AC187)))</formula>
    </cfRule>
    <cfRule type="containsText" dxfId="441" priority="48" operator="containsText" text="En gestión">
      <formula>NOT(ISERROR(SEARCH("En gestión",AC187)))</formula>
    </cfRule>
  </conditionalFormatting>
  <conditionalFormatting sqref="AC191:AD191">
    <cfRule type="beginsWith" dxfId="440" priority="40" operator="beginsWith" text="T">
      <formula>LEFT(AC191,LEN("T"))="T"</formula>
    </cfRule>
    <cfRule type="containsText" dxfId="439" priority="41" operator="containsText" text="Sin iniciar">
      <formula>NOT(ISERROR(SEARCH("Sin iniciar",AC191)))</formula>
    </cfRule>
    <cfRule type="containsText" dxfId="438" priority="42" operator="containsText" text="En gestión">
      <formula>NOT(ISERROR(SEARCH("En gestión",AC191)))</formula>
    </cfRule>
  </conditionalFormatting>
  <conditionalFormatting sqref="AD193">
    <cfRule type="beginsWith" dxfId="437" priority="34" operator="beginsWith" text="T">
      <formula>LEFT(AD193,LEN("T"))="T"</formula>
    </cfRule>
    <cfRule type="containsText" dxfId="436" priority="35" operator="containsText" text="Sin iniciar">
      <formula>NOT(ISERROR(SEARCH("Sin iniciar",AD193)))</formula>
    </cfRule>
    <cfRule type="containsText" dxfId="435" priority="36" operator="containsText" text="En gestión">
      <formula>NOT(ISERROR(SEARCH("En gestión",AD193)))</formula>
    </cfRule>
  </conditionalFormatting>
  <conditionalFormatting sqref="AC196:AD196 AC198:AD198">
    <cfRule type="beginsWith" dxfId="434" priority="31" operator="beginsWith" text="T">
      <formula>LEFT(AC196,LEN("T"))="T"</formula>
    </cfRule>
    <cfRule type="containsText" dxfId="433" priority="32" operator="containsText" text="Sin iniciar">
      <formula>NOT(ISERROR(SEARCH("Sin iniciar",AC196)))</formula>
    </cfRule>
    <cfRule type="containsText" dxfId="432" priority="33" operator="containsText" text="En gestión">
      <formula>NOT(ISERROR(SEARCH("En gestión",AC196)))</formula>
    </cfRule>
  </conditionalFormatting>
  <conditionalFormatting sqref="AC200 AC203 AC206 AC209">
    <cfRule type="beginsWith" dxfId="431" priority="28" operator="beginsWith" text="T">
      <formula>LEFT(AC200,LEN("T"))="T"</formula>
    </cfRule>
    <cfRule type="containsText" dxfId="430" priority="29" operator="containsText" text="Sin iniciar">
      <formula>NOT(ISERROR(SEARCH("Sin iniciar",AC200)))</formula>
    </cfRule>
    <cfRule type="containsText" dxfId="429" priority="30" operator="containsText" text="En gestión">
      <formula>NOT(ISERROR(SEARCH("En gestión",AC200)))</formula>
    </cfRule>
  </conditionalFormatting>
  <conditionalFormatting sqref="AD200 AD203 AD206 AD209">
    <cfRule type="beginsWith" dxfId="428" priority="25" operator="beginsWith" text="T">
      <formula>LEFT(AD200,LEN("T"))="T"</formula>
    </cfRule>
    <cfRule type="containsText" dxfId="427" priority="26" operator="containsText" text="Sin iniciar">
      <formula>NOT(ISERROR(SEARCH("Sin iniciar",AD200)))</formula>
    </cfRule>
    <cfRule type="containsText" dxfId="426" priority="27" operator="containsText" text="En gestión">
      <formula>NOT(ISERROR(SEARCH("En gestión",AD200)))</formula>
    </cfRule>
  </conditionalFormatting>
  <conditionalFormatting sqref="AC212:AD212">
    <cfRule type="beginsWith" dxfId="425" priority="22" operator="beginsWith" text="T">
      <formula>LEFT(AC212,LEN("T"))="T"</formula>
    </cfRule>
    <cfRule type="containsText" dxfId="424" priority="23" operator="containsText" text="Sin iniciar">
      <formula>NOT(ISERROR(SEARCH("Sin iniciar",AC212)))</formula>
    </cfRule>
    <cfRule type="containsText" dxfId="423" priority="24" operator="containsText" text="En gestión">
      <formula>NOT(ISERROR(SEARCH("En gestión",AC212)))</formula>
    </cfRule>
  </conditionalFormatting>
  <conditionalFormatting sqref="AC214 AC217 AC220 AC223">
    <cfRule type="beginsWith" dxfId="422" priority="19" operator="beginsWith" text="T">
      <formula>LEFT(AC214,LEN("T"))="T"</formula>
    </cfRule>
    <cfRule type="containsText" dxfId="421" priority="20" operator="containsText" text="Sin iniciar">
      <formula>NOT(ISERROR(SEARCH("Sin iniciar",AC214)))</formula>
    </cfRule>
    <cfRule type="containsText" dxfId="420" priority="21" operator="containsText" text="En gestión">
      <formula>NOT(ISERROR(SEARCH("En gestión",AC214)))</formula>
    </cfRule>
  </conditionalFormatting>
  <conditionalFormatting sqref="AD214 AD217 AD220 AD223">
    <cfRule type="beginsWith" dxfId="419" priority="16" operator="beginsWith" text="T">
      <formula>LEFT(AD214,LEN("T"))="T"</formula>
    </cfRule>
    <cfRule type="containsText" dxfId="418" priority="17" operator="containsText" text="Sin iniciar">
      <formula>NOT(ISERROR(SEARCH("Sin iniciar",AD214)))</formula>
    </cfRule>
    <cfRule type="containsText" dxfId="417" priority="18" operator="containsText" text="En gestión">
      <formula>NOT(ISERROR(SEARCH("En gestión",AD214)))</formula>
    </cfRule>
  </conditionalFormatting>
  <conditionalFormatting sqref="AR14:AR15">
    <cfRule type="beginsWith" dxfId="416" priority="13" operator="beginsWith" text="T">
      <formula>LEFT(AR14,LEN("T"))="T"</formula>
    </cfRule>
    <cfRule type="containsText" dxfId="415" priority="14" operator="containsText" text="Sin iniciar">
      <formula>NOT(ISERROR(SEARCH("Sin iniciar",AR14)))</formula>
    </cfRule>
    <cfRule type="containsText" dxfId="414" priority="15" operator="containsText" text="En gestión">
      <formula>NOT(ISERROR(SEARCH("En gestión",AR14)))</formula>
    </cfRule>
  </conditionalFormatting>
  <conditionalFormatting sqref="AR18">
    <cfRule type="beginsWith" dxfId="413" priority="10" operator="beginsWith" text="T">
      <formula>LEFT(AR18,LEN("T"))="T"</formula>
    </cfRule>
    <cfRule type="containsText" dxfId="412" priority="11" operator="containsText" text="Sin iniciar">
      <formula>NOT(ISERROR(SEARCH("Sin iniciar",AR18)))</formula>
    </cfRule>
    <cfRule type="containsText" dxfId="411" priority="12" operator="containsText" text="En gestión">
      <formula>NOT(ISERROR(SEARCH("En gestión",AR18)))</formula>
    </cfRule>
  </conditionalFormatting>
  <conditionalFormatting sqref="AR13">
    <cfRule type="beginsWith" dxfId="410" priority="7" operator="beginsWith" text="T">
      <formula>LEFT(AR13,LEN("T"))="T"</formula>
    </cfRule>
    <cfRule type="containsText" dxfId="409" priority="8" operator="containsText" text="Sin iniciar">
      <formula>NOT(ISERROR(SEARCH("Sin iniciar",AR13)))</formula>
    </cfRule>
    <cfRule type="containsText" dxfId="408" priority="9" operator="containsText" text="En gestión">
      <formula>NOT(ISERROR(SEARCH("En gestión",AR13)))</formula>
    </cfRule>
  </conditionalFormatting>
  <conditionalFormatting sqref="AR16">
    <cfRule type="beginsWith" dxfId="407" priority="4" operator="beginsWith" text="T">
      <formula>LEFT(AR16,LEN("T"))="T"</formula>
    </cfRule>
    <cfRule type="containsText" dxfId="406" priority="5" operator="containsText" text="Sin iniciar">
      <formula>NOT(ISERROR(SEARCH("Sin iniciar",AR16)))</formula>
    </cfRule>
    <cfRule type="containsText" dxfId="405" priority="6" operator="containsText" text="En gestión">
      <formula>NOT(ISERROR(SEARCH("En gestión",AR16)))</formula>
    </cfRule>
  </conditionalFormatting>
  <conditionalFormatting sqref="AR26:AR35">
    <cfRule type="beginsWith" dxfId="404" priority="1" operator="beginsWith" text="T">
      <formula>LEFT(AR26,LEN("T"))="T"</formula>
    </cfRule>
    <cfRule type="containsText" dxfId="403" priority="2" operator="containsText" text="Sin iniciar">
      <formula>NOT(ISERROR(SEARCH("Sin iniciar",AR26)))</formula>
    </cfRule>
    <cfRule type="containsText" dxfId="402" priority="3" operator="containsText" text="En gestión">
      <formula>NOT(ISERROR(SEARCH("En gestión",AR26)))</formula>
    </cfRule>
  </conditionalFormatting>
  <dataValidations count="1">
    <dataValidation type="list" allowBlank="1" showInputMessage="1" showErrorMessage="1" sqref="G44:J90 D44:D90 J115:J117" xr:uid="{00000000-0002-0000-0000-000000000000}">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228"/>
  <sheetViews>
    <sheetView showGridLines="0" tabSelected="1" zoomScale="71" zoomScaleNormal="71" workbookViewId="0">
      <pane ySplit="3" topLeftCell="A4" activePane="bottomLeft" state="frozen"/>
      <selection pane="bottomLeft"/>
    </sheetView>
  </sheetViews>
  <sheetFormatPr baseColWidth="10" defaultRowHeight="15" x14ac:dyDescent="0.25"/>
  <cols>
    <col min="1" max="1" width="2.7109375" customWidth="1"/>
    <col min="2" max="2" width="29.42578125" customWidth="1"/>
    <col min="3" max="3" width="21.5703125" customWidth="1"/>
    <col min="4" max="4" width="36.140625" customWidth="1"/>
    <col min="5" max="5" width="49.42578125" customWidth="1"/>
    <col min="6" max="6" width="22.28515625" customWidth="1"/>
    <col min="7" max="7" width="24.42578125" customWidth="1"/>
    <col min="8" max="8" width="29.42578125" customWidth="1"/>
    <col min="9" max="9" width="22.28515625" customWidth="1"/>
    <col min="10" max="10" width="48" customWidth="1"/>
    <col min="11" max="11" width="18.140625" customWidth="1"/>
    <col min="12" max="12" width="26.28515625" customWidth="1"/>
    <col min="13" max="13" width="38" customWidth="1"/>
    <col min="14" max="14" width="14.85546875" customWidth="1"/>
    <col min="15" max="15" width="18.42578125" customWidth="1"/>
    <col min="16" max="16" width="14.28515625" customWidth="1"/>
    <col min="17" max="18" width="12.85546875" customWidth="1"/>
    <col min="19" max="19" width="14.42578125" customWidth="1"/>
    <col min="20" max="20" width="16.140625" customWidth="1"/>
    <col min="21" max="21" width="13.85546875" customWidth="1"/>
    <col min="22" max="22" width="84.28515625" customWidth="1"/>
    <col min="23" max="24" width="13.85546875" customWidth="1"/>
    <col min="25" max="25" width="58.42578125" customWidth="1"/>
    <col min="26" max="29" width="13.85546875" customWidth="1"/>
    <col min="30" max="30" width="42.28515625" style="92" customWidth="1"/>
    <col min="31" max="31" width="13.85546875" customWidth="1"/>
    <col min="32" max="32" width="84.28515625" customWidth="1"/>
    <col min="33" max="34" width="13.85546875" customWidth="1"/>
    <col min="35" max="35" width="83.28515625" customWidth="1"/>
    <col min="36" max="39" width="13.85546875" customWidth="1"/>
    <col min="40" max="40" width="43.140625" customWidth="1"/>
    <col min="41" max="41" width="21.5703125" customWidth="1"/>
    <col min="42" max="42" width="16.42578125" style="264" customWidth="1"/>
    <col min="43" max="43" width="45.85546875" style="268" customWidth="1"/>
    <col min="44" max="44" width="45.28515625" style="268" customWidth="1"/>
  </cols>
  <sheetData>
    <row r="1" spans="2:44" s="1" customFormat="1" ht="98.1" customHeight="1" x14ac:dyDescent="0.25">
      <c r="B1" s="489" t="s">
        <v>3019</v>
      </c>
      <c r="C1" s="489"/>
      <c r="D1" s="489"/>
      <c r="E1" s="489"/>
      <c r="F1" s="489"/>
      <c r="G1" s="489"/>
      <c r="H1" s="489"/>
      <c r="I1" s="489"/>
      <c r="J1" s="2"/>
      <c r="K1" s="2"/>
      <c r="L1" s="2"/>
      <c r="M1" s="2"/>
      <c r="N1" s="2"/>
      <c r="O1" s="2"/>
      <c r="P1" s="2"/>
      <c r="Q1" s="2"/>
      <c r="R1" s="2"/>
      <c r="S1" s="2"/>
      <c r="T1" s="2"/>
      <c r="U1" s="2"/>
      <c r="V1" s="2"/>
      <c r="W1" s="2"/>
      <c r="X1" s="2"/>
      <c r="Y1" s="2"/>
      <c r="Z1" s="2"/>
      <c r="AA1" s="2"/>
      <c r="AB1" s="2"/>
      <c r="AC1" s="2"/>
      <c r="AD1" s="91"/>
      <c r="AE1" s="3"/>
      <c r="AP1" s="263"/>
      <c r="AQ1" s="267"/>
      <c r="AR1" s="267"/>
    </row>
    <row r="2" spans="2:44" s="4" customFormat="1" ht="54.75" customHeight="1" x14ac:dyDescent="0.3">
      <c r="B2" s="5" t="s">
        <v>0</v>
      </c>
      <c r="C2" s="5" t="s">
        <v>1</v>
      </c>
      <c r="D2" s="490" t="s">
        <v>2</v>
      </c>
      <c r="E2" s="490"/>
      <c r="F2" s="490"/>
      <c r="G2" s="490"/>
      <c r="H2" s="490"/>
      <c r="I2" s="490"/>
      <c r="J2" s="491" t="s">
        <v>3</v>
      </c>
      <c r="K2" s="492"/>
      <c r="L2" s="492"/>
      <c r="M2" s="492"/>
      <c r="N2" s="492"/>
      <c r="O2" s="492"/>
      <c r="P2" s="493"/>
      <c r="Q2" s="491" t="s">
        <v>4</v>
      </c>
      <c r="R2" s="492"/>
      <c r="S2" s="492"/>
      <c r="T2" s="493"/>
      <c r="U2" s="494" t="s">
        <v>5</v>
      </c>
      <c r="V2" s="495"/>
      <c r="W2" s="495"/>
      <c r="X2" s="495"/>
      <c r="Y2" s="495"/>
      <c r="Z2" s="495"/>
      <c r="AA2" s="495"/>
      <c r="AB2" s="495"/>
      <c r="AC2" s="495"/>
      <c r="AD2" s="495"/>
      <c r="AE2" s="496" t="s">
        <v>37</v>
      </c>
      <c r="AF2" s="496"/>
      <c r="AG2" s="496"/>
      <c r="AH2" s="496"/>
      <c r="AI2" s="496"/>
      <c r="AJ2" s="496"/>
      <c r="AK2" s="496"/>
      <c r="AL2" s="496"/>
      <c r="AM2" s="496"/>
      <c r="AN2" s="496"/>
      <c r="AO2" s="496"/>
      <c r="AP2" s="417" t="s">
        <v>3130</v>
      </c>
      <c r="AQ2" s="418"/>
      <c r="AR2" s="419"/>
    </row>
    <row r="3" spans="2:44" s="1" customFormat="1" ht="60" customHeight="1" x14ac:dyDescent="0.25">
      <c r="B3" s="6" t="s">
        <v>6</v>
      </c>
      <c r="C3" s="6" t="s">
        <v>7</v>
      </c>
      <c r="D3" s="6" t="s">
        <v>8</v>
      </c>
      <c r="E3" s="6" t="s">
        <v>10</v>
      </c>
      <c r="F3" s="6" t="s">
        <v>11</v>
      </c>
      <c r="G3" s="6" t="s">
        <v>12</v>
      </c>
      <c r="H3" s="6" t="s">
        <v>13</v>
      </c>
      <c r="I3" s="6" t="s">
        <v>14</v>
      </c>
      <c r="J3" s="7" t="s">
        <v>15</v>
      </c>
      <c r="K3" s="6" t="s">
        <v>16</v>
      </c>
      <c r="L3" s="6" t="s">
        <v>17</v>
      </c>
      <c r="M3" s="8" t="s">
        <v>18</v>
      </c>
      <c r="N3" s="8" t="s">
        <v>19</v>
      </c>
      <c r="O3" s="9" t="s">
        <v>20</v>
      </c>
      <c r="P3" s="9" t="s">
        <v>21</v>
      </c>
      <c r="Q3" s="8" t="s">
        <v>22</v>
      </c>
      <c r="R3" s="8" t="s">
        <v>23</v>
      </c>
      <c r="S3" s="8" t="s">
        <v>24</v>
      </c>
      <c r="T3" s="8" t="s">
        <v>25</v>
      </c>
      <c r="U3" s="10" t="s">
        <v>26</v>
      </c>
      <c r="V3" s="10" t="s">
        <v>27</v>
      </c>
      <c r="W3" s="10" t="s">
        <v>28</v>
      </c>
      <c r="X3" s="10" t="s">
        <v>29</v>
      </c>
      <c r="Y3" s="10" t="s">
        <v>30</v>
      </c>
      <c r="Z3" s="10" t="s">
        <v>31</v>
      </c>
      <c r="AA3" s="11" t="s">
        <v>32</v>
      </c>
      <c r="AB3" s="10" t="s">
        <v>33</v>
      </c>
      <c r="AC3" s="10" t="s">
        <v>34</v>
      </c>
      <c r="AD3" s="10" t="s">
        <v>35</v>
      </c>
      <c r="AE3" s="12" t="s">
        <v>2166</v>
      </c>
      <c r="AF3" s="12" t="s">
        <v>39</v>
      </c>
      <c r="AG3" s="12" t="s">
        <v>40</v>
      </c>
      <c r="AH3" s="12" t="s">
        <v>41</v>
      </c>
      <c r="AI3" s="12" t="s">
        <v>30</v>
      </c>
      <c r="AJ3" s="12" t="s">
        <v>2167</v>
      </c>
      <c r="AK3" s="12" t="s">
        <v>2168</v>
      </c>
      <c r="AL3" s="12" t="s">
        <v>44</v>
      </c>
      <c r="AM3" s="12" t="s">
        <v>45</v>
      </c>
      <c r="AN3" s="12" t="s">
        <v>35</v>
      </c>
      <c r="AO3" s="12" t="s">
        <v>2169</v>
      </c>
      <c r="AP3" s="256" t="s">
        <v>3131</v>
      </c>
      <c r="AQ3" s="256" t="s">
        <v>3132</v>
      </c>
      <c r="AR3" s="256" t="s">
        <v>3133</v>
      </c>
    </row>
    <row r="4" spans="2:44" ht="63" customHeight="1" x14ac:dyDescent="0.25">
      <c r="B4" s="444" t="s">
        <v>2155</v>
      </c>
      <c r="C4" s="484" t="s">
        <v>2170</v>
      </c>
      <c r="D4" s="13" t="s">
        <v>188</v>
      </c>
      <c r="E4" s="482" t="s">
        <v>2171</v>
      </c>
      <c r="F4" s="13" t="s">
        <v>51</v>
      </c>
      <c r="G4" s="13" t="s">
        <v>51</v>
      </c>
      <c r="H4" s="13" t="s">
        <v>2172</v>
      </c>
      <c r="I4" s="13" t="s">
        <v>72</v>
      </c>
      <c r="J4" s="483" t="s">
        <v>2173</v>
      </c>
      <c r="K4" s="14" t="s">
        <v>216</v>
      </c>
      <c r="L4" s="15" t="s">
        <v>2174</v>
      </c>
      <c r="M4" s="16" t="s">
        <v>2175</v>
      </c>
      <c r="N4" s="13">
        <v>0.4</v>
      </c>
      <c r="O4" s="17">
        <v>44200</v>
      </c>
      <c r="P4" s="17">
        <v>44561</v>
      </c>
      <c r="Q4" s="13">
        <v>0.25</v>
      </c>
      <c r="R4" s="18">
        <v>0.42</v>
      </c>
      <c r="S4" s="13">
        <v>0.67</v>
      </c>
      <c r="T4" s="13">
        <v>1</v>
      </c>
      <c r="U4" s="19">
        <v>0.25</v>
      </c>
      <c r="V4" s="20" t="s">
        <v>3093</v>
      </c>
      <c r="W4" s="21" t="str">
        <f>IF(Q4&lt;1%,"Sin iniciar",IF(Q4=100%,"Terminado","En gestión"))</f>
        <v>En gestión</v>
      </c>
      <c r="X4" s="21" t="str">
        <f>IF(U4&lt;1%,"Sin iniciar",IF(U4=100%,"Terminado","En gestión"))</f>
        <v>En gestión</v>
      </c>
      <c r="Y4" s="444" t="s">
        <v>2176</v>
      </c>
      <c r="Z4" s="463">
        <f>SUMPRODUCT(N4:N5,U4:U5)</f>
        <v>0.25</v>
      </c>
      <c r="AA4" s="464">
        <f>SUMPRODUCT(N4:N5,Q4:Q5)</f>
        <v>0.25</v>
      </c>
      <c r="AB4" s="459" t="str">
        <f>IF(AA4&lt;1%,"Sin iniciar",IF(AA4=100%,"Terminado","En gestión"))</f>
        <v>En gestión</v>
      </c>
      <c r="AC4" s="459" t="str">
        <f>IF(Z4&lt;1%,"Sin iniciar",IF(Z4=100%,"Terminado","En gestión"))</f>
        <v>En gestión</v>
      </c>
      <c r="AD4" s="22"/>
      <c r="AE4" s="23">
        <v>0.42</v>
      </c>
      <c r="AF4" s="20" t="s">
        <v>3094</v>
      </c>
      <c r="AG4" s="24" t="str">
        <f>IF(R4&lt;1%,"Sin iniciar",IF(R4=100%,"Terminado","En gestión"))</f>
        <v>En gestión</v>
      </c>
      <c r="AH4" s="24" t="str">
        <f>IF(AE4&lt;1%,"Sin iniciar",IF(AE4=100%,"Terminado","En gestión"))</f>
        <v>En gestión</v>
      </c>
      <c r="AI4" s="444" t="s">
        <v>3095</v>
      </c>
      <c r="AJ4" s="460">
        <f>SUMPRODUCT(N4:N5,AE4:AE5)</f>
        <v>0.46799999999999997</v>
      </c>
      <c r="AK4" s="461">
        <f>SUMPRODUCT(N4:N5,R4:R5)</f>
        <v>0.46799999999999997</v>
      </c>
      <c r="AL4" s="459" t="str">
        <f>IF(AK4&lt;1%,"Sin iniciar",IF(AK4=100%,"Terminado","En gestión"))</f>
        <v>En gestión</v>
      </c>
      <c r="AM4" s="459" t="str">
        <f>IF(AJ4&lt;1%,"Sin iniciar",IF(AJ4=100%,"Terminado","En gestión"))</f>
        <v>En gestión</v>
      </c>
      <c r="AN4" s="22"/>
      <c r="AO4" s="497" t="s">
        <v>394</v>
      </c>
      <c r="AP4" s="420" t="s">
        <v>3544</v>
      </c>
      <c r="AQ4" s="286" t="s">
        <v>3570</v>
      </c>
      <c r="AR4" s="516" t="s">
        <v>3570</v>
      </c>
    </row>
    <row r="5" spans="2:44" ht="75.75" customHeight="1" x14ac:dyDescent="0.25">
      <c r="B5" s="444"/>
      <c r="C5" s="484"/>
      <c r="D5" s="13" t="s">
        <v>188</v>
      </c>
      <c r="E5" s="482"/>
      <c r="F5" s="13" t="s">
        <v>51</v>
      </c>
      <c r="G5" s="13" t="s">
        <v>51</v>
      </c>
      <c r="H5" s="13" t="s">
        <v>2172</v>
      </c>
      <c r="I5" s="13" t="s">
        <v>72</v>
      </c>
      <c r="J5" s="483"/>
      <c r="K5" s="14" t="s">
        <v>216</v>
      </c>
      <c r="L5" s="15" t="s">
        <v>2177</v>
      </c>
      <c r="M5" s="16" t="s">
        <v>2178</v>
      </c>
      <c r="N5" s="13">
        <v>0.6</v>
      </c>
      <c r="O5" s="17">
        <v>44206</v>
      </c>
      <c r="P5" s="17">
        <v>44561</v>
      </c>
      <c r="Q5" s="13">
        <v>0.25</v>
      </c>
      <c r="R5" s="18">
        <v>0.5</v>
      </c>
      <c r="S5" s="13">
        <v>0.75</v>
      </c>
      <c r="T5" s="13">
        <v>1</v>
      </c>
      <c r="U5" s="19">
        <v>0.25</v>
      </c>
      <c r="V5" s="20" t="s">
        <v>2179</v>
      </c>
      <c r="W5" s="21" t="str">
        <f t="shared" ref="W5:W68" si="0">IF(Q5&lt;1%,"Sin iniciar",IF(Q5=100%,"Terminado","En gestión"))</f>
        <v>En gestión</v>
      </c>
      <c r="X5" s="21" t="str">
        <f t="shared" ref="X5:X68" si="1">IF(U5&lt;1%,"Sin iniciar",IF(U5=100%,"Terminado","En gestión"))</f>
        <v>En gestión</v>
      </c>
      <c r="Y5" s="444"/>
      <c r="Z5" s="463"/>
      <c r="AA5" s="464"/>
      <c r="AB5" s="459"/>
      <c r="AC5" s="459"/>
      <c r="AD5" s="22"/>
      <c r="AE5" s="23">
        <v>0.5</v>
      </c>
      <c r="AF5" s="20" t="s">
        <v>2180</v>
      </c>
      <c r="AG5" s="24" t="str">
        <f t="shared" ref="AG5:AG68" si="2">IF(R5&lt;1%,"Sin iniciar",IF(R5=100%,"Terminado","En gestión"))</f>
        <v>En gestión</v>
      </c>
      <c r="AH5" s="24" t="str">
        <f t="shared" ref="AH5:AH68" si="3">IF(AE5&lt;1%,"Sin iniciar",IF(AE5=100%,"Terminado","En gestión"))</f>
        <v>En gestión</v>
      </c>
      <c r="AI5" s="444"/>
      <c r="AJ5" s="460"/>
      <c r="AK5" s="461"/>
      <c r="AL5" s="459"/>
      <c r="AM5" s="459"/>
      <c r="AN5" s="22"/>
      <c r="AO5" s="497"/>
      <c r="AP5" s="420"/>
      <c r="AQ5" s="286" t="s">
        <v>3570</v>
      </c>
      <c r="AR5" s="516"/>
    </row>
    <row r="6" spans="2:44" ht="37.5" customHeight="1" x14ac:dyDescent="0.25">
      <c r="B6" s="444"/>
      <c r="C6" s="484" t="s">
        <v>2181</v>
      </c>
      <c r="D6" s="13" t="s">
        <v>188</v>
      </c>
      <c r="E6" s="482" t="s">
        <v>2182</v>
      </c>
      <c r="F6" s="13" t="s">
        <v>51</v>
      </c>
      <c r="G6" s="13" t="s">
        <v>51</v>
      </c>
      <c r="H6" s="13" t="s">
        <v>251</v>
      </c>
      <c r="I6" s="13" t="s">
        <v>72</v>
      </c>
      <c r="J6" s="483" t="s">
        <v>2183</v>
      </c>
      <c r="K6" s="14" t="s">
        <v>216</v>
      </c>
      <c r="L6" s="15" t="s">
        <v>2184</v>
      </c>
      <c r="M6" s="16" t="s">
        <v>2185</v>
      </c>
      <c r="N6" s="13">
        <v>0.25</v>
      </c>
      <c r="O6" s="17" t="s">
        <v>2186</v>
      </c>
      <c r="P6" s="17">
        <v>44253</v>
      </c>
      <c r="Q6" s="13">
        <v>1</v>
      </c>
      <c r="R6" s="18">
        <v>1</v>
      </c>
      <c r="S6" s="13">
        <v>0</v>
      </c>
      <c r="T6" s="13">
        <v>0</v>
      </c>
      <c r="U6" s="19">
        <v>1</v>
      </c>
      <c r="V6" s="20" t="s">
        <v>2187</v>
      </c>
      <c r="W6" s="21" t="str">
        <f t="shared" si="0"/>
        <v>Terminado</v>
      </c>
      <c r="X6" s="21" t="str">
        <f t="shared" si="1"/>
        <v>Terminado</v>
      </c>
      <c r="Y6" s="444" t="s">
        <v>3096</v>
      </c>
      <c r="Z6" s="463">
        <f>SUMPRODUCT(N6:N8,U6:U8)</f>
        <v>0.4375</v>
      </c>
      <c r="AA6" s="464">
        <f>SUMPRODUCT(N6:N8,Q6:Q8)</f>
        <v>0.4375</v>
      </c>
      <c r="AB6" s="459" t="str">
        <f>IF(AA6&lt;1%,"Sin iniciar",IF(AA6=100%,"Terminado","En gestión"))</f>
        <v>En gestión</v>
      </c>
      <c r="AC6" s="459" t="str">
        <f>IF(Z6&lt;1%,"Sin iniciar",IF(Z6=100%,"Terminado","En gestión"))</f>
        <v>En gestión</v>
      </c>
      <c r="AD6" s="22"/>
      <c r="AE6" s="23">
        <v>1</v>
      </c>
      <c r="AF6" s="20" t="s">
        <v>3109</v>
      </c>
      <c r="AG6" s="24" t="str">
        <f t="shared" si="2"/>
        <v>Terminado</v>
      </c>
      <c r="AH6" s="24" t="str">
        <f t="shared" si="3"/>
        <v>Terminado</v>
      </c>
      <c r="AI6" s="444" t="s">
        <v>3108</v>
      </c>
      <c r="AJ6" s="460">
        <f>SUMPRODUCT(N6:N8,AE6:AE8)</f>
        <v>0.625</v>
      </c>
      <c r="AK6" s="461">
        <f>SUMPRODUCT(N6:N8,R6:R8)</f>
        <v>0.625</v>
      </c>
      <c r="AL6" s="459" t="str">
        <f>IF(AK6&lt;1%,"Sin iniciar",IF(AK6=100%,"Terminado","En gestión"))</f>
        <v>En gestión</v>
      </c>
      <c r="AM6" s="459" t="str">
        <f>IF(AJ6&lt;1%,"Sin iniciar",IF(AJ6=100%,"Terminado","En gestión"))</f>
        <v>En gestión</v>
      </c>
      <c r="AN6" s="22"/>
      <c r="AO6" s="497" t="s">
        <v>394</v>
      </c>
      <c r="AP6" s="420" t="s">
        <v>3544</v>
      </c>
      <c r="AQ6" s="290" t="s">
        <v>3571</v>
      </c>
      <c r="AR6" s="515" t="s">
        <v>3571</v>
      </c>
    </row>
    <row r="7" spans="2:44" ht="37.5" customHeight="1" x14ac:dyDescent="0.25">
      <c r="B7" s="444"/>
      <c r="C7" s="484"/>
      <c r="D7" s="13" t="s">
        <v>188</v>
      </c>
      <c r="E7" s="482"/>
      <c r="F7" s="13" t="s">
        <v>51</v>
      </c>
      <c r="G7" s="13" t="s">
        <v>51</v>
      </c>
      <c r="H7" s="13" t="s">
        <v>251</v>
      </c>
      <c r="I7" s="13" t="s">
        <v>72</v>
      </c>
      <c r="J7" s="483"/>
      <c r="K7" s="14" t="s">
        <v>216</v>
      </c>
      <c r="L7" s="15" t="s">
        <v>2188</v>
      </c>
      <c r="M7" s="16" t="s">
        <v>2189</v>
      </c>
      <c r="N7" s="13">
        <v>0.35</v>
      </c>
      <c r="O7" s="17">
        <v>44227</v>
      </c>
      <c r="P7" s="17">
        <v>44561</v>
      </c>
      <c r="Q7" s="13">
        <v>0.25</v>
      </c>
      <c r="R7" s="18">
        <v>0.5</v>
      </c>
      <c r="S7" s="13">
        <v>0.75</v>
      </c>
      <c r="T7" s="13">
        <v>1</v>
      </c>
      <c r="U7" s="19">
        <v>0.25</v>
      </c>
      <c r="V7" s="20" t="s">
        <v>2190</v>
      </c>
      <c r="W7" s="21" t="str">
        <f t="shared" si="0"/>
        <v>En gestión</v>
      </c>
      <c r="X7" s="21" t="str">
        <f t="shared" si="1"/>
        <v>En gestión</v>
      </c>
      <c r="Y7" s="444"/>
      <c r="Z7" s="463"/>
      <c r="AA7" s="464"/>
      <c r="AB7" s="459"/>
      <c r="AC7" s="459"/>
      <c r="AD7" s="22"/>
      <c r="AE7" s="23">
        <v>0.5</v>
      </c>
      <c r="AF7" s="20" t="s">
        <v>2190</v>
      </c>
      <c r="AG7" s="24" t="str">
        <f t="shared" si="2"/>
        <v>En gestión</v>
      </c>
      <c r="AH7" s="24" t="str">
        <f t="shared" si="3"/>
        <v>En gestión</v>
      </c>
      <c r="AI7" s="444"/>
      <c r="AJ7" s="460"/>
      <c r="AK7" s="461"/>
      <c r="AL7" s="459"/>
      <c r="AM7" s="459"/>
      <c r="AN7" s="22"/>
      <c r="AO7" s="497"/>
      <c r="AP7" s="420"/>
      <c r="AQ7" s="290" t="s">
        <v>3571</v>
      </c>
      <c r="AR7" s="515"/>
    </row>
    <row r="8" spans="2:44" ht="57.75" customHeight="1" x14ac:dyDescent="0.25">
      <c r="B8" s="444"/>
      <c r="C8" s="484"/>
      <c r="D8" s="13" t="s">
        <v>188</v>
      </c>
      <c r="E8" s="482"/>
      <c r="F8" s="13" t="s">
        <v>51</v>
      </c>
      <c r="G8" s="13" t="s">
        <v>51</v>
      </c>
      <c r="H8" s="13" t="s">
        <v>251</v>
      </c>
      <c r="I8" s="13" t="s">
        <v>72</v>
      </c>
      <c r="J8" s="483"/>
      <c r="K8" s="14" t="s">
        <v>216</v>
      </c>
      <c r="L8" s="15" t="s">
        <v>2191</v>
      </c>
      <c r="M8" s="16" t="s">
        <v>2192</v>
      </c>
      <c r="N8" s="13">
        <v>0.4</v>
      </c>
      <c r="O8" s="17">
        <v>44198</v>
      </c>
      <c r="P8" s="17">
        <v>44561</v>
      </c>
      <c r="Q8" s="13">
        <v>0.25</v>
      </c>
      <c r="R8" s="18">
        <v>0.5</v>
      </c>
      <c r="S8" s="13">
        <v>0.75</v>
      </c>
      <c r="T8" s="13">
        <v>1</v>
      </c>
      <c r="U8" s="19">
        <v>0.25</v>
      </c>
      <c r="V8" s="20" t="s">
        <v>2193</v>
      </c>
      <c r="W8" s="21" t="str">
        <f t="shared" si="0"/>
        <v>En gestión</v>
      </c>
      <c r="X8" s="21" t="str">
        <f t="shared" si="1"/>
        <v>En gestión</v>
      </c>
      <c r="Y8" s="444"/>
      <c r="Z8" s="463"/>
      <c r="AA8" s="464"/>
      <c r="AB8" s="459"/>
      <c r="AC8" s="459"/>
      <c r="AD8" s="22"/>
      <c r="AE8" s="23">
        <v>0.5</v>
      </c>
      <c r="AF8" s="20" t="s">
        <v>2194</v>
      </c>
      <c r="AG8" s="24" t="str">
        <f t="shared" si="2"/>
        <v>En gestión</v>
      </c>
      <c r="AH8" s="24" t="str">
        <f t="shared" si="3"/>
        <v>En gestión</v>
      </c>
      <c r="AI8" s="444"/>
      <c r="AJ8" s="460"/>
      <c r="AK8" s="461"/>
      <c r="AL8" s="459"/>
      <c r="AM8" s="459"/>
      <c r="AN8" s="22"/>
      <c r="AO8" s="497"/>
      <c r="AP8" s="420"/>
      <c r="AQ8" s="290" t="s">
        <v>3571</v>
      </c>
      <c r="AR8" s="515"/>
    </row>
    <row r="9" spans="2:44" ht="69.75" customHeight="1" x14ac:dyDescent="0.25">
      <c r="B9" s="444"/>
      <c r="C9" s="484" t="s">
        <v>2195</v>
      </c>
      <c r="D9" s="13" t="s">
        <v>303</v>
      </c>
      <c r="E9" s="482" t="s">
        <v>2196</v>
      </c>
      <c r="F9" s="13" t="s">
        <v>510</v>
      </c>
      <c r="G9" s="13" t="s">
        <v>51</v>
      </c>
      <c r="H9" s="13" t="s">
        <v>305</v>
      </c>
      <c r="I9" s="13" t="s">
        <v>72</v>
      </c>
      <c r="J9" s="483" t="s">
        <v>2197</v>
      </c>
      <c r="K9" s="14" t="s">
        <v>216</v>
      </c>
      <c r="L9" s="15" t="s">
        <v>2198</v>
      </c>
      <c r="M9" s="16" t="s">
        <v>2199</v>
      </c>
      <c r="N9" s="13">
        <v>0.5</v>
      </c>
      <c r="O9" s="17">
        <v>44202</v>
      </c>
      <c r="P9" s="17" t="s">
        <v>2200</v>
      </c>
      <c r="Q9" s="13">
        <v>0.2</v>
      </c>
      <c r="R9" s="18">
        <v>0.8</v>
      </c>
      <c r="S9" s="13">
        <v>1</v>
      </c>
      <c r="T9" s="13">
        <v>1</v>
      </c>
      <c r="U9" s="19">
        <v>0.2</v>
      </c>
      <c r="V9" s="20" t="s">
        <v>3097</v>
      </c>
      <c r="W9" s="21" t="str">
        <f t="shared" si="0"/>
        <v>En gestión</v>
      </c>
      <c r="X9" s="21" t="str">
        <f t="shared" si="1"/>
        <v>En gestión</v>
      </c>
      <c r="Y9" s="444" t="s">
        <v>3098</v>
      </c>
      <c r="Z9" s="463">
        <f>SUMPRODUCT(N9:N10,U9:U10)</f>
        <v>0.2</v>
      </c>
      <c r="AA9" s="464">
        <f>SUMPRODUCT(N9:N10,Q9:Q10)</f>
        <v>0.2</v>
      </c>
      <c r="AB9" s="459" t="str">
        <f>IF(AA9&lt;1%,"Sin iniciar",IF(AA9=100%,"Terminado","En gestión"))</f>
        <v>En gestión</v>
      </c>
      <c r="AC9" s="459" t="str">
        <f>IF(Z9&lt;1%,"Sin iniciar",IF(Z9=100%,"Terminado","En gestión"))</f>
        <v>En gestión</v>
      </c>
      <c r="AD9" s="22"/>
      <c r="AE9" s="25">
        <v>0.8</v>
      </c>
      <c r="AF9" s="20" t="s">
        <v>3099</v>
      </c>
      <c r="AG9" s="24" t="str">
        <f t="shared" si="2"/>
        <v>En gestión</v>
      </c>
      <c r="AH9" s="24" t="str">
        <f t="shared" si="3"/>
        <v>En gestión</v>
      </c>
      <c r="AI9" s="444" t="s">
        <v>3020</v>
      </c>
      <c r="AJ9" s="460">
        <f>SUMPRODUCT(N9:N10,AE9:AE10)</f>
        <v>0.60000000000000009</v>
      </c>
      <c r="AK9" s="461">
        <f>SUMPRODUCT(N9:N10,R9:R10)</f>
        <v>0.60000000000000009</v>
      </c>
      <c r="AL9" s="459" t="str">
        <f>IF(AK9&lt;1%,"Sin iniciar",IF(AK9=100%,"Terminado","En gestión"))</f>
        <v>En gestión</v>
      </c>
      <c r="AM9" s="459" t="str">
        <f>IF(AJ9&lt;1%,"Sin iniciar",IF(AJ9=100%,"Terminado","En gestión"))</f>
        <v>En gestión</v>
      </c>
      <c r="AN9" s="22"/>
      <c r="AO9" s="497" t="s">
        <v>400</v>
      </c>
      <c r="AP9" s="420" t="s">
        <v>3544</v>
      </c>
      <c r="AQ9" s="286" t="s">
        <v>3572</v>
      </c>
      <c r="AR9" s="516" t="s">
        <v>3572</v>
      </c>
    </row>
    <row r="10" spans="2:44" ht="60" customHeight="1" x14ac:dyDescent="0.25">
      <c r="B10" s="444"/>
      <c r="C10" s="484"/>
      <c r="D10" s="13" t="s">
        <v>303</v>
      </c>
      <c r="E10" s="482"/>
      <c r="F10" s="13" t="s">
        <v>510</v>
      </c>
      <c r="G10" s="13" t="s">
        <v>51</v>
      </c>
      <c r="H10" s="13" t="s">
        <v>305</v>
      </c>
      <c r="I10" s="13" t="s">
        <v>72</v>
      </c>
      <c r="J10" s="483"/>
      <c r="K10" s="14" t="s">
        <v>216</v>
      </c>
      <c r="L10" s="15" t="s">
        <v>2201</v>
      </c>
      <c r="M10" s="16" t="s">
        <v>2202</v>
      </c>
      <c r="N10" s="13">
        <v>0.5</v>
      </c>
      <c r="O10" s="17">
        <v>44235</v>
      </c>
      <c r="P10" s="17" t="s">
        <v>322</v>
      </c>
      <c r="Q10" s="13">
        <v>0.2</v>
      </c>
      <c r="R10" s="18">
        <v>0.4</v>
      </c>
      <c r="S10" s="13">
        <v>1</v>
      </c>
      <c r="T10" s="13">
        <v>1</v>
      </c>
      <c r="U10" s="19">
        <v>0.2</v>
      </c>
      <c r="V10" s="20" t="s">
        <v>2203</v>
      </c>
      <c r="W10" s="21" t="str">
        <f t="shared" si="0"/>
        <v>En gestión</v>
      </c>
      <c r="X10" s="21" t="str">
        <f t="shared" si="1"/>
        <v>En gestión</v>
      </c>
      <c r="Y10" s="444"/>
      <c r="Z10" s="463"/>
      <c r="AA10" s="464"/>
      <c r="AB10" s="459"/>
      <c r="AC10" s="459"/>
      <c r="AD10" s="22"/>
      <c r="AE10" s="25">
        <v>0.4</v>
      </c>
      <c r="AF10" s="20" t="s">
        <v>2203</v>
      </c>
      <c r="AG10" s="24" t="str">
        <f t="shared" si="2"/>
        <v>En gestión</v>
      </c>
      <c r="AH10" s="24" t="str">
        <f t="shared" si="3"/>
        <v>En gestión</v>
      </c>
      <c r="AI10" s="444"/>
      <c r="AJ10" s="460"/>
      <c r="AK10" s="461"/>
      <c r="AL10" s="459"/>
      <c r="AM10" s="459"/>
      <c r="AN10" s="22"/>
      <c r="AO10" s="497"/>
      <c r="AP10" s="420"/>
      <c r="AQ10" s="286" t="s">
        <v>3572</v>
      </c>
      <c r="AR10" s="516"/>
    </row>
    <row r="11" spans="2:44" ht="109.5" customHeight="1" x14ac:dyDescent="0.25">
      <c r="B11" s="445" t="s">
        <v>2152</v>
      </c>
      <c r="C11" s="499" t="s">
        <v>2204</v>
      </c>
      <c r="D11" s="26" t="s">
        <v>48</v>
      </c>
      <c r="E11" s="500" t="s">
        <v>533</v>
      </c>
      <c r="F11" s="26" t="s">
        <v>510</v>
      </c>
      <c r="G11" s="26" t="s">
        <v>51</v>
      </c>
      <c r="H11" s="26" t="s">
        <v>511</v>
      </c>
      <c r="I11" s="26" t="s">
        <v>72</v>
      </c>
      <c r="J11" s="457" t="s">
        <v>2205</v>
      </c>
      <c r="K11" s="27" t="s">
        <v>2206</v>
      </c>
      <c r="L11" s="28" t="s">
        <v>2207</v>
      </c>
      <c r="M11" s="29" t="s">
        <v>2208</v>
      </c>
      <c r="N11" s="30">
        <v>0.25</v>
      </c>
      <c r="O11" s="31">
        <v>44197</v>
      </c>
      <c r="P11" s="31" t="s">
        <v>515</v>
      </c>
      <c r="Q11" s="32">
        <v>0.25</v>
      </c>
      <c r="R11" s="33">
        <v>0.7</v>
      </c>
      <c r="S11" s="26">
        <v>0.85</v>
      </c>
      <c r="T11" s="26">
        <v>1</v>
      </c>
      <c r="U11" s="34">
        <v>0.25</v>
      </c>
      <c r="V11" s="35" t="s">
        <v>2209</v>
      </c>
      <c r="W11" s="21" t="str">
        <f t="shared" si="0"/>
        <v>En gestión</v>
      </c>
      <c r="X11" s="21" t="str">
        <f t="shared" si="1"/>
        <v>En gestión</v>
      </c>
      <c r="Y11" s="501" t="s">
        <v>2222</v>
      </c>
      <c r="Z11" s="463">
        <f>SUMPRODUCT(N11:N14,U11:U14)</f>
        <v>0.25</v>
      </c>
      <c r="AA11" s="464">
        <f>SUMPRODUCT(N11:N14,Q11:Q14)</f>
        <v>0.25</v>
      </c>
      <c r="AB11" s="498" t="str">
        <f>IF(AA11&lt;1%,"Sin iniciar",IF(AA11=100%,"Terminado","En gestión"))</f>
        <v>En gestión</v>
      </c>
      <c r="AC11" s="498" t="str">
        <f>IF(Z11&lt;1%,"Sin iniciar",IF(Z11=100%,"Terminado","En gestión"))</f>
        <v>En gestión</v>
      </c>
      <c r="AD11" s="36"/>
      <c r="AE11" s="37">
        <v>0.7</v>
      </c>
      <c r="AF11" s="35" t="s">
        <v>2224</v>
      </c>
      <c r="AG11" s="24" t="str">
        <f t="shared" si="2"/>
        <v>En gestión</v>
      </c>
      <c r="AH11" s="24" t="str">
        <f t="shared" si="3"/>
        <v>En gestión</v>
      </c>
      <c r="AI11" s="501" t="s">
        <v>2226</v>
      </c>
      <c r="AJ11" s="487">
        <f>SUMPRODUCT(N11:N14,AE11:AE14)</f>
        <v>0.55000000000000004</v>
      </c>
      <c r="AK11" s="488">
        <f>SUMPRODUCT(N11:N14,R11:R14)</f>
        <v>0.55000000000000004</v>
      </c>
      <c r="AL11" s="498" t="str">
        <f>IF(AK11&lt;1%,"Sin iniciar",IF(AK11=100%,"Terminado","En gestión"))</f>
        <v>En gestión</v>
      </c>
      <c r="AM11" s="498" t="str">
        <f>IF(AJ11&lt;1%,"Sin iniciar",IF(AJ11=100%,"Terminado","En gestión"))</f>
        <v>En gestión</v>
      </c>
      <c r="AN11" s="38"/>
      <c r="AO11" s="502"/>
      <c r="AP11" s="420" t="s">
        <v>3243</v>
      </c>
      <c r="AQ11" s="261" t="s">
        <v>3563</v>
      </c>
      <c r="AR11" s="516" t="s">
        <v>3564</v>
      </c>
    </row>
    <row r="12" spans="2:44" ht="83.25" customHeight="1" x14ac:dyDescent="0.25">
      <c r="B12" s="445"/>
      <c r="C12" s="499"/>
      <c r="D12" s="26" t="s">
        <v>48</v>
      </c>
      <c r="E12" s="500"/>
      <c r="F12" s="26" t="s">
        <v>510</v>
      </c>
      <c r="G12" s="26" t="s">
        <v>51</v>
      </c>
      <c r="H12" s="26" t="s">
        <v>511</v>
      </c>
      <c r="I12" s="26" t="s">
        <v>72</v>
      </c>
      <c r="J12" s="457"/>
      <c r="K12" s="27" t="s">
        <v>2206</v>
      </c>
      <c r="L12" s="28" t="s">
        <v>2210</v>
      </c>
      <c r="M12" s="29" t="s">
        <v>2211</v>
      </c>
      <c r="N12" s="30">
        <v>0.25</v>
      </c>
      <c r="O12" s="31">
        <v>44197</v>
      </c>
      <c r="P12" s="31" t="s">
        <v>515</v>
      </c>
      <c r="Q12" s="32">
        <v>0.25</v>
      </c>
      <c r="R12" s="33">
        <v>0.5</v>
      </c>
      <c r="S12" s="26">
        <v>0.75</v>
      </c>
      <c r="T12" s="26">
        <v>1</v>
      </c>
      <c r="U12" s="34">
        <v>0.25</v>
      </c>
      <c r="V12" s="35" t="s">
        <v>2212</v>
      </c>
      <c r="W12" s="21" t="str">
        <f t="shared" si="0"/>
        <v>En gestión</v>
      </c>
      <c r="X12" s="21" t="str">
        <f t="shared" si="1"/>
        <v>En gestión</v>
      </c>
      <c r="Y12" s="501"/>
      <c r="Z12" s="463"/>
      <c r="AA12" s="464"/>
      <c r="AB12" s="498"/>
      <c r="AC12" s="498"/>
      <c r="AD12" s="36"/>
      <c r="AE12" s="37">
        <v>0.5</v>
      </c>
      <c r="AF12" s="35" t="s">
        <v>2225</v>
      </c>
      <c r="AG12" s="24" t="str">
        <f t="shared" si="2"/>
        <v>En gestión</v>
      </c>
      <c r="AH12" s="24" t="str">
        <f t="shared" si="3"/>
        <v>En gestión</v>
      </c>
      <c r="AI12" s="501"/>
      <c r="AJ12" s="487"/>
      <c r="AK12" s="488"/>
      <c r="AL12" s="498"/>
      <c r="AM12" s="498"/>
      <c r="AN12" s="38"/>
      <c r="AO12" s="502"/>
      <c r="AP12" s="420"/>
      <c r="AQ12" s="261" t="s">
        <v>3565</v>
      </c>
      <c r="AR12" s="516"/>
    </row>
    <row r="13" spans="2:44" ht="83.25" customHeight="1" x14ac:dyDescent="0.25">
      <c r="B13" s="445"/>
      <c r="C13" s="499"/>
      <c r="D13" s="26" t="s">
        <v>48</v>
      </c>
      <c r="E13" s="500"/>
      <c r="F13" s="26" t="s">
        <v>510</v>
      </c>
      <c r="G13" s="26" t="s">
        <v>51</v>
      </c>
      <c r="H13" s="26" t="s">
        <v>511</v>
      </c>
      <c r="I13" s="26" t="s">
        <v>72</v>
      </c>
      <c r="J13" s="457"/>
      <c r="K13" s="27" t="s">
        <v>2206</v>
      </c>
      <c r="L13" s="28" t="s">
        <v>2213</v>
      </c>
      <c r="M13" s="29" t="s">
        <v>3105</v>
      </c>
      <c r="N13" s="30">
        <v>0.25</v>
      </c>
      <c r="O13" s="31">
        <v>44197</v>
      </c>
      <c r="P13" s="31" t="s">
        <v>515</v>
      </c>
      <c r="Q13" s="32">
        <v>0.25</v>
      </c>
      <c r="R13" s="33">
        <v>0.5</v>
      </c>
      <c r="S13" s="26">
        <v>0.75</v>
      </c>
      <c r="T13" s="26">
        <v>1</v>
      </c>
      <c r="U13" s="34">
        <v>0.25</v>
      </c>
      <c r="V13" s="35" t="s">
        <v>2214</v>
      </c>
      <c r="W13" s="21" t="str">
        <f t="shared" si="0"/>
        <v>En gestión</v>
      </c>
      <c r="X13" s="21" t="str">
        <f t="shared" si="1"/>
        <v>En gestión</v>
      </c>
      <c r="Y13" s="501"/>
      <c r="Z13" s="463"/>
      <c r="AA13" s="464"/>
      <c r="AB13" s="498"/>
      <c r="AC13" s="498"/>
      <c r="AD13" s="36"/>
      <c r="AE13" s="37">
        <v>0.5</v>
      </c>
      <c r="AF13" s="39" t="s">
        <v>3021</v>
      </c>
      <c r="AG13" s="24" t="str">
        <f t="shared" si="2"/>
        <v>En gestión</v>
      </c>
      <c r="AH13" s="24" t="str">
        <f t="shared" si="3"/>
        <v>En gestión</v>
      </c>
      <c r="AI13" s="501"/>
      <c r="AJ13" s="487"/>
      <c r="AK13" s="488"/>
      <c r="AL13" s="498"/>
      <c r="AM13" s="498"/>
      <c r="AN13" s="40"/>
      <c r="AO13" s="502"/>
      <c r="AP13" s="420"/>
      <c r="AQ13" s="261" t="s">
        <v>3566</v>
      </c>
      <c r="AR13" s="516"/>
    </row>
    <row r="14" spans="2:44" ht="83.25" customHeight="1" x14ac:dyDescent="0.25">
      <c r="B14" s="445"/>
      <c r="C14" s="499"/>
      <c r="D14" s="26" t="s">
        <v>48</v>
      </c>
      <c r="E14" s="500"/>
      <c r="F14" s="26" t="s">
        <v>510</v>
      </c>
      <c r="G14" s="26" t="s">
        <v>51</v>
      </c>
      <c r="H14" s="26" t="s">
        <v>511</v>
      </c>
      <c r="I14" s="26" t="s">
        <v>72</v>
      </c>
      <c r="J14" s="457"/>
      <c r="K14" s="27" t="s">
        <v>2206</v>
      </c>
      <c r="L14" s="28" t="s">
        <v>2215</v>
      </c>
      <c r="M14" s="29" t="s">
        <v>3022</v>
      </c>
      <c r="N14" s="30">
        <v>0.25</v>
      </c>
      <c r="O14" s="31">
        <v>44197</v>
      </c>
      <c r="P14" s="31" t="s">
        <v>515</v>
      </c>
      <c r="Q14" s="32">
        <v>0.25</v>
      </c>
      <c r="R14" s="33">
        <v>0.5</v>
      </c>
      <c r="S14" s="26">
        <v>0.75</v>
      </c>
      <c r="T14" s="26">
        <v>1</v>
      </c>
      <c r="U14" s="34">
        <v>0.25</v>
      </c>
      <c r="V14" s="35" t="s">
        <v>2216</v>
      </c>
      <c r="W14" s="21" t="str">
        <f t="shared" si="0"/>
        <v>En gestión</v>
      </c>
      <c r="X14" s="21" t="str">
        <f t="shared" si="1"/>
        <v>En gestión</v>
      </c>
      <c r="Y14" s="501"/>
      <c r="Z14" s="463"/>
      <c r="AA14" s="464"/>
      <c r="AB14" s="498"/>
      <c r="AC14" s="498"/>
      <c r="AD14" s="36"/>
      <c r="AE14" s="37">
        <v>0.5</v>
      </c>
      <c r="AF14" s="35" t="s">
        <v>3110</v>
      </c>
      <c r="AG14" s="24" t="str">
        <f t="shared" si="2"/>
        <v>En gestión</v>
      </c>
      <c r="AH14" s="24" t="str">
        <f t="shared" si="3"/>
        <v>En gestión</v>
      </c>
      <c r="AI14" s="501"/>
      <c r="AJ14" s="487"/>
      <c r="AK14" s="488"/>
      <c r="AL14" s="498"/>
      <c r="AM14" s="498"/>
      <c r="AN14" s="40"/>
      <c r="AO14" s="502"/>
      <c r="AP14" s="420"/>
      <c r="AQ14" s="261" t="s">
        <v>3567</v>
      </c>
      <c r="AR14" s="516"/>
    </row>
    <row r="15" spans="2:44" ht="113.25" customHeight="1" x14ac:dyDescent="0.25">
      <c r="B15" s="445"/>
      <c r="C15" s="28" t="s">
        <v>2217</v>
      </c>
      <c r="D15" s="26" t="s">
        <v>48</v>
      </c>
      <c r="E15" s="29" t="s">
        <v>533</v>
      </c>
      <c r="F15" s="26" t="s">
        <v>510</v>
      </c>
      <c r="G15" s="26" t="s">
        <v>51</v>
      </c>
      <c r="H15" s="26" t="s">
        <v>511</v>
      </c>
      <c r="I15" s="26" t="s">
        <v>72</v>
      </c>
      <c r="J15" s="41" t="s">
        <v>2218</v>
      </c>
      <c r="K15" s="27" t="s">
        <v>2206</v>
      </c>
      <c r="L15" s="28" t="s">
        <v>2219</v>
      </c>
      <c r="M15" s="29" t="s">
        <v>2220</v>
      </c>
      <c r="N15" s="30">
        <v>1</v>
      </c>
      <c r="O15" s="31">
        <v>44197</v>
      </c>
      <c r="P15" s="31" t="s">
        <v>515</v>
      </c>
      <c r="Q15" s="32">
        <v>0.25</v>
      </c>
      <c r="R15" s="33">
        <v>0.5</v>
      </c>
      <c r="S15" s="26">
        <v>0.75</v>
      </c>
      <c r="T15" s="26">
        <v>1</v>
      </c>
      <c r="U15" s="34">
        <v>0.25</v>
      </c>
      <c r="V15" s="35" t="s">
        <v>2221</v>
      </c>
      <c r="W15" s="21" t="str">
        <f t="shared" si="0"/>
        <v>En gestión</v>
      </c>
      <c r="X15" s="21" t="str">
        <f t="shared" si="1"/>
        <v>En gestión</v>
      </c>
      <c r="Y15" s="35" t="s">
        <v>2223</v>
      </c>
      <c r="Z15" s="19">
        <f>N15*U15</f>
        <v>0.25</v>
      </c>
      <c r="AA15" s="42">
        <f>N15*Q15</f>
        <v>0.25</v>
      </c>
      <c r="AB15" s="24" t="str">
        <f>IF(AA15&lt;1%,"Sin iniciar",IF(AA15=100%,"Terminado","En gestión"))</f>
        <v>En gestión</v>
      </c>
      <c r="AC15" s="24" t="str">
        <f>IF(Z15&lt;1%,"Sin iniciar",IF(Z15=100%,"Terminado","En gestión"))</f>
        <v>En gestión</v>
      </c>
      <c r="AD15" s="36"/>
      <c r="AE15" s="37">
        <v>0.5</v>
      </c>
      <c r="AF15" s="39" t="s">
        <v>3111</v>
      </c>
      <c r="AG15" s="24" t="str">
        <f t="shared" si="2"/>
        <v>En gestión</v>
      </c>
      <c r="AH15" s="24" t="str">
        <f t="shared" si="3"/>
        <v>En gestión</v>
      </c>
      <c r="AI15" s="39" t="s">
        <v>2227</v>
      </c>
      <c r="AJ15" s="37">
        <f>SUMPRODUCT(N15,AE15)</f>
        <v>0.5</v>
      </c>
      <c r="AK15" s="43">
        <f>SUMPRODUCT(N15,R15)</f>
        <v>0.5</v>
      </c>
      <c r="AL15" s="24" t="str">
        <f>IF(AK15&lt;1%,"Sin iniciar",IF(AK15=100%,"Terminado","En gestión"))</f>
        <v>En gestión</v>
      </c>
      <c r="AM15" s="24" t="str">
        <f>IF(AJ15&lt;1%,"Sin iniciar",IF(AJ15=100%,"Terminado","En gestión"))</f>
        <v>En gestión</v>
      </c>
      <c r="AN15" s="40"/>
      <c r="AO15" s="40"/>
      <c r="AP15" s="257" t="s">
        <v>3243</v>
      </c>
      <c r="AQ15" s="261" t="s">
        <v>3568</v>
      </c>
      <c r="AR15" s="261" t="s">
        <v>3569</v>
      </c>
    </row>
    <row r="16" spans="2:44" ht="72.75" customHeight="1" x14ac:dyDescent="0.25">
      <c r="B16" s="444" t="s">
        <v>3016</v>
      </c>
      <c r="C16" s="484" t="s">
        <v>2228</v>
      </c>
      <c r="D16" s="482" t="s">
        <v>70</v>
      </c>
      <c r="E16" s="482" t="s">
        <v>2229</v>
      </c>
      <c r="F16" s="482" t="s">
        <v>569</v>
      </c>
      <c r="G16" s="482" t="s">
        <v>409</v>
      </c>
      <c r="H16" s="482" t="s">
        <v>305</v>
      </c>
      <c r="I16" s="482" t="s">
        <v>72</v>
      </c>
      <c r="J16" s="483" t="s">
        <v>2230</v>
      </c>
      <c r="K16" s="473" t="s">
        <v>2231</v>
      </c>
      <c r="L16" s="15" t="s">
        <v>2232</v>
      </c>
      <c r="M16" s="16" t="s">
        <v>2233</v>
      </c>
      <c r="N16" s="13">
        <v>0.15</v>
      </c>
      <c r="O16" s="17">
        <v>44200</v>
      </c>
      <c r="P16" s="17">
        <v>44377</v>
      </c>
      <c r="Q16" s="13">
        <v>0.5</v>
      </c>
      <c r="R16" s="18">
        <v>1</v>
      </c>
      <c r="S16" s="13">
        <v>1</v>
      </c>
      <c r="T16" s="13">
        <v>1</v>
      </c>
      <c r="U16" s="19">
        <v>0.5</v>
      </c>
      <c r="V16" s="20" t="s">
        <v>3023</v>
      </c>
      <c r="W16" s="21" t="str">
        <f t="shared" si="0"/>
        <v>En gestión</v>
      </c>
      <c r="X16" s="21" t="str">
        <f t="shared" si="1"/>
        <v>En gestión</v>
      </c>
      <c r="Y16" s="444" t="s">
        <v>3024</v>
      </c>
      <c r="Z16" s="463">
        <f>SUMPRODUCT(N16:N20,U16:U20)</f>
        <v>0.27500000000000002</v>
      </c>
      <c r="AA16" s="464">
        <f>SUMPRODUCT(N16:N20,Q16:Q20)</f>
        <v>0.27500000000000002</v>
      </c>
      <c r="AB16" s="459" t="str">
        <f>IF(AA16&lt;1%,"Sin iniciar",IF(AA16=100%,"Terminado","En gestión"))</f>
        <v>En gestión</v>
      </c>
      <c r="AC16" s="459" t="str">
        <f>IF(Z16&lt;1%,"Sin iniciar",IF(Z16=100%,"Terminado","En gestión"))</f>
        <v>En gestión</v>
      </c>
      <c r="AD16" s="22"/>
      <c r="AE16" s="23">
        <v>1</v>
      </c>
      <c r="AF16" s="20" t="s">
        <v>2249</v>
      </c>
      <c r="AG16" s="24" t="str">
        <f t="shared" si="2"/>
        <v>Terminado</v>
      </c>
      <c r="AH16" s="24" t="str">
        <f t="shared" si="3"/>
        <v>Terminado</v>
      </c>
      <c r="AI16" s="444" t="s">
        <v>3025</v>
      </c>
      <c r="AJ16" s="460">
        <f>SUMPRODUCT(N16:N20,AE16:AE20)</f>
        <v>0.502</v>
      </c>
      <c r="AK16" s="461">
        <f>SUMPRODUCT(N16:N20,R16:R20)</f>
        <v>0.5</v>
      </c>
      <c r="AL16" s="459" t="str">
        <f>IF(AK16&lt;1%,"Sin iniciar",IF(AK16=100%,"Terminado","En gestión"))</f>
        <v>En gestión</v>
      </c>
      <c r="AM16" s="459" t="str">
        <f>IF(AJ16&lt;1%,"Sin iniciar",IF(AJ16=100%,"Terminado","En gestión"))</f>
        <v>En gestión</v>
      </c>
      <c r="AN16" s="22"/>
      <c r="AO16" s="444" t="s">
        <v>3026</v>
      </c>
      <c r="AP16" s="420" t="s">
        <v>3472</v>
      </c>
      <c r="AQ16" s="289" t="s">
        <v>3756</v>
      </c>
      <c r="AR16" s="515" t="s">
        <v>3757</v>
      </c>
    </row>
    <row r="17" spans="2:44" ht="72.75" customHeight="1" x14ac:dyDescent="0.25">
      <c r="B17" s="444"/>
      <c r="C17" s="484"/>
      <c r="D17" s="482"/>
      <c r="E17" s="482"/>
      <c r="F17" s="482"/>
      <c r="G17" s="482"/>
      <c r="H17" s="482"/>
      <c r="I17" s="482"/>
      <c r="J17" s="483"/>
      <c r="K17" s="473"/>
      <c r="L17" s="15" t="s">
        <v>2234</v>
      </c>
      <c r="M17" s="16" t="s">
        <v>2235</v>
      </c>
      <c r="N17" s="13">
        <v>0.25</v>
      </c>
      <c r="O17" s="17">
        <v>44378</v>
      </c>
      <c r="P17" s="17">
        <v>44530</v>
      </c>
      <c r="Q17" s="13">
        <v>0</v>
      </c>
      <c r="R17" s="18">
        <v>0</v>
      </c>
      <c r="S17" s="13">
        <v>0.6</v>
      </c>
      <c r="T17" s="13">
        <v>1</v>
      </c>
      <c r="U17" s="19">
        <v>0</v>
      </c>
      <c r="V17" s="22" t="s">
        <v>61</v>
      </c>
      <c r="W17" s="21" t="str">
        <f t="shared" si="0"/>
        <v>Sin iniciar</v>
      </c>
      <c r="X17" s="21" t="str">
        <f t="shared" si="1"/>
        <v>Sin iniciar</v>
      </c>
      <c r="Y17" s="444"/>
      <c r="Z17" s="463"/>
      <c r="AA17" s="464"/>
      <c r="AB17" s="459"/>
      <c r="AC17" s="459"/>
      <c r="AD17" s="22"/>
      <c r="AE17" s="23">
        <v>0</v>
      </c>
      <c r="AF17" s="20" t="s">
        <v>3112</v>
      </c>
      <c r="AG17" s="24" t="str">
        <f t="shared" si="2"/>
        <v>Sin iniciar</v>
      </c>
      <c r="AH17" s="24" t="str">
        <f t="shared" si="3"/>
        <v>Sin iniciar</v>
      </c>
      <c r="AI17" s="444"/>
      <c r="AJ17" s="460"/>
      <c r="AK17" s="461"/>
      <c r="AL17" s="459"/>
      <c r="AM17" s="459"/>
      <c r="AN17" s="22"/>
      <c r="AO17" s="497"/>
      <c r="AP17" s="420"/>
      <c r="AQ17" s="289" t="s">
        <v>3573</v>
      </c>
      <c r="AR17" s="515"/>
    </row>
    <row r="18" spans="2:44" ht="72.75" customHeight="1" x14ac:dyDescent="0.25">
      <c r="B18" s="444"/>
      <c r="C18" s="484"/>
      <c r="D18" s="482"/>
      <c r="E18" s="482"/>
      <c r="F18" s="482"/>
      <c r="G18" s="482"/>
      <c r="H18" s="482"/>
      <c r="I18" s="482"/>
      <c r="J18" s="483"/>
      <c r="K18" s="473"/>
      <c r="L18" s="15" t="s">
        <v>2236</v>
      </c>
      <c r="M18" s="16" t="s">
        <v>2237</v>
      </c>
      <c r="N18" s="13">
        <v>0.2</v>
      </c>
      <c r="O18" s="17">
        <v>44287</v>
      </c>
      <c r="P18" s="17">
        <v>44530</v>
      </c>
      <c r="Q18" s="13">
        <v>0</v>
      </c>
      <c r="R18" s="18">
        <v>0.375</v>
      </c>
      <c r="S18" s="13">
        <v>0.75</v>
      </c>
      <c r="T18" s="13">
        <v>1</v>
      </c>
      <c r="U18" s="19">
        <v>0</v>
      </c>
      <c r="V18" s="22" t="s">
        <v>61</v>
      </c>
      <c r="W18" s="21" t="str">
        <f t="shared" si="0"/>
        <v>Sin iniciar</v>
      </c>
      <c r="X18" s="21" t="str">
        <f t="shared" si="1"/>
        <v>Sin iniciar</v>
      </c>
      <c r="Y18" s="444"/>
      <c r="Z18" s="463"/>
      <c r="AA18" s="464"/>
      <c r="AB18" s="459"/>
      <c r="AC18" s="459"/>
      <c r="AD18" s="22"/>
      <c r="AE18" s="23">
        <v>0.38</v>
      </c>
      <c r="AF18" s="44" t="s">
        <v>2250</v>
      </c>
      <c r="AG18" s="24" t="str">
        <f t="shared" si="2"/>
        <v>En gestión</v>
      </c>
      <c r="AH18" s="24" t="str">
        <f t="shared" si="3"/>
        <v>En gestión</v>
      </c>
      <c r="AI18" s="444"/>
      <c r="AJ18" s="460"/>
      <c r="AK18" s="461"/>
      <c r="AL18" s="459"/>
      <c r="AM18" s="459"/>
      <c r="AN18" s="45"/>
      <c r="AO18" s="497"/>
      <c r="AP18" s="420"/>
      <c r="AQ18" s="289" t="s">
        <v>3758</v>
      </c>
      <c r="AR18" s="515"/>
    </row>
    <row r="19" spans="2:44" ht="72.75" customHeight="1" x14ac:dyDescent="0.25">
      <c r="B19" s="444"/>
      <c r="C19" s="484"/>
      <c r="D19" s="482"/>
      <c r="E19" s="482"/>
      <c r="F19" s="482"/>
      <c r="G19" s="482"/>
      <c r="H19" s="482"/>
      <c r="I19" s="482"/>
      <c r="J19" s="483"/>
      <c r="K19" s="473"/>
      <c r="L19" s="15" t="s">
        <v>2238</v>
      </c>
      <c r="M19" s="16" t="s">
        <v>2239</v>
      </c>
      <c r="N19" s="13">
        <v>0.2</v>
      </c>
      <c r="O19" s="17">
        <v>44200</v>
      </c>
      <c r="P19" s="17">
        <v>44286</v>
      </c>
      <c r="Q19" s="13">
        <v>1</v>
      </c>
      <c r="R19" s="18">
        <v>1</v>
      </c>
      <c r="S19" s="13">
        <v>1</v>
      </c>
      <c r="T19" s="13">
        <v>1</v>
      </c>
      <c r="U19" s="19">
        <v>1</v>
      </c>
      <c r="V19" s="20" t="s">
        <v>3106</v>
      </c>
      <c r="W19" s="21" t="str">
        <f t="shared" si="0"/>
        <v>Terminado</v>
      </c>
      <c r="X19" s="21" t="str">
        <f t="shared" si="1"/>
        <v>Terminado</v>
      </c>
      <c r="Y19" s="444"/>
      <c r="Z19" s="463"/>
      <c r="AA19" s="464"/>
      <c r="AB19" s="459"/>
      <c r="AC19" s="459"/>
      <c r="AD19" s="22"/>
      <c r="AE19" s="23">
        <v>1</v>
      </c>
      <c r="AF19" s="20" t="s">
        <v>3109</v>
      </c>
      <c r="AG19" s="24" t="str">
        <f t="shared" si="2"/>
        <v>Terminado</v>
      </c>
      <c r="AH19" s="24" t="str">
        <f t="shared" si="3"/>
        <v>Terminado</v>
      </c>
      <c r="AI19" s="444"/>
      <c r="AJ19" s="460"/>
      <c r="AK19" s="461"/>
      <c r="AL19" s="459"/>
      <c r="AM19" s="459"/>
      <c r="AN19" s="45"/>
      <c r="AO19" s="497"/>
      <c r="AP19" s="420"/>
      <c r="AQ19" s="289" t="s">
        <v>3574</v>
      </c>
      <c r="AR19" s="515"/>
    </row>
    <row r="20" spans="2:44" ht="72.75" customHeight="1" x14ac:dyDescent="0.25">
      <c r="B20" s="444"/>
      <c r="C20" s="484"/>
      <c r="D20" s="482"/>
      <c r="E20" s="482"/>
      <c r="F20" s="482"/>
      <c r="G20" s="482"/>
      <c r="H20" s="482"/>
      <c r="I20" s="482"/>
      <c r="J20" s="483"/>
      <c r="K20" s="473"/>
      <c r="L20" s="15" t="s">
        <v>2240</v>
      </c>
      <c r="M20" s="16" t="s">
        <v>2241</v>
      </c>
      <c r="N20" s="13">
        <v>0.2</v>
      </c>
      <c r="O20" s="17">
        <v>44287</v>
      </c>
      <c r="P20" s="17">
        <v>44530</v>
      </c>
      <c r="Q20" s="13">
        <v>0</v>
      </c>
      <c r="R20" s="18">
        <v>0.375</v>
      </c>
      <c r="S20" s="13">
        <v>0.75</v>
      </c>
      <c r="T20" s="13">
        <v>1</v>
      </c>
      <c r="U20" s="19">
        <v>0</v>
      </c>
      <c r="V20" s="22" t="s">
        <v>61</v>
      </c>
      <c r="W20" s="21" t="str">
        <f t="shared" si="0"/>
        <v>Sin iniciar</v>
      </c>
      <c r="X20" s="21" t="str">
        <f t="shared" si="1"/>
        <v>Sin iniciar</v>
      </c>
      <c r="Y20" s="444"/>
      <c r="Z20" s="463"/>
      <c r="AA20" s="464"/>
      <c r="AB20" s="459"/>
      <c r="AC20" s="459"/>
      <c r="AD20" s="22"/>
      <c r="AE20" s="23">
        <v>0.38</v>
      </c>
      <c r="AF20" s="20" t="s">
        <v>2251</v>
      </c>
      <c r="AG20" s="24" t="str">
        <f t="shared" si="2"/>
        <v>En gestión</v>
      </c>
      <c r="AH20" s="24" t="str">
        <f t="shared" si="3"/>
        <v>En gestión</v>
      </c>
      <c r="AI20" s="444"/>
      <c r="AJ20" s="460"/>
      <c r="AK20" s="461"/>
      <c r="AL20" s="459"/>
      <c r="AM20" s="459"/>
      <c r="AN20" s="45"/>
      <c r="AO20" s="497"/>
      <c r="AP20" s="420"/>
      <c r="AQ20" s="289" t="s">
        <v>3759</v>
      </c>
      <c r="AR20" s="515"/>
    </row>
    <row r="21" spans="2:44" ht="72.75" customHeight="1" x14ac:dyDescent="0.25">
      <c r="B21" s="444"/>
      <c r="C21" s="484" t="s">
        <v>2242</v>
      </c>
      <c r="D21" s="482" t="s">
        <v>70</v>
      </c>
      <c r="E21" s="482" t="s">
        <v>2243</v>
      </c>
      <c r="F21" s="482" t="s">
        <v>409</v>
      </c>
      <c r="G21" s="482" t="s">
        <v>51</v>
      </c>
      <c r="H21" s="482" t="s">
        <v>305</v>
      </c>
      <c r="I21" s="482" t="s">
        <v>72</v>
      </c>
      <c r="J21" s="483" t="s">
        <v>2244</v>
      </c>
      <c r="K21" s="473" t="s">
        <v>2231</v>
      </c>
      <c r="L21" s="15" t="s">
        <v>2245</v>
      </c>
      <c r="M21" s="16" t="s">
        <v>2246</v>
      </c>
      <c r="N21" s="13">
        <v>0.3</v>
      </c>
      <c r="O21" s="17">
        <v>44287</v>
      </c>
      <c r="P21" s="17">
        <v>44377</v>
      </c>
      <c r="Q21" s="13">
        <v>0</v>
      </c>
      <c r="R21" s="18">
        <v>1</v>
      </c>
      <c r="S21" s="13">
        <v>1</v>
      </c>
      <c r="T21" s="13">
        <v>1</v>
      </c>
      <c r="U21" s="19">
        <v>0</v>
      </c>
      <c r="V21" s="22" t="s">
        <v>61</v>
      </c>
      <c r="W21" s="21" t="str">
        <f t="shared" si="0"/>
        <v>Sin iniciar</v>
      </c>
      <c r="X21" s="21" t="str">
        <f t="shared" si="1"/>
        <v>Sin iniciar</v>
      </c>
      <c r="Y21" s="497" t="s">
        <v>61</v>
      </c>
      <c r="Z21" s="463">
        <f>SUMPRODUCT(N21:N22,U21:U22)</f>
        <v>0</v>
      </c>
      <c r="AA21" s="464">
        <f>SUMPRODUCT(N21:N22,Q21:Q22)</f>
        <v>0</v>
      </c>
      <c r="AB21" s="459" t="str">
        <f>IF(AA21&lt;1%,"Sin iniciar",IF(AA21=100%,"Terminado","En gestión"))</f>
        <v>Sin iniciar</v>
      </c>
      <c r="AC21" s="459" t="str">
        <f>IF(Z21&lt;1%,"Sin iniciar",IF(Z21=100%,"Terminado","En gestión"))</f>
        <v>Sin iniciar</v>
      </c>
      <c r="AD21" s="22"/>
      <c r="AE21" s="23">
        <v>1</v>
      </c>
      <c r="AF21" s="20" t="s">
        <v>2252</v>
      </c>
      <c r="AG21" s="24" t="str">
        <f t="shared" si="2"/>
        <v>Terminado</v>
      </c>
      <c r="AH21" s="24" t="str">
        <f t="shared" si="3"/>
        <v>Terminado</v>
      </c>
      <c r="AI21" s="444" t="s">
        <v>3027</v>
      </c>
      <c r="AJ21" s="460">
        <f>SUMPRODUCT(N21:N22,AE21:AE22)</f>
        <v>0.3</v>
      </c>
      <c r="AK21" s="461">
        <f>SUMPRODUCT(N21:N22,R21:R22)</f>
        <v>0.3</v>
      </c>
      <c r="AL21" s="459" t="str">
        <f>IF(AK21&lt;1%,"Sin iniciar",IF(AK21=100%,"Terminado","En gestión"))</f>
        <v>En gestión</v>
      </c>
      <c r="AM21" s="459" t="str">
        <f>IF(AJ21&lt;1%,"Sin iniciar",IF(AJ21=100%,"Terminado","En gestión"))</f>
        <v>En gestión</v>
      </c>
      <c r="AN21" s="45"/>
      <c r="AO21" s="444" t="s">
        <v>3026</v>
      </c>
      <c r="AP21" s="420" t="s">
        <v>3472</v>
      </c>
      <c r="AQ21" s="289" t="s">
        <v>3760</v>
      </c>
      <c r="AR21" s="516" t="s">
        <v>3761</v>
      </c>
    </row>
    <row r="22" spans="2:44" ht="63" customHeight="1" x14ac:dyDescent="0.25">
      <c r="B22" s="444"/>
      <c r="C22" s="484"/>
      <c r="D22" s="482"/>
      <c r="E22" s="482"/>
      <c r="F22" s="482"/>
      <c r="G22" s="482"/>
      <c r="H22" s="482"/>
      <c r="I22" s="482"/>
      <c r="J22" s="483"/>
      <c r="K22" s="473"/>
      <c r="L22" s="15" t="s">
        <v>2247</v>
      </c>
      <c r="M22" s="16" t="s">
        <v>2248</v>
      </c>
      <c r="N22" s="13">
        <v>0.7</v>
      </c>
      <c r="O22" s="17">
        <v>44378</v>
      </c>
      <c r="P22" s="17">
        <v>44560</v>
      </c>
      <c r="Q22" s="13">
        <v>0</v>
      </c>
      <c r="R22" s="18">
        <v>0</v>
      </c>
      <c r="S22" s="13">
        <v>0.5</v>
      </c>
      <c r="T22" s="13">
        <v>1</v>
      </c>
      <c r="U22" s="19">
        <v>0</v>
      </c>
      <c r="V22" s="22" t="s">
        <v>61</v>
      </c>
      <c r="W22" s="21" t="str">
        <f t="shared" si="0"/>
        <v>Sin iniciar</v>
      </c>
      <c r="X22" s="21" t="str">
        <f t="shared" si="1"/>
        <v>Sin iniciar</v>
      </c>
      <c r="Y22" s="497"/>
      <c r="Z22" s="463"/>
      <c r="AA22" s="464"/>
      <c r="AB22" s="459"/>
      <c r="AC22" s="459"/>
      <c r="AD22" s="22"/>
      <c r="AE22" s="23">
        <v>0</v>
      </c>
      <c r="AF22" s="20" t="s">
        <v>3112</v>
      </c>
      <c r="AG22" s="24" t="str">
        <f t="shared" si="2"/>
        <v>Sin iniciar</v>
      </c>
      <c r="AH22" s="24" t="str">
        <f t="shared" si="3"/>
        <v>Sin iniciar</v>
      </c>
      <c r="AI22" s="444"/>
      <c r="AJ22" s="460"/>
      <c r="AK22" s="461"/>
      <c r="AL22" s="459"/>
      <c r="AM22" s="459"/>
      <c r="AN22" s="45"/>
      <c r="AO22" s="444"/>
      <c r="AP22" s="420"/>
      <c r="AQ22" s="289" t="s">
        <v>3575</v>
      </c>
      <c r="AR22" s="516"/>
    </row>
    <row r="23" spans="2:44" ht="37.5" customHeight="1" x14ac:dyDescent="0.25">
      <c r="B23" s="445" t="s">
        <v>2150</v>
      </c>
      <c r="C23" s="455" t="s">
        <v>2253</v>
      </c>
      <c r="D23" s="456" t="s">
        <v>188</v>
      </c>
      <c r="E23" s="456" t="s">
        <v>2254</v>
      </c>
      <c r="F23" s="456" t="s">
        <v>409</v>
      </c>
      <c r="G23" s="456" t="s">
        <v>625</v>
      </c>
      <c r="H23" s="456" t="s">
        <v>251</v>
      </c>
      <c r="I23" s="456" t="s">
        <v>72</v>
      </c>
      <c r="J23" s="457" t="s">
        <v>2255</v>
      </c>
      <c r="K23" s="503" t="s">
        <v>2231</v>
      </c>
      <c r="L23" s="47" t="s">
        <v>2256</v>
      </c>
      <c r="M23" s="29" t="s">
        <v>2257</v>
      </c>
      <c r="N23" s="26">
        <v>0.25</v>
      </c>
      <c r="O23" s="31">
        <v>44242</v>
      </c>
      <c r="P23" s="31">
        <v>44560</v>
      </c>
      <c r="Q23" s="26">
        <v>0.25</v>
      </c>
      <c r="R23" s="18">
        <v>0.5</v>
      </c>
      <c r="S23" s="26">
        <v>0.75</v>
      </c>
      <c r="T23" s="26">
        <v>1</v>
      </c>
      <c r="U23" s="19">
        <v>0.25</v>
      </c>
      <c r="V23" s="48" t="s">
        <v>2258</v>
      </c>
      <c r="W23" s="21" t="str">
        <f t="shared" si="0"/>
        <v>En gestión</v>
      </c>
      <c r="X23" s="21" t="str">
        <f t="shared" si="1"/>
        <v>En gestión</v>
      </c>
      <c r="Y23" s="445" t="s">
        <v>3028</v>
      </c>
      <c r="Z23" s="463">
        <f>SUMPRODUCT(N23:N26,U23:U26)</f>
        <v>0.22750000000000001</v>
      </c>
      <c r="AA23" s="464">
        <f>SUMPRODUCT(N23:N26,Q23:Q26)</f>
        <v>0.22899999999999998</v>
      </c>
      <c r="AB23" s="459" t="str">
        <f>IF(AA23&lt;1%,"Sin iniciar",IF(AA23=100%,"Terminado","En gestión"))</f>
        <v>En gestión</v>
      </c>
      <c r="AC23" s="459" t="str">
        <f>IF(Z23&lt;1%,"Sin iniciar",IF(Z23=100%,"Terminado","En gestión"))</f>
        <v>En gestión</v>
      </c>
      <c r="AD23" s="38"/>
      <c r="AE23" s="23">
        <v>0.5</v>
      </c>
      <c r="AF23" s="48" t="s">
        <v>2272</v>
      </c>
      <c r="AG23" s="24" t="str">
        <f t="shared" si="2"/>
        <v>En gestión</v>
      </c>
      <c r="AH23" s="24" t="str">
        <f t="shared" si="3"/>
        <v>En gestión</v>
      </c>
      <c r="AI23" s="445" t="s">
        <v>2276</v>
      </c>
      <c r="AJ23" s="487">
        <f>SUMPRODUCT(N23:N26,AE23:AE26)</f>
        <v>0.5</v>
      </c>
      <c r="AK23" s="488">
        <f>SUMPRODUCT(N23:N26,R23:R26)</f>
        <v>0.49959999999999999</v>
      </c>
      <c r="AL23" s="459" t="str">
        <f>IF(AK23&lt;1%,"Sin iniciar",IF(AK23=100%,"Terminado","En gestión"))</f>
        <v>En gestión</v>
      </c>
      <c r="AM23" s="459" t="str">
        <f>IF(AJ23&lt;1%,"Sin iniciar",IF(AJ23=100%,"Terminado","En gestión"))</f>
        <v>En gestión</v>
      </c>
      <c r="AN23" s="38"/>
      <c r="AO23" s="445" t="s">
        <v>2277</v>
      </c>
      <c r="AP23" s="420" t="s">
        <v>3472</v>
      </c>
      <c r="AQ23" s="289" t="s">
        <v>3762</v>
      </c>
      <c r="AR23" s="516" t="s">
        <v>3763</v>
      </c>
    </row>
    <row r="24" spans="2:44" ht="37.5" customHeight="1" x14ac:dyDescent="0.25">
      <c r="B24" s="445"/>
      <c r="C24" s="455"/>
      <c r="D24" s="456"/>
      <c r="E24" s="456"/>
      <c r="F24" s="456"/>
      <c r="G24" s="456"/>
      <c r="H24" s="456"/>
      <c r="I24" s="456"/>
      <c r="J24" s="457"/>
      <c r="K24" s="503"/>
      <c r="L24" s="47" t="s">
        <v>2259</v>
      </c>
      <c r="M24" s="29" t="s">
        <v>2260</v>
      </c>
      <c r="N24" s="26">
        <v>0.25</v>
      </c>
      <c r="O24" s="31">
        <v>44255</v>
      </c>
      <c r="P24" s="31">
        <v>44560</v>
      </c>
      <c r="Q24" s="26">
        <v>8.3199999999999996E-2</v>
      </c>
      <c r="R24" s="18">
        <v>0.41599999999999998</v>
      </c>
      <c r="S24" s="26">
        <v>0.66520000000000001</v>
      </c>
      <c r="T24" s="26">
        <v>0.99839999999999995</v>
      </c>
      <c r="U24" s="19">
        <v>0.08</v>
      </c>
      <c r="V24" s="48" t="s">
        <v>2261</v>
      </c>
      <c r="W24" s="21" t="str">
        <f t="shared" si="0"/>
        <v>En gestión</v>
      </c>
      <c r="X24" s="21" t="str">
        <f t="shared" si="1"/>
        <v>En gestión</v>
      </c>
      <c r="Y24" s="485"/>
      <c r="Z24" s="463"/>
      <c r="AA24" s="464"/>
      <c r="AB24" s="459"/>
      <c r="AC24" s="459"/>
      <c r="AD24" s="38"/>
      <c r="AE24" s="23">
        <v>0.42</v>
      </c>
      <c r="AF24" s="48" t="s">
        <v>2273</v>
      </c>
      <c r="AG24" s="24" t="str">
        <f t="shared" si="2"/>
        <v>En gestión</v>
      </c>
      <c r="AH24" s="24" t="str">
        <f t="shared" si="3"/>
        <v>En gestión</v>
      </c>
      <c r="AI24" s="445"/>
      <c r="AJ24" s="487"/>
      <c r="AK24" s="488"/>
      <c r="AL24" s="459"/>
      <c r="AM24" s="459"/>
      <c r="AN24" s="38"/>
      <c r="AO24" s="445"/>
      <c r="AP24" s="420"/>
      <c r="AQ24" s="289" t="s">
        <v>3576</v>
      </c>
      <c r="AR24" s="516"/>
    </row>
    <row r="25" spans="2:44" ht="37.5" customHeight="1" x14ac:dyDescent="0.25">
      <c r="B25" s="445"/>
      <c r="C25" s="455"/>
      <c r="D25" s="456"/>
      <c r="E25" s="456"/>
      <c r="F25" s="456"/>
      <c r="G25" s="456"/>
      <c r="H25" s="456"/>
      <c r="I25" s="456"/>
      <c r="J25" s="457"/>
      <c r="K25" s="503"/>
      <c r="L25" s="47" t="s">
        <v>2262</v>
      </c>
      <c r="M25" s="29" t="s">
        <v>2263</v>
      </c>
      <c r="N25" s="26">
        <v>0.25</v>
      </c>
      <c r="O25" s="31">
        <v>44224</v>
      </c>
      <c r="P25" s="31">
        <v>44560</v>
      </c>
      <c r="Q25" s="26">
        <v>0.33279999999999998</v>
      </c>
      <c r="R25" s="18">
        <v>0.58240000000000003</v>
      </c>
      <c r="S25" s="26">
        <v>0.83199999999999996</v>
      </c>
      <c r="T25" s="26">
        <v>1</v>
      </c>
      <c r="U25" s="19">
        <v>0.33</v>
      </c>
      <c r="V25" s="48" t="s">
        <v>3029</v>
      </c>
      <c r="W25" s="21" t="str">
        <f t="shared" si="0"/>
        <v>En gestión</v>
      </c>
      <c r="X25" s="21" t="str">
        <f t="shared" si="1"/>
        <v>En gestión</v>
      </c>
      <c r="Y25" s="485"/>
      <c r="Z25" s="463"/>
      <c r="AA25" s="464"/>
      <c r="AB25" s="459"/>
      <c r="AC25" s="459"/>
      <c r="AD25" s="38"/>
      <c r="AE25" s="23">
        <v>0.57999999999999996</v>
      </c>
      <c r="AF25" s="48" t="s">
        <v>2274</v>
      </c>
      <c r="AG25" s="24" t="str">
        <f t="shared" si="2"/>
        <v>En gestión</v>
      </c>
      <c r="AH25" s="24" t="str">
        <f t="shared" si="3"/>
        <v>En gestión</v>
      </c>
      <c r="AI25" s="445"/>
      <c r="AJ25" s="487"/>
      <c r="AK25" s="488"/>
      <c r="AL25" s="459"/>
      <c r="AM25" s="459"/>
      <c r="AN25" s="40"/>
      <c r="AO25" s="445"/>
      <c r="AP25" s="420"/>
      <c r="AQ25" s="289" t="s">
        <v>3764</v>
      </c>
      <c r="AR25" s="516"/>
    </row>
    <row r="26" spans="2:44" ht="37.5" customHeight="1" x14ac:dyDescent="0.25">
      <c r="B26" s="445"/>
      <c r="C26" s="455"/>
      <c r="D26" s="456"/>
      <c r="E26" s="456"/>
      <c r="F26" s="456"/>
      <c r="G26" s="456"/>
      <c r="H26" s="456"/>
      <c r="I26" s="456"/>
      <c r="J26" s="457"/>
      <c r="K26" s="503"/>
      <c r="L26" s="47" t="s">
        <v>2264</v>
      </c>
      <c r="M26" s="29" t="s">
        <v>2265</v>
      </c>
      <c r="N26" s="26">
        <v>0.25</v>
      </c>
      <c r="O26" s="31">
        <v>44225</v>
      </c>
      <c r="P26" s="31">
        <v>44560</v>
      </c>
      <c r="Q26" s="26">
        <v>0.25</v>
      </c>
      <c r="R26" s="18">
        <v>0.5</v>
      </c>
      <c r="S26" s="26">
        <v>0.75</v>
      </c>
      <c r="T26" s="26">
        <v>1</v>
      </c>
      <c r="U26" s="19">
        <v>0.25</v>
      </c>
      <c r="V26" s="48" t="s">
        <v>2266</v>
      </c>
      <c r="W26" s="21" t="str">
        <f t="shared" si="0"/>
        <v>En gestión</v>
      </c>
      <c r="X26" s="21" t="str">
        <f t="shared" si="1"/>
        <v>En gestión</v>
      </c>
      <c r="Y26" s="485"/>
      <c r="Z26" s="463"/>
      <c r="AA26" s="464"/>
      <c r="AB26" s="459"/>
      <c r="AC26" s="459"/>
      <c r="AD26" s="38"/>
      <c r="AE26" s="23">
        <v>0.5</v>
      </c>
      <c r="AF26" s="48" t="s">
        <v>2275</v>
      </c>
      <c r="AG26" s="24" t="str">
        <f t="shared" si="2"/>
        <v>En gestión</v>
      </c>
      <c r="AH26" s="24" t="str">
        <f t="shared" si="3"/>
        <v>En gestión</v>
      </c>
      <c r="AI26" s="445"/>
      <c r="AJ26" s="487"/>
      <c r="AK26" s="488"/>
      <c r="AL26" s="459"/>
      <c r="AM26" s="459"/>
      <c r="AN26" s="40"/>
      <c r="AO26" s="445"/>
      <c r="AP26" s="420"/>
      <c r="AQ26" s="289" t="s">
        <v>3577</v>
      </c>
      <c r="AR26" s="516"/>
    </row>
    <row r="27" spans="2:44" ht="84.75" customHeight="1" x14ac:dyDescent="0.25">
      <c r="B27" s="445"/>
      <c r="C27" s="47" t="s">
        <v>2267</v>
      </c>
      <c r="D27" s="26" t="s">
        <v>188</v>
      </c>
      <c r="E27" s="26" t="s">
        <v>585</v>
      </c>
      <c r="F27" s="26" t="s">
        <v>409</v>
      </c>
      <c r="G27" s="26" t="s">
        <v>51</v>
      </c>
      <c r="H27" s="26" t="s">
        <v>2268</v>
      </c>
      <c r="I27" s="26" t="s">
        <v>72</v>
      </c>
      <c r="J27" s="41" t="s">
        <v>2269</v>
      </c>
      <c r="K27" s="49" t="s">
        <v>2231</v>
      </c>
      <c r="L27" s="47" t="s">
        <v>2270</v>
      </c>
      <c r="M27" s="29" t="s">
        <v>2271</v>
      </c>
      <c r="N27" s="26">
        <v>1</v>
      </c>
      <c r="O27" s="31">
        <v>44242</v>
      </c>
      <c r="P27" s="31">
        <v>44560</v>
      </c>
      <c r="Q27" s="26">
        <v>0.18179999999999999</v>
      </c>
      <c r="R27" s="18">
        <v>0.45450000000000002</v>
      </c>
      <c r="S27" s="26">
        <v>0.72719999999999996</v>
      </c>
      <c r="T27" s="26">
        <v>1</v>
      </c>
      <c r="U27" s="19">
        <v>0.18</v>
      </c>
      <c r="V27" s="48" t="s">
        <v>3030</v>
      </c>
      <c r="W27" s="21" t="str">
        <f t="shared" si="0"/>
        <v>En gestión</v>
      </c>
      <c r="X27" s="21" t="str">
        <f t="shared" si="1"/>
        <v>En gestión</v>
      </c>
      <c r="Y27" s="48" t="s">
        <v>3031</v>
      </c>
      <c r="Z27" s="19">
        <f>N27*U27</f>
        <v>0.18</v>
      </c>
      <c r="AA27" s="42">
        <f>N27*Q27</f>
        <v>0.18179999999999999</v>
      </c>
      <c r="AB27" s="21" t="str">
        <f>IF(AA27&lt;1%,"Sin iniciar",IF(AA27=100%,"Terminado","En gestión"))</f>
        <v>En gestión</v>
      </c>
      <c r="AC27" s="21" t="str">
        <f>IF(Z27&lt;1%,"Sin iniciar",IF(Z27=100%,"Terminado","En gestión"))</f>
        <v>En gestión</v>
      </c>
      <c r="AD27" s="38"/>
      <c r="AE27" s="23">
        <v>0.45</v>
      </c>
      <c r="AF27" s="50" t="s">
        <v>3032</v>
      </c>
      <c r="AG27" s="24" t="str">
        <f t="shared" si="2"/>
        <v>En gestión</v>
      </c>
      <c r="AH27" s="24" t="str">
        <f t="shared" si="3"/>
        <v>En gestión</v>
      </c>
      <c r="AI27" s="50" t="s">
        <v>3032</v>
      </c>
      <c r="AJ27" s="37">
        <f>SUMPRODUCT(N27,AE27)</f>
        <v>0.45</v>
      </c>
      <c r="AK27" s="43">
        <f>SUMPRODUCT(N27,R27)</f>
        <v>0.45450000000000002</v>
      </c>
      <c r="AL27" s="21" t="str">
        <f>IF(AK27&lt;1%,"Sin iniciar",IF(AK27=100%,"Terminado","En gestión"))</f>
        <v>En gestión</v>
      </c>
      <c r="AM27" s="21" t="str">
        <f>IF(AJ27&lt;1%,"Sin iniciar",IF(AJ27=100%,"Terminado","En gestión"))</f>
        <v>En gestión</v>
      </c>
      <c r="AN27" s="40"/>
      <c r="AO27" s="48" t="s">
        <v>2277</v>
      </c>
      <c r="AP27" s="257" t="s">
        <v>3472</v>
      </c>
      <c r="AQ27" s="289" t="s">
        <v>3765</v>
      </c>
      <c r="AR27" s="289" t="s">
        <v>3766</v>
      </c>
    </row>
    <row r="28" spans="2:44" ht="37.5" customHeight="1" x14ac:dyDescent="0.25">
      <c r="B28" s="444" t="s">
        <v>3017</v>
      </c>
      <c r="C28" s="484" t="s">
        <v>2278</v>
      </c>
      <c r="D28" s="13" t="s">
        <v>70</v>
      </c>
      <c r="E28" s="482" t="s">
        <v>3033</v>
      </c>
      <c r="F28" s="13" t="s">
        <v>624</v>
      </c>
      <c r="G28" s="13" t="s">
        <v>264</v>
      </c>
      <c r="H28" s="13" t="s">
        <v>586</v>
      </c>
      <c r="I28" s="13" t="s">
        <v>72</v>
      </c>
      <c r="J28" s="483" t="s">
        <v>2279</v>
      </c>
      <c r="K28" s="14" t="s">
        <v>2280</v>
      </c>
      <c r="L28" s="15" t="s">
        <v>2281</v>
      </c>
      <c r="M28" s="16" t="s">
        <v>2282</v>
      </c>
      <c r="N28" s="13">
        <v>0.1</v>
      </c>
      <c r="O28" s="17">
        <v>44228</v>
      </c>
      <c r="P28" s="17">
        <v>44285</v>
      </c>
      <c r="Q28" s="13">
        <v>1</v>
      </c>
      <c r="R28" s="18">
        <v>1</v>
      </c>
      <c r="S28" s="13">
        <v>1</v>
      </c>
      <c r="T28" s="13">
        <v>1</v>
      </c>
      <c r="U28" s="19">
        <v>1</v>
      </c>
      <c r="V28" s="51" t="s">
        <v>3100</v>
      </c>
      <c r="W28" s="21" t="str">
        <f t="shared" si="0"/>
        <v>Terminado</v>
      </c>
      <c r="X28" s="21" t="str">
        <f t="shared" si="1"/>
        <v>Terminado</v>
      </c>
      <c r="Y28" s="444" t="s">
        <v>2287</v>
      </c>
      <c r="Z28" s="463">
        <f>SUMPRODUCT(N28:N30,U28:U30)</f>
        <v>0.1</v>
      </c>
      <c r="AA28" s="464">
        <f>SUMPRODUCT(N28:N30,Q28:Q30)</f>
        <v>0.1</v>
      </c>
      <c r="AB28" s="459" t="str">
        <f>IF(AA28&lt;1%,"Sin iniciar",IF(AA28=100%,"Terminado","En gestión"))</f>
        <v>En gestión</v>
      </c>
      <c r="AC28" s="459" t="str">
        <f>IF(Z28&lt;1%,"Sin iniciar",IF(Z28=100%,"Terminado","En gestión"))</f>
        <v>En gestión</v>
      </c>
      <c r="AD28" s="22"/>
      <c r="AE28" s="23">
        <v>1</v>
      </c>
      <c r="AF28" s="20" t="s">
        <v>3109</v>
      </c>
      <c r="AG28" s="24" t="str">
        <f t="shared" si="2"/>
        <v>Terminado</v>
      </c>
      <c r="AH28" s="24" t="str">
        <f t="shared" si="3"/>
        <v>Terminado</v>
      </c>
      <c r="AI28" s="444" t="s">
        <v>2288</v>
      </c>
      <c r="AJ28" s="460">
        <f>SUMPRODUCT(N28:N30,AE28:AE30)</f>
        <v>0.31200000000000006</v>
      </c>
      <c r="AK28" s="461">
        <f>SUMPRODUCT(N28:N30,R28:R30)</f>
        <v>0.31200000000000006</v>
      </c>
      <c r="AL28" s="459" t="str">
        <f>IF(AK28&lt;1%,"Sin iniciar",IF(AK28=100%,"Terminado","En gestión"))</f>
        <v>En gestión</v>
      </c>
      <c r="AM28" s="459" t="str">
        <f>IF(AJ28&lt;1%,"Sin iniciar",IF(AJ28=100%,"Terminado","En gestión"))</f>
        <v>En gestión</v>
      </c>
      <c r="AN28" s="22"/>
      <c r="AO28" s="497"/>
      <c r="AP28" s="420" t="s">
        <v>3243</v>
      </c>
      <c r="AQ28" s="265" t="s">
        <v>3291</v>
      </c>
      <c r="AR28" s="516" t="s">
        <v>3292</v>
      </c>
    </row>
    <row r="29" spans="2:44" ht="128.25" customHeight="1" x14ac:dyDescent="0.25">
      <c r="B29" s="444"/>
      <c r="C29" s="484"/>
      <c r="D29" s="13" t="s">
        <v>70</v>
      </c>
      <c r="E29" s="482"/>
      <c r="F29" s="13" t="s">
        <v>624</v>
      </c>
      <c r="G29" s="13" t="s">
        <v>264</v>
      </c>
      <c r="H29" s="13" t="s">
        <v>586</v>
      </c>
      <c r="I29" s="13" t="s">
        <v>72</v>
      </c>
      <c r="J29" s="483"/>
      <c r="K29" s="14" t="s">
        <v>2280</v>
      </c>
      <c r="L29" s="15" t="s">
        <v>2283</v>
      </c>
      <c r="M29" s="16" t="s">
        <v>2284</v>
      </c>
      <c r="N29" s="13">
        <v>0.1</v>
      </c>
      <c r="O29" s="17">
        <v>44287</v>
      </c>
      <c r="P29" s="17">
        <v>44346</v>
      </c>
      <c r="Q29" s="13">
        <v>0</v>
      </c>
      <c r="R29" s="18">
        <v>1</v>
      </c>
      <c r="S29" s="13">
        <v>1</v>
      </c>
      <c r="T29" s="13">
        <v>1</v>
      </c>
      <c r="U29" s="19">
        <v>0</v>
      </c>
      <c r="V29" s="53" t="s">
        <v>3018</v>
      </c>
      <c r="W29" s="21" t="str">
        <f t="shared" si="0"/>
        <v>Sin iniciar</v>
      </c>
      <c r="X29" s="21" t="str">
        <f t="shared" si="1"/>
        <v>Sin iniciar</v>
      </c>
      <c r="Y29" s="444"/>
      <c r="Z29" s="463"/>
      <c r="AA29" s="464"/>
      <c r="AB29" s="459"/>
      <c r="AC29" s="459"/>
      <c r="AD29" s="22"/>
      <c r="AE29" s="23">
        <v>1</v>
      </c>
      <c r="AF29" s="20" t="s">
        <v>3116</v>
      </c>
      <c r="AG29" s="24" t="str">
        <f t="shared" si="2"/>
        <v>Terminado</v>
      </c>
      <c r="AH29" s="24" t="str">
        <f t="shared" si="3"/>
        <v>Terminado</v>
      </c>
      <c r="AI29" s="444"/>
      <c r="AJ29" s="460"/>
      <c r="AK29" s="461"/>
      <c r="AL29" s="459"/>
      <c r="AM29" s="459"/>
      <c r="AN29" s="22"/>
      <c r="AO29" s="497"/>
      <c r="AP29" s="420"/>
      <c r="AQ29" s="261" t="s">
        <v>3293</v>
      </c>
      <c r="AR29" s="516"/>
    </row>
    <row r="30" spans="2:44" ht="88.5" customHeight="1" x14ac:dyDescent="0.25">
      <c r="B30" s="444"/>
      <c r="C30" s="484"/>
      <c r="D30" s="13" t="s">
        <v>70</v>
      </c>
      <c r="E30" s="482"/>
      <c r="F30" s="13" t="s">
        <v>624</v>
      </c>
      <c r="G30" s="13" t="s">
        <v>264</v>
      </c>
      <c r="H30" s="13" t="s">
        <v>586</v>
      </c>
      <c r="I30" s="13" t="s">
        <v>72</v>
      </c>
      <c r="J30" s="483"/>
      <c r="K30" s="14" t="s">
        <v>2280</v>
      </c>
      <c r="L30" s="15" t="s">
        <v>2285</v>
      </c>
      <c r="M30" s="16" t="s">
        <v>2286</v>
      </c>
      <c r="N30" s="13">
        <v>0.8</v>
      </c>
      <c r="O30" s="17">
        <v>44348</v>
      </c>
      <c r="P30" s="17">
        <v>44561</v>
      </c>
      <c r="Q30" s="13">
        <v>0</v>
      </c>
      <c r="R30" s="18">
        <v>0.14000000000000001</v>
      </c>
      <c r="S30" s="13">
        <v>0.56999999999999995</v>
      </c>
      <c r="T30" s="13">
        <v>1</v>
      </c>
      <c r="U30" s="19">
        <v>0</v>
      </c>
      <c r="V30" s="53" t="s">
        <v>3018</v>
      </c>
      <c r="W30" s="21" t="str">
        <f t="shared" si="0"/>
        <v>Sin iniciar</v>
      </c>
      <c r="X30" s="21" t="str">
        <f t="shared" si="1"/>
        <v>Sin iniciar</v>
      </c>
      <c r="Y30" s="444"/>
      <c r="Z30" s="463"/>
      <c r="AA30" s="464"/>
      <c r="AB30" s="459"/>
      <c r="AC30" s="459"/>
      <c r="AD30" s="22"/>
      <c r="AE30" s="23">
        <v>0.14000000000000001</v>
      </c>
      <c r="AF30" s="20" t="s">
        <v>3034</v>
      </c>
      <c r="AG30" s="24" t="str">
        <f t="shared" si="2"/>
        <v>En gestión</v>
      </c>
      <c r="AH30" s="24" t="str">
        <f t="shared" si="3"/>
        <v>En gestión</v>
      </c>
      <c r="AI30" s="444"/>
      <c r="AJ30" s="460"/>
      <c r="AK30" s="461"/>
      <c r="AL30" s="459"/>
      <c r="AM30" s="459"/>
      <c r="AN30" s="22"/>
      <c r="AO30" s="497"/>
      <c r="AP30" s="420"/>
      <c r="AQ30" s="261" t="s">
        <v>3294</v>
      </c>
      <c r="AR30" s="516"/>
    </row>
    <row r="31" spans="2:44" ht="37.5" customHeight="1" x14ac:dyDescent="0.25">
      <c r="B31" s="445" t="s">
        <v>2145</v>
      </c>
      <c r="C31" s="455" t="s">
        <v>2289</v>
      </c>
      <c r="D31" s="26" t="s">
        <v>727</v>
      </c>
      <c r="E31" s="456" t="s">
        <v>2290</v>
      </c>
      <c r="F31" s="26" t="s">
        <v>51</v>
      </c>
      <c r="G31" s="26" t="s">
        <v>51</v>
      </c>
      <c r="H31" s="26" t="s">
        <v>2291</v>
      </c>
      <c r="I31" s="26" t="s">
        <v>72</v>
      </c>
      <c r="J31" s="457" t="s">
        <v>2292</v>
      </c>
      <c r="K31" s="27" t="s">
        <v>216</v>
      </c>
      <c r="L31" s="47" t="s">
        <v>2293</v>
      </c>
      <c r="M31" s="29" t="s">
        <v>2294</v>
      </c>
      <c r="N31" s="26">
        <v>0.5</v>
      </c>
      <c r="O31" s="31">
        <v>44212</v>
      </c>
      <c r="P31" s="31">
        <v>44271</v>
      </c>
      <c r="Q31" s="26">
        <v>1</v>
      </c>
      <c r="R31" s="18">
        <v>1</v>
      </c>
      <c r="S31" s="26">
        <v>1</v>
      </c>
      <c r="T31" s="26">
        <v>1</v>
      </c>
      <c r="U31" s="19">
        <v>1</v>
      </c>
      <c r="V31" s="54" t="s">
        <v>2295</v>
      </c>
      <c r="W31" s="21" t="str">
        <f t="shared" si="0"/>
        <v>Terminado</v>
      </c>
      <c r="X31" s="21" t="str">
        <f t="shared" si="1"/>
        <v>Terminado</v>
      </c>
      <c r="Y31" s="445" t="s">
        <v>2315</v>
      </c>
      <c r="Z31" s="463">
        <f>SUMPRODUCT(N31:N32,U31:U32)</f>
        <v>0.57499999999999996</v>
      </c>
      <c r="AA31" s="464">
        <f>SUMPRODUCT(N31:N32,Q31:Q32)</f>
        <v>0.5</v>
      </c>
      <c r="AB31" s="459" t="str">
        <f>IF(AA31&lt;1%,"Sin iniciar",IF(AA31=100%,"Terminado","En gestión"))</f>
        <v>En gestión</v>
      </c>
      <c r="AC31" s="459" t="str">
        <f>IF(Z31&lt;1%,"Sin iniciar",IF(Z31=100%,"Terminado","En gestión"))</f>
        <v>En gestión</v>
      </c>
      <c r="AD31" s="38"/>
      <c r="AE31" s="23">
        <v>1</v>
      </c>
      <c r="AF31" s="48" t="s">
        <v>3109</v>
      </c>
      <c r="AG31" s="24" t="str">
        <f t="shared" si="2"/>
        <v>Terminado</v>
      </c>
      <c r="AH31" s="24" t="str">
        <f t="shared" si="3"/>
        <v>Terminado</v>
      </c>
      <c r="AI31" s="445" t="s">
        <v>2321</v>
      </c>
      <c r="AJ31" s="460">
        <f>SUMPRODUCT(N31:N32,AE31:AE32)</f>
        <v>1</v>
      </c>
      <c r="AK31" s="461">
        <f>SUMPRODUCT(N31:N32,R31:R32)</f>
        <v>1</v>
      </c>
      <c r="AL31" s="459" t="str">
        <f>IF(AK31&lt;1%,"Sin iniciar",IF(AK31=100%,"Terminado","En gestión"))</f>
        <v>Terminado</v>
      </c>
      <c r="AM31" s="459" t="str">
        <f>IF(AJ31&lt;1%,"Sin iniciar",IF(AJ31=100%,"Terminado","En gestión"))</f>
        <v>Terminado</v>
      </c>
      <c r="AN31" s="38"/>
      <c r="AO31" s="485" t="s">
        <v>72</v>
      </c>
      <c r="AP31" s="420" t="s">
        <v>3242</v>
      </c>
      <c r="AQ31" s="289" t="s">
        <v>3767</v>
      </c>
      <c r="AR31" s="516" t="s">
        <v>3768</v>
      </c>
    </row>
    <row r="32" spans="2:44" ht="91.5" customHeight="1" x14ac:dyDescent="0.25">
      <c r="B32" s="445"/>
      <c r="C32" s="455"/>
      <c r="D32" s="26" t="s">
        <v>727</v>
      </c>
      <c r="E32" s="456"/>
      <c r="F32" s="26" t="s">
        <v>51</v>
      </c>
      <c r="G32" s="26" t="s">
        <v>51</v>
      </c>
      <c r="H32" s="26" t="s">
        <v>2291</v>
      </c>
      <c r="I32" s="26" t="s">
        <v>72</v>
      </c>
      <c r="J32" s="457"/>
      <c r="K32" s="27" t="s">
        <v>216</v>
      </c>
      <c r="L32" s="47" t="s">
        <v>2296</v>
      </c>
      <c r="M32" s="29" t="s">
        <v>2297</v>
      </c>
      <c r="N32" s="26">
        <v>0.5</v>
      </c>
      <c r="O32" s="31">
        <v>44272</v>
      </c>
      <c r="P32" s="31">
        <v>44332</v>
      </c>
      <c r="Q32" s="26">
        <v>0</v>
      </c>
      <c r="R32" s="18">
        <v>1</v>
      </c>
      <c r="S32" s="26">
        <v>1</v>
      </c>
      <c r="T32" s="26">
        <v>1</v>
      </c>
      <c r="U32" s="19">
        <v>0.15</v>
      </c>
      <c r="V32" s="54" t="s">
        <v>2298</v>
      </c>
      <c r="W32" s="21" t="str">
        <f t="shared" si="0"/>
        <v>Sin iniciar</v>
      </c>
      <c r="X32" s="21" t="str">
        <f t="shared" si="1"/>
        <v>En gestión</v>
      </c>
      <c r="Y32" s="445"/>
      <c r="Z32" s="463"/>
      <c r="AA32" s="464"/>
      <c r="AB32" s="459"/>
      <c r="AC32" s="459"/>
      <c r="AD32" s="38"/>
      <c r="AE32" s="23">
        <v>1</v>
      </c>
      <c r="AF32" s="48" t="s">
        <v>2318</v>
      </c>
      <c r="AG32" s="24" t="str">
        <f t="shared" si="2"/>
        <v>Terminado</v>
      </c>
      <c r="AH32" s="24" t="str">
        <f t="shared" si="3"/>
        <v>Terminado</v>
      </c>
      <c r="AI32" s="486"/>
      <c r="AJ32" s="460"/>
      <c r="AK32" s="461"/>
      <c r="AL32" s="459"/>
      <c r="AM32" s="459"/>
      <c r="AN32" s="38"/>
      <c r="AO32" s="485"/>
      <c r="AP32" s="420"/>
      <c r="AQ32" s="289" t="s">
        <v>3769</v>
      </c>
      <c r="AR32" s="516"/>
    </row>
    <row r="33" spans="2:44" ht="37.5" customHeight="1" x14ac:dyDescent="0.25">
      <c r="B33" s="445"/>
      <c r="C33" s="455" t="s">
        <v>2299</v>
      </c>
      <c r="D33" s="26" t="s">
        <v>188</v>
      </c>
      <c r="E33" s="456" t="s">
        <v>2300</v>
      </c>
      <c r="F33" s="26" t="s">
        <v>51</v>
      </c>
      <c r="G33" s="26" t="s">
        <v>51</v>
      </c>
      <c r="H33" s="26" t="s">
        <v>2301</v>
      </c>
      <c r="I33" s="26" t="s">
        <v>72</v>
      </c>
      <c r="J33" s="457" t="s">
        <v>2302</v>
      </c>
      <c r="K33" s="27" t="s">
        <v>216</v>
      </c>
      <c r="L33" s="47" t="s">
        <v>2303</v>
      </c>
      <c r="M33" s="29" t="s">
        <v>2304</v>
      </c>
      <c r="N33" s="26">
        <v>0.5</v>
      </c>
      <c r="O33" s="31">
        <v>44202</v>
      </c>
      <c r="P33" s="31">
        <v>44226</v>
      </c>
      <c r="Q33" s="26">
        <v>1</v>
      </c>
      <c r="R33" s="18">
        <v>1</v>
      </c>
      <c r="S33" s="26">
        <v>1</v>
      </c>
      <c r="T33" s="26">
        <v>1</v>
      </c>
      <c r="U33" s="19">
        <v>1</v>
      </c>
      <c r="V33" s="54" t="s">
        <v>2305</v>
      </c>
      <c r="W33" s="21" t="str">
        <f t="shared" si="0"/>
        <v>Terminado</v>
      </c>
      <c r="X33" s="21" t="str">
        <f t="shared" si="1"/>
        <v>Terminado</v>
      </c>
      <c r="Y33" s="445" t="s">
        <v>2316</v>
      </c>
      <c r="Z33" s="463">
        <f>SUMPRODUCT(N33:N34,U33:U34)</f>
        <v>0.6</v>
      </c>
      <c r="AA33" s="464">
        <f>SUMPRODUCT(N33:N34,Q33:Q34)</f>
        <v>0.6</v>
      </c>
      <c r="AB33" s="459" t="str">
        <f>IF(AA33&lt;1%,"Sin iniciar",IF(AA33=100%,"Terminado","En gestión"))</f>
        <v>En gestión</v>
      </c>
      <c r="AC33" s="459" t="str">
        <f>IF(Z33&lt;1%,"Sin iniciar",IF(Z33=100%,"Terminado","En gestión"))</f>
        <v>En gestión</v>
      </c>
      <c r="AD33" s="38"/>
      <c r="AE33" s="23">
        <v>1</v>
      </c>
      <c r="AF33" s="48" t="s">
        <v>3109</v>
      </c>
      <c r="AG33" s="24" t="str">
        <f t="shared" si="2"/>
        <v>Terminado</v>
      </c>
      <c r="AH33" s="24" t="str">
        <f t="shared" si="3"/>
        <v>Terminado</v>
      </c>
      <c r="AI33" s="445" t="s">
        <v>2322</v>
      </c>
      <c r="AJ33" s="460">
        <f>SUMPRODUCT(N33:N34,AE33:AE34)</f>
        <v>0.67500000000000004</v>
      </c>
      <c r="AK33" s="461">
        <f>SUMPRODUCT(N33:N34,R33:R34)</f>
        <v>0.67500000000000004</v>
      </c>
      <c r="AL33" s="459" t="str">
        <f>IF(AK33&lt;1%,"Sin iniciar",IF(AK33=100%,"Terminado","En gestión"))</f>
        <v>En gestión</v>
      </c>
      <c r="AM33" s="459" t="str">
        <f>IF(AJ33&lt;1%,"Sin iniciar",IF(AJ33=100%,"Terminado","En gestión"))</f>
        <v>En gestión</v>
      </c>
      <c r="AN33" s="38"/>
      <c r="AO33" s="485" t="s">
        <v>72</v>
      </c>
      <c r="AP33" s="420" t="s">
        <v>3242</v>
      </c>
      <c r="AQ33" s="289" t="s">
        <v>3770</v>
      </c>
      <c r="AR33" s="516" t="s">
        <v>3771</v>
      </c>
    </row>
    <row r="34" spans="2:44" ht="53.25" customHeight="1" x14ac:dyDescent="0.25">
      <c r="B34" s="445"/>
      <c r="C34" s="455"/>
      <c r="D34" s="26" t="s">
        <v>188</v>
      </c>
      <c r="E34" s="456"/>
      <c r="F34" s="26" t="s">
        <v>51</v>
      </c>
      <c r="G34" s="26" t="s">
        <v>51</v>
      </c>
      <c r="H34" s="26" t="s">
        <v>2301</v>
      </c>
      <c r="I34" s="26" t="s">
        <v>72</v>
      </c>
      <c r="J34" s="457"/>
      <c r="K34" s="27" t="s">
        <v>216</v>
      </c>
      <c r="L34" s="47" t="s">
        <v>2306</v>
      </c>
      <c r="M34" s="29" t="s">
        <v>2307</v>
      </c>
      <c r="N34" s="26">
        <v>0.5</v>
      </c>
      <c r="O34" s="31">
        <v>44228</v>
      </c>
      <c r="P34" s="31">
        <v>44560</v>
      </c>
      <c r="Q34" s="26">
        <v>0.2</v>
      </c>
      <c r="R34" s="18">
        <v>0.35</v>
      </c>
      <c r="S34" s="26">
        <v>0.75</v>
      </c>
      <c r="T34" s="26">
        <v>1</v>
      </c>
      <c r="U34" s="19">
        <v>0.2</v>
      </c>
      <c r="V34" s="54" t="s">
        <v>2308</v>
      </c>
      <c r="W34" s="21" t="str">
        <f t="shared" si="0"/>
        <v>En gestión</v>
      </c>
      <c r="X34" s="21" t="str">
        <f t="shared" si="1"/>
        <v>En gestión</v>
      </c>
      <c r="Y34" s="485"/>
      <c r="Z34" s="463"/>
      <c r="AA34" s="464"/>
      <c r="AB34" s="459"/>
      <c r="AC34" s="459"/>
      <c r="AD34" s="38"/>
      <c r="AE34" s="23">
        <v>0.35</v>
      </c>
      <c r="AF34" s="48" t="s">
        <v>2319</v>
      </c>
      <c r="AG34" s="24" t="str">
        <f t="shared" si="2"/>
        <v>En gestión</v>
      </c>
      <c r="AH34" s="24" t="str">
        <f t="shared" si="3"/>
        <v>En gestión</v>
      </c>
      <c r="AI34" s="445"/>
      <c r="AJ34" s="460"/>
      <c r="AK34" s="461"/>
      <c r="AL34" s="459"/>
      <c r="AM34" s="459"/>
      <c r="AN34" s="38"/>
      <c r="AO34" s="485"/>
      <c r="AP34" s="420"/>
      <c r="AQ34" s="289" t="s">
        <v>3772</v>
      </c>
      <c r="AR34" s="516"/>
    </row>
    <row r="35" spans="2:44" ht="45.75" customHeight="1" x14ac:dyDescent="0.25">
      <c r="B35" s="445"/>
      <c r="C35" s="47" t="s">
        <v>2309</v>
      </c>
      <c r="D35" s="26" t="s">
        <v>48</v>
      </c>
      <c r="E35" s="26" t="s">
        <v>2310</v>
      </c>
      <c r="F35" s="26" t="s">
        <v>51</v>
      </c>
      <c r="G35" s="26" t="s">
        <v>51</v>
      </c>
      <c r="H35" s="26" t="s">
        <v>2301</v>
      </c>
      <c r="I35" s="26" t="s">
        <v>72</v>
      </c>
      <c r="J35" s="41" t="s">
        <v>2311</v>
      </c>
      <c r="K35" s="27" t="s">
        <v>2312</v>
      </c>
      <c r="L35" s="47" t="s">
        <v>2313</v>
      </c>
      <c r="M35" s="29" t="s">
        <v>2307</v>
      </c>
      <c r="N35" s="26">
        <v>1</v>
      </c>
      <c r="O35" s="31">
        <v>44212</v>
      </c>
      <c r="P35" s="31">
        <v>44560</v>
      </c>
      <c r="Q35" s="26">
        <v>0.25</v>
      </c>
      <c r="R35" s="18">
        <v>0.5</v>
      </c>
      <c r="S35" s="26">
        <v>0.75</v>
      </c>
      <c r="T35" s="26">
        <v>1</v>
      </c>
      <c r="U35" s="19">
        <v>0.25</v>
      </c>
      <c r="V35" s="54" t="s">
        <v>2314</v>
      </c>
      <c r="W35" s="21" t="str">
        <f t="shared" si="0"/>
        <v>En gestión</v>
      </c>
      <c r="X35" s="21" t="str">
        <f t="shared" si="1"/>
        <v>En gestión</v>
      </c>
      <c r="Y35" s="48" t="s">
        <v>2317</v>
      </c>
      <c r="Z35" s="19">
        <f>N35*U35</f>
        <v>0.25</v>
      </c>
      <c r="AA35" s="42">
        <f>N35*Q35</f>
        <v>0.25</v>
      </c>
      <c r="AB35" s="21" t="str">
        <f>IF(AA35&lt;1%,"Sin iniciar",IF(AA35=100%,"Terminado","En gestión"))</f>
        <v>En gestión</v>
      </c>
      <c r="AC35" s="21" t="str">
        <f>IF(Z35&lt;1%,"Sin iniciar",IF(Z35=100%,"Terminado","En gestión"))</f>
        <v>En gestión</v>
      </c>
      <c r="AD35" s="38"/>
      <c r="AE35" s="23">
        <v>0.5</v>
      </c>
      <c r="AF35" s="48" t="s">
        <v>2320</v>
      </c>
      <c r="AG35" s="24" t="str">
        <f t="shared" si="2"/>
        <v>En gestión</v>
      </c>
      <c r="AH35" s="24" t="str">
        <f t="shared" si="3"/>
        <v>En gestión</v>
      </c>
      <c r="AI35" s="48" t="s">
        <v>2323</v>
      </c>
      <c r="AJ35" s="37">
        <f>SUMPRODUCT(N35,AE35)</f>
        <v>0.5</v>
      </c>
      <c r="AK35" s="43">
        <f>SUMPRODUCT(N35,R35)</f>
        <v>0.5</v>
      </c>
      <c r="AL35" s="21" t="str">
        <f>IF(AK35&lt;1%,"Sin iniciar",IF(AK35=100%,"Terminado","En gestión"))</f>
        <v>En gestión</v>
      </c>
      <c r="AM35" s="21" t="str">
        <f>IF(AJ35&lt;1%,"Sin iniciar",IF(AJ35=100%,"Terminado","En gestión"))</f>
        <v>En gestión</v>
      </c>
      <c r="AN35" s="38"/>
      <c r="AO35" s="38" t="s">
        <v>72</v>
      </c>
      <c r="AP35" s="257" t="s">
        <v>3242</v>
      </c>
      <c r="AQ35" s="289" t="s">
        <v>3773</v>
      </c>
      <c r="AR35" s="289" t="s">
        <v>3774</v>
      </c>
    </row>
    <row r="36" spans="2:44" ht="81.75" customHeight="1" x14ac:dyDescent="0.25">
      <c r="B36" s="444" t="s">
        <v>2144</v>
      </c>
      <c r="C36" s="15" t="s">
        <v>2324</v>
      </c>
      <c r="D36" s="13" t="s">
        <v>727</v>
      </c>
      <c r="E36" s="13" t="s">
        <v>2325</v>
      </c>
      <c r="F36" s="13" t="s">
        <v>51</v>
      </c>
      <c r="G36" s="13" t="s">
        <v>51</v>
      </c>
      <c r="H36" s="13" t="s">
        <v>362</v>
      </c>
      <c r="I36" s="13" t="s">
        <v>53</v>
      </c>
      <c r="J36" s="56" t="s">
        <v>2326</v>
      </c>
      <c r="K36" s="14" t="s">
        <v>1118</v>
      </c>
      <c r="L36" s="15" t="s">
        <v>2327</v>
      </c>
      <c r="M36" s="16" t="s">
        <v>2326</v>
      </c>
      <c r="N36" s="13">
        <v>1</v>
      </c>
      <c r="O36" s="17">
        <v>44228</v>
      </c>
      <c r="P36" s="17">
        <v>44560</v>
      </c>
      <c r="Q36" s="13">
        <v>0.05</v>
      </c>
      <c r="R36" s="18">
        <v>0.1</v>
      </c>
      <c r="S36" s="13">
        <v>0.5</v>
      </c>
      <c r="T36" s="13">
        <v>1</v>
      </c>
      <c r="U36" s="19">
        <v>0.5</v>
      </c>
      <c r="V36" s="20" t="s">
        <v>3035</v>
      </c>
      <c r="W36" s="21" t="str">
        <f t="shared" si="0"/>
        <v>En gestión</v>
      </c>
      <c r="X36" s="21" t="str">
        <f t="shared" si="1"/>
        <v>En gestión</v>
      </c>
      <c r="Y36" s="20" t="s">
        <v>3036</v>
      </c>
      <c r="Z36" s="19">
        <f>N36*U36</f>
        <v>0.5</v>
      </c>
      <c r="AA36" s="42">
        <f>N36*Q36</f>
        <v>0.05</v>
      </c>
      <c r="AB36" s="21" t="str">
        <f>IF(AA36&lt;1%,"Sin iniciar",IF(AA36=100%,"Terminado","En gestión"))</f>
        <v>En gestión</v>
      </c>
      <c r="AC36" s="21" t="str">
        <f>IF(Z36&lt;1%,"Sin iniciar",IF(Z36=100%,"Terminado","En gestión"))</f>
        <v>En gestión</v>
      </c>
      <c r="AD36" s="22"/>
      <c r="AE36" s="23">
        <v>0.6</v>
      </c>
      <c r="AF36" s="46" t="s">
        <v>2343</v>
      </c>
      <c r="AG36" s="24" t="str">
        <f t="shared" si="2"/>
        <v>En gestión</v>
      </c>
      <c r="AH36" s="24" t="str">
        <f t="shared" si="3"/>
        <v>En gestión</v>
      </c>
      <c r="AI36" s="57" t="s">
        <v>2343</v>
      </c>
      <c r="AJ36" s="37">
        <f>SUMPRODUCT(N36,AE36)</f>
        <v>0.6</v>
      </c>
      <c r="AK36" s="43">
        <f>SUMPRODUCT(N36,R36)</f>
        <v>0.1</v>
      </c>
      <c r="AL36" s="21" t="str">
        <f>IF(AK36&lt;1%,"Sin iniciar",IF(AK36=100%,"Terminado","En gestión"))</f>
        <v>En gestión</v>
      </c>
      <c r="AM36" s="21" t="str">
        <f>IF(AJ36&lt;1%,"Sin iniciar",IF(AJ36=100%,"Terminado","En gestión"))</f>
        <v>En gestión</v>
      </c>
      <c r="AN36" s="45"/>
      <c r="AO36" s="22" t="s">
        <v>1392</v>
      </c>
      <c r="AP36" s="262" t="s">
        <v>3544</v>
      </c>
      <c r="AQ36" s="266" t="s">
        <v>3557</v>
      </c>
      <c r="AR36" s="266" t="s">
        <v>3558</v>
      </c>
    </row>
    <row r="37" spans="2:44" ht="371.25" customHeight="1" x14ac:dyDescent="0.25">
      <c r="B37" s="444"/>
      <c r="C37" s="15" t="s">
        <v>2328</v>
      </c>
      <c r="D37" s="13" t="s">
        <v>48</v>
      </c>
      <c r="E37" s="13" t="s">
        <v>2329</v>
      </c>
      <c r="F37" s="13" t="s">
        <v>51</v>
      </c>
      <c r="G37" s="13" t="s">
        <v>51</v>
      </c>
      <c r="H37" s="13" t="s">
        <v>52</v>
      </c>
      <c r="I37" s="13" t="s">
        <v>72</v>
      </c>
      <c r="J37" s="56" t="s">
        <v>2330</v>
      </c>
      <c r="K37" s="14" t="s">
        <v>2331</v>
      </c>
      <c r="L37" s="15" t="s">
        <v>2332</v>
      </c>
      <c r="M37" s="16" t="s">
        <v>2333</v>
      </c>
      <c r="N37" s="13">
        <v>1</v>
      </c>
      <c r="O37" s="17">
        <v>44228</v>
      </c>
      <c r="P37" s="17">
        <v>44561</v>
      </c>
      <c r="Q37" s="13">
        <v>0.1</v>
      </c>
      <c r="R37" s="18">
        <v>0.4</v>
      </c>
      <c r="S37" s="13">
        <v>0.7</v>
      </c>
      <c r="T37" s="13">
        <v>1</v>
      </c>
      <c r="U37" s="19">
        <v>0.1</v>
      </c>
      <c r="V37" s="20" t="s">
        <v>3101</v>
      </c>
      <c r="W37" s="21" t="str">
        <f t="shared" si="0"/>
        <v>En gestión</v>
      </c>
      <c r="X37" s="21" t="str">
        <f t="shared" si="1"/>
        <v>En gestión</v>
      </c>
      <c r="Y37" s="20" t="s">
        <v>2341</v>
      </c>
      <c r="Z37" s="19">
        <f>N37*U37</f>
        <v>0.1</v>
      </c>
      <c r="AA37" s="42">
        <f>N37*Q37</f>
        <v>0.1</v>
      </c>
      <c r="AB37" s="21" t="str">
        <f>IF(AA37&lt;1%,"Sin iniciar",IF(AA37=100%,"Terminado","En gestión"))</f>
        <v>En gestión</v>
      </c>
      <c r="AC37" s="21" t="str">
        <f>IF(Z37&lt;1%,"Sin iniciar",IF(Z37=100%,"Terminado","En gestión"))</f>
        <v>En gestión</v>
      </c>
      <c r="AD37" s="22"/>
      <c r="AE37" s="23">
        <v>0.4</v>
      </c>
      <c r="AF37" s="20" t="s">
        <v>3037</v>
      </c>
      <c r="AG37" s="24" t="str">
        <f t="shared" si="2"/>
        <v>En gestión</v>
      </c>
      <c r="AH37" s="24" t="str">
        <f t="shared" si="3"/>
        <v>En gestión</v>
      </c>
      <c r="AI37" s="20" t="s">
        <v>2344</v>
      </c>
      <c r="AJ37" s="37">
        <f>SUMPRODUCT(N37,AE37)</f>
        <v>0.4</v>
      </c>
      <c r="AK37" s="43">
        <f>SUMPRODUCT(N37,R37)</f>
        <v>0.4</v>
      </c>
      <c r="AL37" s="21" t="str">
        <f>IF(AK37&lt;1%,"Sin iniciar",IF(AK37=100%,"Terminado","En gestión"))</f>
        <v>En gestión</v>
      </c>
      <c r="AM37" s="21" t="str">
        <f>IF(AJ37&lt;1%,"Sin iniciar",IF(AJ37=100%,"Terminado","En gestión"))</f>
        <v>En gestión</v>
      </c>
      <c r="AN37" s="45"/>
      <c r="AO37" s="22" t="s">
        <v>402</v>
      </c>
      <c r="AP37" s="285" t="s">
        <v>3544</v>
      </c>
      <c r="AQ37" s="286" t="s">
        <v>3559</v>
      </c>
      <c r="AR37" s="286" t="s">
        <v>3560</v>
      </c>
    </row>
    <row r="38" spans="2:44" ht="81.75" customHeight="1" x14ac:dyDescent="0.25">
      <c r="B38" s="444"/>
      <c r="C38" s="484" t="s">
        <v>2334</v>
      </c>
      <c r="D38" s="482" t="s">
        <v>48</v>
      </c>
      <c r="E38" s="482" t="s">
        <v>3038</v>
      </c>
      <c r="F38" s="482" t="s">
        <v>51</v>
      </c>
      <c r="G38" s="482" t="s">
        <v>51</v>
      </c>
      <c r="H38" s="482" t="s">
        <v>52</v>
      </c>
      <c r="I38" s="482" t="s">
        <v>72</v>
      </c>
      <c r="J38" s="483" t="s">
        <v>2335</v>
      </c>
      <c r="K38" s="473" t="s">
        <v>2331</v>
      </c>
      <c r="L38" s="15" t="s">
        <v>2336</v>
      </c>
      <c r="M38" s="16" t="s">
        <v>2337</v>
      </c>
      <c r="N38" s="13">
        <v>0.75</v>
      </c>
      <c r="O38" s="17">
        <v>44228</v>
      </c>
      <c r="P38" s="17">
        <v>44377</v>
      </c>
      <c r="Q38" s="13">
        <v>0.3</v>
      </c>
      <c r="R38" s="18">
        <v>1</v>
      </c>
      <c r="S38" s="13">
        <v>1</v>
      </c>
      <c r="T38" s="13">
        <v>1</v>
      </c>
      <c r="U38" s="19">
        <v>0.5</v>
      </c>
      <c r="V38" s="20" t="s">
        <v>2338</v>
      </c>
      <c r="W38" s="21" t="str">
        <f t="shared" si="0"/>
        <v>En gestión</v>
      </c>
      <c r="X38" s="21" t="str">
        <f t="shared" si="1"/>
        <v>En gestión</v>
      </c>
      <c r="Y38" s="444" t="s">
        <v>2342</v>
      </c>
      <c r="Z38" s="463">
        <f>SUMPRODUCT(N38:N39,U38:U39)</f>
        <v>0.375</v>
      </c>
      <c r="AA38" s="464">
        <f>SUMPRODUCT(N38:N39,Q38:Q39)</f>
        <v>0.22499999999999998</v>
      </c>
      <c r="AB38" s="459" t="str">
        <f>IF(AA38&lt;1%,"Sin iniciar",IF(AA38=100%,"Terminado","En gestión"))</f>
        <v>En gestión</v>
      </c>
      <c r="AC38" s="459" t="str">
        <f>IF(Z38&lt;1%,"Sin iniciar",IF(Z38=100%,"Terminado","En gestión"))</f>
        <v>En gestión</v>
      </c>
      <c r="AD38" s="22"/>
      <c r="AE38" s="23">
        <v>0.9</v>
      </c>
      <c r="AF38" s="20" t="s">
        <v>3039</v>
      </c>
      <c r="AG38" s="24" t="str">
        <f t="shared" si="2"/>
        <v>Terminado</v>
      </c>
      <c r="AH38" s="24" t="str">
        <f t="shared" si="3"/>
        <v>En gestión</v>
      </c>
      <c r="AI38" s="444" t="s">
        <v>3039</v>
      </c>
      <c r="AJ38" s="460">
        <f>SUMPRODUCT(N38:N39,AE38:AE39)</f>
        <v>0.67500000000000004</v>
      </c>
      <c r="AK38" s="461">
        <f>SUMPRODUCT(N38:N39,R38:R39)</f>
        <v>0.75</v>
      </c>
      <c r="AL38" s="459" t="str">
        <f>IF(AK38&lt;1%,"Sin iniciar",IF(AK38=100%,"Terminado","En gestión"))</f>
        <v>En gestión</v>
      </c>
      <c r="AM38" s="459" t="str">
        <f>IF(AJ38&lt;1%,"Sin iniciar",IF(AJ38=100%,"Terminado","En gestión"))</f>
        <v>En gestión</v>
      </c>
      <c r="AN38" s="58" t="s">
        <v>2345</v>
      </c>
      <c r="AO38" s="497" t="s">
        <v>581</v>
      </c>
      <c r="AP38" s="518" t="s">
        <v>3544</v>
      </c>
      <c r="AQ38" s="446" t="s">
        <v>3561</v>
      </c>
      <c r="AR38" s="446" t="s">
        <v>3562</v>
      </c>
    </row>
    <row r="39" spans="2:44" ht="37.5" customHeight="1" x14ac:dyDescent="0.25">
      <c r="B39" s="444"/>
      <c r="C39" s="484"/>
      <c r="D39" s="482"/>
      <c r="E39" s="482"/>
      <c r="F39" s="482"/>
      <c r="G39" s="482"/>
      <c r="H39" s="482"/>
      <c r="I39" s="482"/>
      <c r="J39" s="483"/>
      <c r="K39" s="473"/>
      <c r="L39" s="15" t="s">
        <v>2339</v>
      </c>
      <c r="M39" s="16" t="s">
        <v>2340</v>
      </c>
      <c r="N39" s="13">
        <v>0.25</v>
      </c>
      <c r="O39" s="17">
        <v>44378</v>
      </c>
      <c r="P39" s="17">
        <v>44438</v>
      </c>
      <c r="Q39" s="13">
        <v>0</v>
      </c>
      <c r="R39" s="18">
        <v>0</v>
      </c>
      <c r="S39" s="13">
        <v>1</v>
      </c>
      <c r="T39" s="13">
        <v>1</v>
      </c>
      <c r="U39" s="19">
        <v>0</v>
      </c>
      <c r="V39" s="22" t="s">
        <v>3018</v>
      </c>
      <c r="W39" s="21" t="str">
        <f t="shared" si="0"/>
        <v>Sin iniciar</v>
      </c>
      <c r="X39" s="21" t="str">
        <f t="shared" si="1"/>
        <v>Sin iniciar</v>
      </c>
      <c r="Y39" s="444"/>
      <c r="Z39" s="463"/>
      <c r="AA39" s="464"/>
      <c r="AB39" s="459"/>
      <c r="AC39" s="459"/>
      <c r="AD39" s="22"/>
      <c r="AE39" s="23">
        <v>0</v>
      </c>
      <c r="AF39" s="20" t="s">
        <v>3112</v>
      </c>
      <c r="AG39" s="24" t="str">
        <f t="shared" si="2"/>
        <v>Sin iniciar</v>
      </c>
      <c r="AH39" s="24" t="str">
        <f t="shared" si="3"/>
        <v>Sin iniciar</v>
      </c>
      <c r="AI39" s="444"/>
      <c r="AJ39" s="460"/>
      <c r="AK39" s="461"/>
      <c r="AL39" s="459"/>
      <c r="AM39" s="459"/>
      <c r="AN39" s="22"/>
      <c r="AO39" s="497"/>
      <c r="AP39" s="519"/>
      <c r="AQ39" s="447"/>
      <c r="AR39" s="447"/>
    </row>
    <row r="40" spans="2:44" ht="138.75" customHeight="1" x14ac:dyDescent="0.25">
      <c r="B40" s="445" t="s">
        <v>2143</v>
      </c>
      <c r="C40" s="47" t="s">
        <v>2346</v>
      </c>
      <c r="D40" s="26" t="s">
        <v>48</v>
      </c>
      <c r="E40" s="26" t="s">
        <v>1414</v>
      </c>
      <c r="F40" s="26" t="s">
        <v>51</v>
      </c>
      <c r="G40" s="26" t="s">
        <v>51</v>
      </c>
      <c r="H40" s="26" t="s">
        <v>191</v>
      </c>
      <c r="I40" s="26" t="s">
        <v>223</v>
      </c>
      <c r="J40" s="41" t="s">
        <v>3040</v>
      </c>
      <c r="K40" s="27" t="s">
        <v>2347</v>
      </c>
      <c r="L40" s="47" t="s">
        <v>2348</v>
      </c>
      <c r="M40" s="29" t="s">
        <v>2349</v>
      </c>
      <c r="N40" s="26">
        <v>1</v>
      </c>
      <c r="O40" s="31">
        <v>44229</v>
      </c>
      <c r="P40" s="31">
        <v>44530</v>
      </c>
      <c r="Q40" s="26">
        <v>0.2</v>
      </c>
      <c r="R40" s="18">
        <v>0.5</v>
      </c>
      <c r="S40" s="26">
        <v>0.75</v>
      </c>
      <c r="T40" s="26">
        <v>1</v>
      </c>
      <c r="U40" s="19">
        <v>0.2</v>
      </c>
      <c r="V40" s="59" t="s">
        <v>2350</v>
      </c>
      <c r="W40" s="21" t="str">
        <f t="shared" si="0"/>
        <v>En gestión</v>
      </c>
      <c r="X40" s="21" t="str">
        <f t="shared" si="1"/>
        <v>En gestión</v>
      </c>
      <c r="Y40" s="59" t="s">
        <v>2356</v>
      </c>
      <c r="Z40" s="19">
        <f>N40*U40</f>
        <v>0.2</v>
      </c>
      <c r="AA40" s="42">
        <f>N40*Q40</f>
        <v>0.2</v>
      </c>
      <c r="AB40" s="21" t="str">
        <f>IF(AA40&lt;1%,"Sin iniciar",IF(AA40=100%,"Terminado","En gestión"))</f>
        <v>En gestión</v>
      </c>
      <c r="AC40" s="21" t="str">
        <f>IF(Z40&lt;1%,"Sin iniciar",IF(Z40=100%,"Terminado","En gestión"))</f>
        <v>En gestión</v>
      </c>
      <c r="AD40" s="38"/>
      <c r="AE40" s="23">
        <v>0.5</v>
      </c>
      <c r="AF40" s="59" t="s">
        <v>3107</v>
      </c>
      <c r="AG40" s="24" t="str">
        <f t="shared" si="2"/>
        <v>En gestión</v>
      </c>
      <c r="AH40" s="24" t="str">
        <f t="shared" si="3"/>
        <v>En gestión</v>
      </c>
      <c r="AI40" s="59" t="s">
        <v>2358</v>
      </c>
      <c r="AJ40" s="37">
        <f t="shared" ref="AJ40:AJ42" si="4">SUMPRODUCT(N40,AE40)</f>
        <v>0.5</v>
      </c>
      <c r="AK40" s="43">
        <f t="shared" ref="AK40:AK44" si="5">SUMPRODUCT(N40,R40)</f>
        <v>0.5</v>
      </c>
      <c r="AL40" s="21" t="str">
        <f t="shared" ref="AL40:AL48" si="6">IF(AK40&lt;1%,"Sin iniciar",IF(AK40=100%,"Terminado","En gestión"))</f>
        <v>En gestión</v>
      </c>
      <c r="AM40" s="21" t="str">
        <f t="shared" ref="AM40:AM48" si="7">IF(AJ40&lt;1%,"Sin iniciar",IF(AJ40=100%,"Terminado","En gestión"))</f>
        <v>En gestión</v>
      </c>
      <c r="AN40" s="38"/>
      <c r="AO40" s="38"/>
      <c r="AP40" s="257" t="s">
        <v>3414</v>
      </c>
      <c r="AQ40" s="304" t="s">
        <v>3835</v>
      </c>
      <c r="AR40" s="304" t="s">
        <v>3794</v>
      </c>
    </row>
    <row r="41" spans="2:44" ht="92.25" customHeight="1" x14ac:dyDescent="0.25">
      <c r="B41" s="445"/>
      <c r="C41" s="47" t="s">
        <v>2351</v>
      </c>
      <c r="D41" s="26" t="s">
        <v>48</v>
      </c>
      <c r="E41" s="26" t="s">
        <v>3041</v>
      </c>
      <c r="F41" s="26" t="s">
        <v>51</v>
      </c>
      <c r="G41" s="26" t="s">
        <v>51</v>
      </c>
      <c r="H41" s="26" t="s">
        <v>191</v>
      </c>
      <c r="I41" s="26" t="s">
        <v>53</v>
      </c>
      <c r="J41" s="41" t="s">
        <v>2352</v>
      </c>
      <c r="K41" s="27" t="s">
        <v>2353</v>
      </c>
      <c r="L41" s="47" t="s">
        <v>2354</v>
      </c>
      <c r="M41" s="29" t="s">
        <v>3042</v>
      </c>
      <c r="N41" s="26">
        <v>1</v>
      </c>
      <c r="O41" s="31">
        <v>44229</v>
      </c>
      <c r="P41" s="31">
        <v>44561</v>
      </c>
      <c r="Q41" s="26">
        <v>0.25</v>
      </c>
      <c r="R41" s="18">
        <v>0.5</v>
      </c>
      <c r="S41" s="26">
        <v>0.75</v>
      </c>
      <c r="T41" s="26">
        <v>1</v>
      </c>
      <c r="U41" s="19">
        <v>0.25</v>
      </c>
      <c r="V41" s="59" t="s">
        <v>2355</v>
      </c>
      <c r="W41" s="21" t="str">
        <f t="shared" si="0"/>
        <v>En gestión</v>
      </c>
      <c r="X41" s="21" t="str">
        <f t="shared" si="1"/>
        <v>En gestión</v>
      </c>
      <c r="Y41" s="59" t="s">
        <v>2357</v>
      </c>
      <c r="Z41" s="19">
        <f>N41*U41</f>
        <v>0.25</v>
      </c>
      <c r="AA41" s="42">
        <f>N41*Q41</f>
        <v>0.25</v>
      </c>
      <c r="AB41" s="21" t="str">
        <f>IF(AA41&lt;1%,"Sin iniciar",IF(AA41=100%,"Terminado","En gestión"))</f>
        <v>En gestión</v>
      </c>
      <c r="AC41" s="21" t="str">
        <f>IF(Z41&lt;1%,"Sin iniciar",IF(Z41=100%,"Terminado","En gestión"))</f>
        <v>En gestión</v>
      </c>
      <c r="AD41" s="38"/>
      <c r="AE41" s="23">
        <v>0.5</v>
      </c>
      <c r="AF41" s="60" t="s">
        <v>3117</v>
      </c>
      <c r="AG41" s="24" t="str">
        <f t="shared" si="2"/>
        <v>En gestión</v>
      </c>
      <c r="AH41" s="24" t="str">
        <f t="shared" si="3"/>
        <v>En gestión</v>
      </c>
      <c r="AI41" s="59" t="s">
        <v>3118</v>
      </c>
      <c r="AJ41" s="37">
        <f t="shared" si="4"/>
        <v>0.5</v>
      </c>
      <c r="AK41" s="43">
        <f t="shared" si="5"/>
        <v>0.5</v>
      </c>
      <c r="AL41" s="21" t="str">
        <f t="shared" si="6"/>
        <v>En gestión</v>
      </c>
      <c r="AM41" s="21" t="str">
        <f t="shared" si="7"/>
        <v>En gestión</v>
      </c>
      <c r="AN41" s="38"/>
      <c r="AO41" s="38"/>
      <c r="AP41" s="257" t="s">
        <v>3414</v>
      </c>
      <c r="AQ41" s="304" t="s">
        <v>3836</v>
      </c>
      <c r="AR41" s="304" t="s">
        <v>3794</v>
      </c>
    </row>
    <row r="42" spans="2:44" ht="83.25" customHeight="1" x14ac:dyDescent="0.25">
      <c r="B42" s="444" t="s">
        <v>2142</v>
      </c>
      <c r="C42" s="466" t="s">
        <v>2359</v>
      </c>
      <c r="D42" s="61" t="s">
        <v>1529</v>
      </c>
      <c r="E42" s="469" t="s">
        <v>1530</v>
      </c>
      <c r="F42" s="61" t="s">
        <v>51</v>
      </c>
      <c r="G42" s="61" t="s">
        <v>51</v>
      </c>
      <c r="H42" s="61" t="s">
        <v>87</v>
      </c>
      <c r="I42" s="61" t="s">
        <v>1531</v>
      </c>
      <c r="J42" s="468" t="s">
        <v>2360</v>
      </c>
      <c r="K42" s="16" t="s">
        <v>2353</v>
      </c>
      <c r="L42" s="62" t="s">
        <v>2361</v>
      </c>
      <c r="M42" s="63" t="s">
        <v>2362</v>
      </c>
      <c r="N42" s="61">
        <v>0.5</v>
      </c>
      <c r="O42" s="64">
        <v>44197</v>
      </c>
      <c r="P42" s="64">
        <v>44561</v>
      </c>
      <c r="Q42" s="61">
        <v>0.25</v>
      </c>
      <c r="R42" s="65">
        <v>0.5</v>
      </c>
      <c r="S42" s="61">
        <v>0.75</v>
      </c>
      <c r="T42" s="61">
        <v>1</v>
      </c>
      <c r="U42" s="66">
        <v>0.25</v>
      </c>
      <c r="V42" s="61" t="s">
        <v>2363</v>
      </c>
      <c r="W42" s="21" t="str">
        <f t="shared" si="0"/>
        <v>En gestión</v>
      </c>
      <c r="X42" s="21" t="str">
        <f t="shared" si="1"/>
        <v>En gestión</v>
      </c>
      <c r="Y42" s="474" t="s">
        <v>2425</v>
      </c>
      <c r="Z42" s="463">
        <f>SUMPRODUCT(N42:N43,U42:U43)</f>
        <v>0.25</v>
      </c>
      <c r="AA42" s="464">
        <f>SUMPRODUCT(N42:N43,Q42:Q43)</f>
        <v>0.25</v>
      </c>
      <c r="AB42" s="475" t="str">
        <f>IF(AA42&lt;1%,"Sin iniciar",IF(AA42=100%,"Terminado","En gestión"))</f>
        <v>En gestión</v>
      </c>
      <c r="AC42" s="475" t="str">
        <f>IF(Z42&lt;1%,"Sin iniciar",IF(Z42=100%,"Terminado","En gestión"))</f>
        <v>En gestión</v>
      </c>
      <c r="AD42" s="67"/>
      <c r="AE42" s="68">
        <v>0.5</v>
      </c>
      <c r="AF42" s="69" t="s">
        <v>3119</v>
      </c>
      <c r="AG42" s="24" t="str">
        <f t="shared" si="2"/>
        <v>En gestión</v>
      </c>
      <c r="AH42" s="24" t="str">
        <f t="shared" si="3"/>
        <v>En gestión</v>
      </c>
      <c r="AI42" s="506" t="s">
        <v>2444</v>
      </c>
      <c r="AJ42" s="478">
        <f t="shared" si="4"/>
        <v>0.25</v>
      </c>
      <c r="AK42" s="480">
        <f t="shared" si="5"/>
        <v>0.25</v>
      </c>
      <c r="AL42" s="504" t="str">
        <f t="shared" si="6"/>
        <v>En gestión</v>
      </c>
      <c r="AM42" s="504" t="str">
        <f t="shared" si="7"/>
        <v>En gestión</v>
      </c>
      <c r="AN42" s="70"/>
      <c r="AO42" s="448" t="s">
        <v>1741</v>
      </c>
      <c r="AP42" s="295" t="s">
        <v>3500</v>
      </c>
      <c r="AQ42" s="293" t="s">
        <v>3501</v>
      </c>
      <c r="AR42" s="520" t="s">
        <v>3586</v>
      </c>
    </row>
    <row r="43" spans="2:44" ht="37.5" customHeight="1" x14ac:dyDescent="0.25">
      <c r="B43" s="444"/>
      <c r="C43" s="466"/>
      <c r="D43" s="61" t="s">
        <v>1142</v>
      </c>
      <c r="E43" s="469"/>
      <c r="F43" s="61" t="s">
        <v>51</v>
      </c>
      <c r="G43" s="61" t="s">
        <v>51</v>
      </c>
      <c r="H43" s="61" t="s">
        <v>87</v>
      </c>
      <c r="I43" s="61" t="s">
        <v>1531</v>
      </c>
      <c r="J43" s="468"/>
      <c r="K43" s="16" t="s">
        <v>2353</v>
      </c>
      <c r="L43" s="62" t="s">
        <v>2364</v>
      </c>
      <c r="M43" s="63" t="s">
        <v>3043</v>
      </c>
      <c r="N43" s="61">
        <v>0.5</v>
      </c>
      <c r="O43" s="64">
        <v>44470</v>
      </c>
      <c r="P43" s="64">
        <v>44561</v>
      </c>
      <c r="Q43" s="61">
        <v>0.25</v>
      </c>
      <c r="R43" s="65">
        <v>0.5</v>
      </c>
      <c r="S43" s="61">
        <v>0.75</v>
      </c>
      <c r="T43" s="61">
        <v>1</v>
      </c>
      <c r="U43" s="66">
        <v>0.25</v>
      </c>
      <c r="V43" s="61" t="s">
        <v>2365</v>
      </c>
      <c r="W43" s="21" t="str">
        <f t="shared" si="0"/>
        <v>En gestión</v>
      </c>
      <c r="X43" s="21" t="str">
        <f t="shared" si="1"/>
        <v>En gestión</v>
      </c>
      <c r="Y43" s="474"/>
      <c r="Z43" s="463"/>
      <c r="AA43" s="464"/>
      <c r="AB43" s="475"/>
      <c r="AC43" s="475"/>
      <c r="AD43" s="67"/>
      <c r="AE43" s="68">
        <v>0.5</v>
      </c>
      <c r="AF43" s="69" t="s">
        <v>2430</v>
      </c>
      <c r="AG43" s="24" t="str">
        <f t="shared" si="2"/>
        <v>En gestión</v>
      </c>
      <c r="AH43" s="24" t="str">
        <f t="shared" si="3"/>
        <v>En gestión</v>
      </c>
      <c r="AI43" s="507"/>
      <c r="AJ43" s="479"/>
      <c r="AK43" s="481"/>
      <c r="AL43" s="505"/>
      <c r="AM43" s="505"/>
      <c r="AN43" s="70"/>
      <c r="AO43" s="448"/>
      <c r="AP43" s="294"/>
      <c r="AQ43" s="293" t="s">
        <v>3501</v>
      </c>
      <c r="AR43" s="522"/>
    </row>
    <row r="44" spans="2:44" ht="37.5" customHeight="1" x14ac:dyDescent="0.25">
      <c r="B44" s="444"/>
      <c r="C44" s="466" t="s">
        <v>2366</v>
      </c>
      <c r="D44" s="61" t="s">
        <v>1142</v>
      </c>
      <c r="E44" s="469" t="s">
        <v>2367</v>
      </c>
      <c r="F44" s="61" t="s">
        <v>51</v>
      </c>
      <c r="G44" s="61" t="s">
        <v>51</v>
      </c>
      <c r="H44" s="61" t="s">
        <v>1563</v>
      </c>
      <c r="I44" s="61" t="s">
        <v>1531</v>
      </c>
      <c r="J44" s="468" t="s">
        <v>2368</v>
      </c>
      <c r="K44" s="16" t="s">
        <v>2353</v>
      </c>
      <c r="L44" s="62" t="s">
        <v>2369</v>
      </c>
      <c r="M44" s="63" t="s">
        <v>2370</v>
      </c>
      <c r="N44" s="61">
        <v>0.4</v>
      </c>
      <c r="O44" s="64">
        <v>44211</v>
      </c>
      <c r="P44" s="64">
        <v>44316</v>
      </c>
      <c r="Q44" s="61">
        <v>1</v>
      </c>
      <c r="R44" s="65">
        <v>1</v>
      </c>
      <c r="S44" s="61">
        <v>1</v>
      </c>
      <c r="T44" s="61">
        <v>1</v>
      </c>
      <c r="U44" s="66">
        <v>1</v>
      </c>
      <c r="V44" s="61" t="s">
        <v>3044</v>
      </c>
      <c r="W44" s="21" t="str">
        <f t="shared" si="0"/>
        <v>Terminado</v>
      </c>
      <c r="X44" s="21" t="str">
        <f t="shared" si="1"/>
        <v>Terminado</v>
      </c>
      <c r="Y44" s="470" t="s">
        <v>2426</v>
      </c>
      <c r="Z44" s="463">
        <f>SUMPRODUCT(N44:N45,U44:U45)</f>
        <v>0.4</v>
      </c>
      <c r="AA44" s="464">
        <f>SUMPRODUCT(N44:N45,Q44:Q45)</f>
        <v>0.4</v>
      </c>
      <c r="AB44" s="465" t="str">
        <f>IF(AA44&lt;1%,"Sin iniciar",IF(AA44=100%,"Terminado","En gestión"))</f>
        <v>En gestión</v>
      </c>
      <c r="AC44" s="465" t="str">
        <f>IF(Z44&lt;1%,"Sin iniciar",IF(Z44=100%,"Terminado","En gestión"))</f>
        <v>En gestión</v>
      </c>
      <c r="AD44" s="71"/>
      <c r="AE44" s="68">
        <v>1</v>
      </c>
      <c r="AF44" s="69" t="s">
        <v>3109</v>
      </c>
      <c r="AG44" s="24" t="str">
        <f t="shared" si="2"/>
        <v>Terminado</v>
      </c>
      <c r="AH44" s="24" t="str">
        <f t="shared" si="3"/>
        <v>Terminado</v>
      </c>
      <c r="AI44" s="476" t="s">
        <v>3102</v>
      </c>
      <c r="AJ44" s="478">
        <f>SUMPRODUCT(N44,AE44)</f>
        <v>0.4</v>
      </c>
      <c r="AK44" s="480">
        <f t="shared" si="5"/>
        <v>0.4</v>
      </c>
      <c r="AL44" s="504" t="str">
        <f t="shared" si="6"/>
        <v>En gestión</v>
      </c>
      <c r="AM44" s="504" t="str">
        <f t="shared" si="7"/>
        <v>En gestión</v>
      </c>
      <c r="AN44" s="70"/>
      <c r="AO44" s="448" t="s">
        <v>1741</v>
      </c>
      <c r="AP44" s="517" t="s">
        <v>3500</v>
      </c>
      <c r="AQ44" s="293" t="s">
        <v>3502</v>
      </c>
      <c r="AR44" s="520" t="s">
        <v>3587</v>
      </c>
    </row>
    <row r="45" spans="2:44" ht="37.5" customHeight="1" x14ac:dyDescent="0.25">
      <c r="B45" s="444"/>
      <c r="C45" s="466"/>
      <c r="D45" s="61" t="s">
        <v>1142</v>
      </c>
      <c r="E45" s="469"/>
      <c r="F45" s="61" t="s">
        <v>51</v>
      </c>
      <c r="G45" s="61" t="s">
        <v>51</v>
      </c>
      <c r="H45" s="61" t="s">
        <v>87</v>
      </c>
      <c r="I45" s="61" t="s">
        <v>1531</v>
      </c>
      <c r="J45" s="468"/>
      <c r="K45" s="16" t="s">
        <v>2353</v>
      </c>
      <c r="L45" s="62" t="s">
        <v>2371</v>
      </c>
      <c r="M45" s="63" t="s">
        <v>2372</v>
      </c>
      <c r="N45" s="61">
        <v>0.6</v>
      </c>
      <c r="O45" s="64">
        <v>44287</v>
      </c>
      <c r="P45" s="64">
        <v>44561</v>
      </c>
      <c r="Q45" s="61">
        <v>0</v>
      </c>
      <c r="R45" s="65">
        <v>0.2</v>
      </c>
      <c r="S45" s="61">
        <v>0.4</v>
      </c>
      <c r="T45" s="61">
        <v>1</v>
      </c>
      <c r="U45" s="66" t="s">
        <v>581</v>
      </c>
      <c r="V45" s="61" t="s">
        <v>581</v>
      </c>
      <c r="W45" s="21" t="str">
        <f t="shared" si="0"/>
        <v>Sin iniciar</v>
      </c>
      <c r="X45" s="21" t="str">
        <f t="shared" si="1"/>
        <v>En gestión</v>
      </c>
      <c r="Y45" s="470"/>
      <c r="Z45" s="463"/>
      <c r="AA45" s="464"/>
      <c r="AB45" s="465"/>
      <c r="AC45" s="465"/>
      <c r="AD45" s="71"/>
      <c r="AE45" s="68">
        <v>0.2</v>
      </c>
      <c r="AF45" s="69" t="s">
        <v>3045</v>
      </c>
      <c r="AG45" s="24" t="str">
        <f t="shared" si="2"/>
        <v>En gestión</v>
      </c>
      <c r="AH45" s="24" t="str">
        <f t="shared" si="3"/>
        <v>En gestión</v>
      </c>
      <c r="AI45" s="477"/>
      <c r="AJ45" s="479"/>
      <c r="AK45" s="481"/>
      <c r="AL45" s="505"/>
      <c r="AM45" s="505"/>
      <c r="AN45" s="70"/>
      <c r="AO45" s="448"/>
      <c r="AP45" s="519"/>
      <c r="AQ45" s="293" t="s">
        <v>3503</v>
      </c>
      <c r="AR45" s="522"/>
    </row>
    <row r="46" spans="2:44" ht="64.5" customHeight="1" x14ac:dyDescent="0.25">
      <c r="B46" s="444"/>
      <c r="C46" s="466" t="s">
        <v>2373</v>
      </c>
      <c r="D46" s="61" t="s">
        <v>1529</v>
      </c>
      <c r="E46" s="469" t="s">
        <v>1530</v>
      </c>
      <c r="F46" s="61" t="s">
        <v>51</v>
      </c>
      <c r="G46" s="61" t="s">
        <v>51</v>
      </c>
      <c r="H46" s="61" t="s">
        <v>87</v>
      </c>
      <c r="I46" s="61" t="s">
        <v>1531</v>
      </c>
      <c r="J46" s="468" t="s">
        <v>2374</v>
      </c>
      <c r="K46" s="16" t="s">
        <v>2353</v>
      </c>
      <c r="L46" s="62" t="s">
        <v>2375</v>
      </c>
      <c r="M46" s="63" t="s">
        <v>2376</v>
      </c>
      <c r="N46" s="61">
        <v>0.3</v>
      </c>
      <c r="O46" s="64">
        <v>44287</v>
      </c>
      <c r="P46" s="64">
        <v>44561</v>
      </c>
      <c r="Q46" s="61">
        <v>0</v>
      </c>
      <c r="R46" s="65">
        <v>0.33</v>
      </c>
      <c r="S46" s="61">
        <v>0.66</v>
      </c>
      <c r="T46" s="61">
        <v>1</v>
      </c>
      <c r="U46" s="66">
        <v>0.5</v>
      </c>
      <c r="V46" s="61" t="s">
        <v>2377</v>
      </c>
      <c r="W46" s="21" t="str">
        <f t="shared" si="0"/>
        <v>Sin iniciar</v>
      </c>
      <c r="X46" s="21" t="str">
        <f t="shared" si="1"/>
        <v>En gestión</v>
      </c>
      <c r="Y46" s="470" t="s">
        <v>2427</v>
      </c>
      <c r="Z46" s="463">
        <f>SUMPRODUCT(N46:N47,U46:U47)</f>
        <v>0.21999999999999997</v>
      </c>
      <c r="AA46" s="464">
        <f>SUMPRODUCT(N46:N47,Q46:Q47)</f>
        <v>0</v>
      </c>
      <c r="AB46" s="465" t="str">
        <f>IF(AA46&lt;1%,"Sin iniciar",IF(AA46=100%,"Terminado","En gestión"))</f>
        <v>Sin iniciar</v>
      </c>
      <c r="AC46" s="465" t="str">
        <f>IF(Z46&lt;1%,"Sin iniciar",IF(Z46=100%,"Terminado","En gestión"))</f>
        <v>En gestión</v>
      </c>
      <c r="AD46" s="71"/>
      <c r="AE46" s="68">
        <v>0.33</v>
      </c>
      <c r="AF46" s="61" t="s">
        <v>2431</v>
      </c>
      <c r="AG46" s="24" t="str">
        <f t="shared" si="2"/>
        <v>En gestión</v>
      </c>
      <c r="AH46" s="24" t="str">
        <f t="shared" si="3"/>
        <v>En gestión</v>
      </c>
      <c r="AI46" s="512" t="s">
        <v>2445</v>
      </c>
      <c r="AJ46" s="478">
        <f>SUMPRODUCT(N46:N47,AE46:AE47)</f>
        <v>9.9000000000000005E-2</v>
      </c>
      <c r="AK46" s="480">
        <f>SUMPRODUCT(N46:N47,R46:R47)</f>
        <v>9.9000000000000005E-2</v>
      </c>
      <c r="AL46" s="504" t="str">
        <f t="shared" si="6"/>
        <v>En gestión</v>
      </c>
      <c r="AM46" s="504" t="str">
        <f t="shared" si="7"/>
        <v>En gestión</v>
      </c>
      <c r="AN46" s="70"/>
      <c r="AO46" s="448" t="s">
        <v>1741</v>
      </c>
      <c r="AP46" s="517" t="s">
        <v>3500</v>
      </c>
      <c r="AQ46" s="293" t="s">
        <v>3775</v>
      </c>
      <c r="AR46" s="520" t="s">
        <v>3588</v>
      </c>
    </row>
    <row r="47" spans="2:44" ht="64.5" customHeight="1" x14ac:dyDescent="0.25">
      <c r="B47" s="444"/>
      <c r="C47" s="466"/>
      <c r="D47" s="61" t="s">
        <v>1529</v>
      </c>
      <c r="E47" s="469"/>
      <c r="F47" s="61" t="s">
        <v>51</v>
      </c>
      <c r="G47" s="61" t="s">
        <v>51</v>
      </c>
      <c r="H47" s="61" t="s">
        <v>87</v>
      </c>
      <c r="I47" s="61" t="s">
        <v>1531</v>
      </c>
      <c r="J47" s="468"/>
      <c r="K47" s="16" t="s">
        <v>2353</v>
      </c>
      <c r="L47" s="62" t="s">
        <v>2378</v>
      </c>
      <c r="M47" s="63" t="s">
        <v>2379</v>
      </c>
      <c r="N47" s="61">
        <v>0.7</v>
      </c>
      <c r="O47" s="64">
        <v>44378</v>
      </c>
      <c r="P47" s="64">
        <v>44561</v>
      </c>
      <c r="Q47" s="61">
        <v>0</v>
      </c>
      <c r="R47" s="65">
        <v>0</v>
      </c>
      <c r="S47" s="61">
        <v>0.5</v>
      </c>
      <c r="T47" s="61">
        <v>1</v>
      </c>
      <c r="U47" s="66">
        <v>0.1</v>
      </c>
      <c r="V47" s="61" t="s">
        <v>3103</v>
      </c>
      <c r="W47" s="21" t="str">
        <f t="shared" si="0"/>
        <v>Sin iniciar</v>
      </c>
      <c r="X47" s="21" t="str">
        <f t="shared" si="1"/>
        <v>En gestión</v>
      </c>
      <c r="Y47" s="470"/>
      <c r="Z47" s="463"/>
      <c r="AA47" s="464"/>
      <c r="AB47" s="465"/>
      <c r="AC47" s="465"/>
      <c r="AD47" s="71"/>
      <c r="AE47" s="68">
        <v>0</v>
      </c>
      <c r="AF47" s="20" t="s">
        <v>3112</v>
      </c>
      <c r="AG47" s="24" t="str">
        <f t="shared" si="2"/>
        <v>Sin iniciar</v>
      </c>
      <c r="AH47" s="24" t="str">
        <f t="shared" si="3"/>
        <v>Sin iniciar</v>
      </c>
      <c r="AI47" s="513"/>
      <c r="AJ47" s="479"/>
      <c r="AK47" s="481"/>
      <c r="AL47" s="505"/>
      <c r="AM47" s="505"/>
      <c r="AN47" s="70"/>
      <c r="AO47" s="448"/>
      <c r="AP47" s="519"/>
      <c r="AQ47" s="293" t="s">
        <v>3504</v>
      </c>
      <c r="AR47" s="522"/>
    </row>
    <row r="48" spans="2:44" ht="37.5" customHeight="1" x14ac:dyDescent="0.25">
      <c r="B48" s="444"/>
      <c r="C48" s="466" t="s">
        <v>2380</v>
      </c>
      <c r="D48" s="61" t="s">
        <v>1529</v>
      </c>
      <c r="E48" s="61" t="s">
        <v>2381</v>
      </c>
      <c r="F48" s="61" t="s">
        <v>51</v>
      </c>
      <c r="G48" s="61" t="s">
        <v>51</v>
      </c>
      <c r="H48" s="61" t="s">
        <v>87</v>
      </c>
      <c r="I48" s="61" t="s">
        <v>1531</v>
      </c>
      <c r="J48" s="468" t="s">
        <v>2382</v>
      </c>
      <c r="K48" s="16" t="s">
        <v>799</v>
      </c>
      <c r="L48" s="62" t="s">
        <v>2383</v>
      </c>
      <c r="M48" s="63" t="s">
        <v>2384</v>
      </c>
      <c r="N48" s="61">
        <v>0.14000000000000001</v>
      </c>
      <c r="O48" s="64">
        <v>44197</v>
      </c>
      <c r="P48" s="64">
        <v>44561</v>
      </c>
      <c r="Q48" s="61">
        <v>0.05</v>
      </c>
      <c r="R48" s="65">
        <v>0.3</v>
      </c>
      <c r="S48" s="61">
        <v>0.65</v>
      </c>
      <c r="T48" s="61">
        <v>1</v>
      </c>
      <c r="U48" s="66">
        <v>0.05</v>
      </c>
      <c r="V48" s="61" t="s">
        <v>2385</v>
      </c>
      <c r="W48" s="21" t="str">
        <f t="shared" si="0"/>
        <v>En gestión</v>
      </c>
      <c r="X48" s="21" t="str">
        <f t="shared" si="1"/>
        <v>En gestión</v>
      </c>
      <c r="Y48" s="470" t="s">
        <v>2428</v>
      </c>
      <c r="Z48" s="471">
        <f>SUMPRODUCT(N48:N54,U48:U54)</f>
        <v>0.05</v>
      </c>
      <c r="AA48" s="472">
        <f>SUMPRODUCT(N48:N54,Q48:Q54)</f>
        <v>0.05</v>
      </c>
      <c r="AB48" s="465" t="str">
        <f>IF(AA48&lt;1%,"Sin iniciar",IF(AA48=100%,"Terminado","En gestión"))</f>
        <v>En gestión</v>
      </c>
      <c r="AC48" s="465" t="str">
        <f>IF(Z48&lt;1%,"Sin iniciar",IF(Z48=100%,"Terminado","En gestión"))</f>
        <v>En gestión</v>
      </c>
      <c r="AD48" s="71"/>
      <c r="AE48" s="68">
        <v>0.3</v>
      </c>
      <c r="AF48" s="61" t="s">
        <v>2432</v>
      </c>
      <c r="AG48" s="24" t="str">
        <f t="shared" si="2"/>
        <v>En gestión</v>
      </c>
      <c r="AH48" s="24" t="str">
        <f t="shared" si="3"/>
        <v>En gestión</v>
      </c>
      <c r="AI48" s="512" t="s">
        <v>3046</v>
      </c>
      <c r="AJ48" s="478">
        <f>SUMPRODUCT(N48:N54,AE48:AE54)</f>
        <v>0.314</v>
      </c>
      <c r="AK48" s="480">
        <f>SUMPRODUCT(N48:N54,R48:R54)</f>
        <v>0.314</v>
      </c>
      <c r="AL48" s="504" t="str">
        <f t="shared" si="6"/>
        <v>En gestión</v>
      </c>
      <c r="AM48" s="504" t="str">
        <f t="shared" si="7"/>
        <v>En gestión</v>
      </c>
      <c r="AN48" s="67"/>
      <c r="AO48" s="73" t="s">
        <v>1741</v>
      </c>
      <c r="AP48" s="517" t="s">
        <v>3500</v>
      </c>
      <c r="AQ48" s="293" t="s">
        <v>3505</v>
      </c>
      <c r="AR48" s="520" t="s">
        <v>3589</v>
      </c>
    </row>
    <row r="49" spans="2:44" ht="37.5" customHeight="1" x14ac:dyDescent="0.25">
      <c r="B49" s="444"/>
      <c r="C49" s="466"/>
      <c r="D49" s="61" t="s">
        <v>1529</v>
      </c>
      <c r="E49" s="469" t="s">
        <v>3047</v>
      </c>
      <c r="F49" s="61" t="s">
        <v>51</v>
      </c>
      <c r="G49" s="61" t="s">
        <v>51</v>
      </c>
      <c r="H49" s="61" t="s">
        <v>87</v>
      </c>
      <c r="I49" s="61" t="s">
        <v>1531</v>
      </c>
      <c r="J49" s="468"/>
      <c r="K49" s="16" t="s">
        <v>799</v>
      </c>
      <c r="L49" s="62" t="s">
        <v>2386</v>
      </c>
      <c r="M49" s="63" t="s">
        <v>2387</v>
      </c>
      <c r="N49" s="61">
        <v>0.14000000000000001</v>
      </c>
      <c r="O49" s="64">
        <v>44197</v>
      </c>
      <c r="P49" s="64">
        <v>44561</v>
      </c>
      <c r="Q49" s="61">
        <v>0.05</v>
      </c>
      <c r="R49" s="65">
        <v>0.35</v>
      </c>
      <c r="S49" s="61">
        <v>0.75</v>
      </c>
      <c r="T49" s="61">
        <v>1</v>
      </c>
      <c r="U49" s="66">
        <v>0.05</v>
      </c>
      <c r="V49" s="61" t="s">
        <v>2388</v>
      </c>
      <c r="W49" s="21" t="str">
        <f t="shared" si="0"/>
        <v>En gestión</v>
      </c>
      <c r="X49" s="21" t="str">
        <f t="shared" si="1"/>
        <v>En gestión</v>
      </c>
      <c r="Y49" s="470"/>
      <c r="Z49" s="471"/>
      <c r="AA49" s="472"/>
      <c r="AB49" s="465"/>
      <c r="AC49" s="465"/>
      <c r="AD49" s="71"/>
      <c r="AE49" s="68">
        <v>0.35</v>
      </c>
      <c r="AF49" s="61" t="s">
        <v>2433</v>
      </c>
      <c r="AG49" s="24" t="str">
        <f t="shared" si="2"/>
        <v>En gestión</v>
      </c>
      <c r="AH49" s="24" t="str">
        <f t="shared" si="3"/>
        <v>En gestión</v>
      </c>
      <c r="AI49" s="514"/>
      <c r="AJ49" s="509"/>
      <c r="AK49" s="510"/>
      <c r="AL49" s="511"/>
      <c r="AM49" s="511"/>
      <c r="AN49" s="67"/>
      <c r="AO49" s="73" t="s">
        <v>1741</v>
      </c>
      <c r="AP49" s="518"/>
      <c r="AQ49" s="293" t="s">
        <v>3506</v>
      </c>
      <c r="AR49" s="521"/>
    </row>
    <row r="50" spans="2:44" ht="60" customHeight="1" x14ac:dyDescent="0.25">
      <c r="B50" s="444"/>
      <c r="C50" s="466"/>
      <c r="D50" s="61" t="s">
        <v>1529</v>
      </c>
      <c r="E50" s="469"/>
      <c r="F50" s="61" t="s">
        <v>51</v>
      </c>
      <c r="G50" s="61" t="s">
        <v>51</v>
      </c>
      <c r="H50" s="61" t="s">
        <v>87</v>
      </c>
      <c r="I50" s="61" t="s">
        <v>1531</v>
      </c>
      <c r="J50" s="468"/>
      <c r="K50" s="16" t="s">
        <v>799</v>
      </c>
      <c r="L50" s="62" t="s">
        <v>2389</v>
      </c>
      <c r="M50" s="63" t="s">
        <v>2390</v>
      </c>
      <c r="N50" s="61">
        <v>0.14000000000000001</v>
      </c>
      <c r="O50" s="64">
        <v>44197</v>
      </c>
      <c r="P50" s="64">
        <v>44561</v>
      </c>
      <c r="Q50" s="61">
        <v>0.05</v>
      </c>
      <c r="R50" s="65">
        <v>0.3</v>
      </c>
      <c r="S50" s="61">
        <v>0.65</v>
      </c>
      <c r="T50" s="61">
        <v>1</v>
      </c>
      <c r="U50" s="66">
        <v>0.05</v>
      </c>
      <c r="V50" s="61" t="s">
        <v>2388</v>
      </c>
      <c r="W50" s="21" t="str">
        <f t="shared" si="0"/>
        <v>En gestión</v>
      </c>
      <c r="X50" s="21" t="str">
        <f t="shared" si="1"/>
        <v>En gestión</v>
      </c>
      <c r="Y50" s="470"/>
      <c r="Z50" s="471"/>
      <c r="AA50" s="472"/>
      <c r="AB50" s="465"/>
      <c r="AC50" s="465"/>
      <c r="AD50" s="71"/>
      <c r="AE50" s="68">
        <v>0.3</v>
      </c>
      <c r="AF50" s="61" t="s">
        <v>2434</v>
      </c>
      <c r="AG50" s="24" t="str">
        <f t="shared" si="2"/>
        <v>En gestión</v>
      </c>
      <c r="AH50" s="24" t="str">
        <f t="shared" si="3"/>
        <v>En gestión</v>
      </c>
      <c r="AI50" s="514"/>
      <c r="AJ50" s="509"/>
      <c r="AK50" s="510"/>
      <c r="AL50" s="511"/>
      <c r="AM50" s="511"/>
      <c r="AN50" s="67"/>
      <c r="AO50" s="73" t="s">
        <v>1741</v>
      </c>
      <c r="AP50" s="518"/>
      <c r="AQ50" s="293" t="s">
        <v>3507</v>
      </c>
      <c r="AR50" s="521"/>
    </row>
    <row r="51" spans="2:44" ht="37.5" customHeight="1" x14ac:dyDescent="0.25">
      <c r="B51" s="444"/>
      <c r="C51" s="466"/>
      <c r="D51" s="61" t="s">
        <v>1529</v>
      </c>
      <c r="E51" s="469"/>
      <c r="F51" s="61" t="s">
        <v>51</v>
      </c>
      <c r="G51" s="61" t="s">
        <v>51</v>
      </c>
      <c r="H51" s="61" t="s">
        <v>87</v>
      </c>
      <c r="I51" s="61" t="s">
        <v>1531</v>
      </c>
      <c r="J51" s="468"/>
      <c r="K51" s="16" t="s">
        <v>799</v>
      </c>
      <c r="L51" s="62" t="s">
        <v>2391</v>
      </c>
      <c r="M51" s="63" t="s">
        <v>2392</v>
      </c>
      <c r="N51" s="61">
        <v>0.14000000000000001</v>
      </c>
      <c r="O51" s="64">
        <v>44197</v>
      </c>
      <c r="P51" s="64">
        <v>44561</v>
      </c>
      <c r="Q51" s="61">
        <v>0.05</v>
      </c>
      <c r="R51" s="65">
        <v>0.3</v>
      </c>
      <c r="S51" s="61">
        <v>0.65</v>
      </c>
      <c r="T51" s="61">
        <v>1</v>
      </c>
      <c r="U51" s="66">
        <v>0.05</v>
      </c>
      <c r="V51" s="61" t="s">
        <v>2388</v>
      </c>
      <c r="W51" s="21" t="str">
        <f t="shared" si="0"/>
        <v>En gestión</v>
      </c>
      <c r="X51" s="21" t="str">
        <f t="shared" si="1"/>
        <v>En gestión</v>
      </c>
      <c r="Y51" s="470"/>
      <c r="Z51" s="471"/>
      <c r="AA51" s="472"/>
      <c r="AB51" s="465"/>
      <c r="AC51" s="465"/>
      <c r="AD51" s="71"/>
      <c r="AE51" s="68">
        <v>0.3</v>
      </c>
      <c r="AF51" s="61" t="s">
        <v>2435</v>
      </c>
      <c r="AG51" s="24" t="str">
        <f t="shared" si="2"/>
        <v>En gestión</v>
      </c>
      <c r="AH51" s="24" t="str">
        <f t="shared" si="3"/>
        <v>En gestión</v>
      </c>
      <c r="AI51" s="514"/>
      <c r="AJ51" s="509"/>
      <c r="AK51" s="510"/>
      <c r="AL51" s="511"/>
      <c r="AM51" s="511"/>
      <c r="AN51" s="67"/>
      <c r="AO51" s="73" t="s">
        <v>1741</v>
      </c>
      <c r="AP51" s="518"/>
      <c r="AQ51" s="293" t="s">
        <v>3508</v>
      </c>
      <c r="AR51" s="521"/>
    </row>
    <row r="52" spans="2:44" ht="37.5" customHeight="1" x14ac:dyDescent="0.25">
      <c r="B52" s="444"/>
      <c r="C52" s="466"/>
      <c r="D52" s="61" t="s">
        <v>1529</v>
      </c>
      <c r="E52" s="469"/>
      <c r="F52" s="61" t="s">
        <v>51</v>
      </c>
      <c r="G52" s="61" t="s">
        <v>51</v>
      </c>
      <c r="H52" s="61" t="s">
        <v>87</v>
      </c>
      <c r="I52" s="61" t="s">
        <v>1531</v>
      </c>
      <c r="J52" s="468"/>
      <c r="K52" s="16" t="s">
        <v>799</v>
      </c>
      <c r="L52" s="62" t="s">
        <v>2393</v>
      </c>
      <c r="M52" s="63" t="s">
        <v>2394</v>
      </c>
      <c r="N52" s="61">
        <v>0.14000000000000001</v>
      </c>
      <c r="O52" s="64">
        <v>44197</v>
      </c>
      <c r="P52" s="64">
        <v>44561</v>
      </c>
      <c r="Q52" s="61">
        <v>0.05</v>
      </c>
      <c r="R52" s="65">
        <v>0.3</v>
      </c>
      <c r="S52" s="61">
        <v>0.75</v>
      </c>
      <c r="T52" s="61">
        <v>1</v>
      </c>
      <c r="U52" s="66">
        <v>0.05</v>
      </c>
      <c r="V52" s="61" t="s">
        <v>2385</v>
      </c>
      <c r="W52" s="21" t="str">
        <f t="shared" si="0"/>
        <v>En gestión</v>
      </c>
      <c r="X52" s="21" t="str">
        <f t="shared" si="1"/>
        <v>En gestión</v>
      </c>
      <c r="Y52" s="470"/>
      <c r="Z52" s="471"/>
      <c r="AA52" s="472"/>
      <c r="AB52" s="465"/>
      <c r="AC52" s="465"/>
      <c r="AD52" s="71"/>
      <c r="AE52" s="68">
        <v>0.3</v>
      </c>
      <c r="AF52" s="61" t="s">
        <v>2436</v>
      </c>
      <c r="AG52" s="24" t="str">
        <f t="shared" si="2"/>
        <v>En gestión</v>
      </c>
      <c r="AH52" s="24" t="str">
        <f t="shared" si="3"/>
        <v>En gestión</v>
      </c>
      <c r="AI52" s="514"/>
      <c r="AJ52" s="509"/>
      <c r="AK52" s="510"/>
      <c r="AL52" s="511"/>
      <c r="AM52" s="511"/>
      <c r="AN52" s="67"/>
      <c r="AO52" s="73" t="s">
        <v>1741</v>
      </c>
      <c r="AP52" s="518"/>
      <c r="AQ52" s="293" t="s">
        <v>3509</v>
      </c>
      <c r="AR52" s="521"/>
    </row>
    <row r="53" spans="2:44" ht="37.5" customHeight="1" x14ac:dyDescent="0.25">
      <c r="B53" s="444"/>
      <c r="C53" s="466"/>
      <c r="D53" s="61" t="s">
        <v>1529</v>
      </c>
      <c r="E53" s="469"/>
      <c r="F53" s="61" t="s">
        <v>51</v>
      </c>
      <c r="G53" s="61" t="s">
        <v>51</v>
      </c>
      <c r="H53" s="61" t="s">
        <v>87</v>
      </c>
      <c r="I53" s="61" t="s">
        <v>1531</v>
      </c>
      <c r="J53" s="468"/>
      <c r="K53" s="16" t="s">
        <v>799</v>
      </c>
      <c r="L53" s="62" t="s">
        <v>2395</v>
      </c>
      <c r="M53" s="63" t="s">
        <v>2396</v>
      </c>
      <c r="N53" s="61">
        <v>0.14000000000000001</v>
      </c>
      <c r="O53" s="64">
        <v>44197</v>
      </c>
      <c r="P53" s="64">
        <v>44561</v>
      </c>
      <c r="Q53" s="61">
        <v>0.05</v>
      </c>
      <c r="R53" s="65">
        <v>0.35</v>
      </c>
      <c r="S53" s="61">
        <v>0.64</v>
      </c>
      <c r="T53" s="61">
        <v>1</v>
      </c>
      <c r="U53" s="66">
        <v>0.05</v>
      </c>
      <c r="V53" s="61" t="s">
        <v>2397</v>
      </c>
      <c r="W53" s="21" t="str">
        <f t="shared" si="0"/>
        <v>En gestión</v>
      </c>
      <c r="X53" s="21" t="str">
        <f t="shared" si="1"/>
        <v>En gestión</v>
      </c>
      <c r="Y53" s="470"/>
      <c r="Z53" s="471"/>
      <c r="AA53" s="472"/>
      <c r="AB53" s="465"/>
      <c r="AC53" s="465"/>
      <c r="AD53" s="71"/>
      <c r="AE53" s="68">
        <v>0.35</v>
      </c>
      <c r="AF53" s="61" t="s">
        <v>2437</v>
      </c>
      <c r="AG53" s="24" t="str">
        <f t="shared" si="2"/>
        <v>En gestión</v>
      </c>
      <c r="AH53" s="24" t="str">
        <f t="shared" si="3"/>
        <v>En gestión</v>
      </c>
      <c r="AI53" s="514"/>
      <c r="AJ53" s="509"/>
      <c r="AK53" s="510"/>
      <c r="AL53" s="511"/>
      <c r="AM53" s="511"/>
      <c r="AN53" s="67"/>
      <c r="AO53" s="73" t="s">
        <v>1741</v>
      </c>
      <c r="AP53" s="518"/>
      <c r="AQ53" s="293" t="s">
        <v>3510</v>
      </c>
      <c r="AR53" s="521"/>
    </row>
    <row r="54" spans="2:44" ht="37.5" customHeight="1" x14ac:dyDescent="0.25">
      <c r="B54" s="444"/>
      <c r="C54" s="466"/>
      <c r="D54" s="61" t="s">
        <v>1529</v>
      </c>
      <c r="E54" s="469"/>
      <c r="F54" s="61" t="s">
        <v>51</v>
      </c>
      <c r="G54" s="61" t="s">
        <v>51</v>
      </c>
      <c r="H54" s="61" t="s">
        <v>87</v>
      </c>
      <c r="I54" s="61" t="s">
        <v>1531</v>
      </c>
      <c r="J54" s="468"/>
      <c r="K54" s="16" t="s">
        <v>799</v>
      </c>
      <c r="L54" s="62" t="s">
        <v>2398</v>
      </c>
      <c r="M54" s="63" t="s">
        <v>2399</v>
      </c>
      <c r="N54" s="61">
        <v>0.16</v>
      </c>
      <c r="O54" s="64">
        <v>44197</v>
      </c>
      <c r="P54" s="64">
        <v>44561</v>
      </c>
      <c r="Q54" s="61">
        <v>0.05</v>
      </c>
      <c r="R54" s="65">
        <v>0.3</v>
      </c>
      <c r="S54" s="61">
        <v>0.65</v>
      </c>
      <c r="T54" s="61">
        <v>1</v>
      </c>
      <c r="U54" s="66">
        <v>0.05</v>
      </c>
      <c r="V54" s="61" t="s">
        <v>2400</v>
      </c>
      <c r="W54" s="21" t="str">
        <f t="shared" si="0"/>
        <v>En gestión</v>
      </c>
      <c r="X54" s="21" t="str">
        <f t="shared" si="1"/>
        <v>En gestión</v>
      </c>
      <c r="Y54" s="470"/>
      <c r="Z54" s="471"/>
      <c r="AA54" s="472"/>
      <c r="AB54" s="465"/>
      <c r="AC54" s="465"/>
      <c r="AD54" s="71"/>
      <c r="AE54" s="68">
        <v>0.3</v>
      </c>
      <c r="AF54" s="61" t="s">
        <v>2438</v>
      </c>
      <c r="AG54" s="24" t="str">
        <f t="shared" si="2"/>
        <v>En gestión</v>
      </c>
      <c r="AH54" s="24" t="str">
        <f t="shared" si="3"/>
        <v>En gestión</v>
      </c>
      <c r="AI54" s="513"/>
      <c r="AJ54" s="479"/>
      <c r="AK54" s="481"/>
      <c r="AL54" s="505"/>
      <c r="AM54" s="505"/>
      <c r="AN54" s="67"/>
      <c r="AO54" s="73" t="s">
        <v>1741</v>
      </c>
      <c r="AP54" s="519"/>
      <c r="AQ54" s="293" t="s">
        <v>3511</v>
      </c>
      <c r="AR54" s="522"/>
    </row>
    <row r="55" spans="2:44" ht="37.5" customHeight="1" x14ac:dyDescent="0.25">
      <c r="B55" s="444"/>
      <c r="C55" s="466" t="s">
        <v>2401</v>
      </c>
      <c r="D55" s="61" t="s">
        <v>1529</v>
      </c>
      <c r="E55" s="469" t="s">
        <v>2402</v>
      </c>
      <c r="F55" s="61" t="s">
        <v>51</v>
      </c>
      <c r="G55" s="61" t="s">
        <v>51</v>
      </c>
      <c r="H55" s="61" t="s">
        <v>87</v>
      </c>
      <c r="I55" s="61" t="s">
        <v>1531</v>
      </c>
      <c r="J55" s="468" t="s">
        <v>2403</v>
      </c>
      <c r="K55" s="16" t="s">
        <v>799</v>
      </c>
      <c r="L55" s="62" t="s">
        <v>2404</v>
      </c>
      <c r="M55" s="63" t="s">
        <v>2405</v>
      </c>
      <c r="N55" s="61">
        <v>0.5</v>
      </c>
      <c r="O55" s="64">
        <v>44197</v>
      </c>
      <c r="P55" s="64">
        <v>44561</v>
      </c>
      <c r="Q55" s="61">
        <v>0.05</v>
      </c>
      <c r="R55" s="65">
        <v>0.3</v>
      </c>
      <c r="S55" s="61">
        <v>0.65</v>
      </c>
      <c r="T55" s="61">
        <v>1</v>
      </c>
      <c r="U55" s="66">
        <v>0.05</v>
      </c>
      <c r="V55" s="61" t="s">
        <v>2406</v>
      </c>
      <c r="W55" s="21" t="str">
        <f t="shared" si="0"/>
        <v>En gestión</v>
      </c>
      <c r="X55" s="21" t="str">
        <f t="shared" si="1"/>
        <v>En gestión</v>
      </c>
      <c r="Y55" s="470" t="s">
        <v>2406</v>
      </c>
      <c r="Z55" s="463">
        <f>SUMPRODUCT(N55:N56,U55:U56)</f>
        <v>0.05</v>
      </c>
      <c r="AA55" s="464">
        <f>SUMPRODUCT(N55:N56,Q55:Q56)</f>
        <v>0.05</v>
      </c>
      <c r="AB55" s="465" t="str">
        <f>IF(AA55&lt;1%,"Sin iniciar",IF(AA55=100%,"Terminado","En gestión"))</f>
        <v>En gestión</v>
      </c>
      <c r="AC55" s="465" t="str">
        <f>IF(Z55&lt;1%,"Sin iniciar",IF(Z55=100%,"Terminado","En gestión"))</f>
        <v>En gestión</v>
      </c>
      <c r="AD55" s="67"/>
      <c r="AE55" s="68">
        <v>0.3</v>
      </c>
      <c r="AF55" s="69" t="s">
        <v>2406</v>
      </c>
      <c r="AG55" s="24" t="str">
        <f t="shared" si="2"/>
        <v>En gestión</v>
      </c>
      <c r="AH55" s="24" t="str">
        <f t="shared" si="3"/>
        <v>En gestión</v>
      </c>
      <c r="AI55" s="476" t="s">
        <v>2406</v>
      </c>
      <c r="AJ55" s="478">
        <f>SUMPRODUCT(N55:N56,AE55:AE56)</f>
        <v>0.3</v>
      </c>
      <c r="AK55" s="480">
        <f>SUMPRODUCT(N55:N56,R55:R56)</f>
        <v>0.3</v>
      </c>
      <c r="AL55" s="504" t="str">
        <f t="shared" ref="AL55:AL62" si="8">IF(AK55&lt;1%,"Sin iniciar",IF(AK55=100%,"Terminado","En gestión"))</f>
        <v>En gestión</v>
      </c>
      <c r="AM55" s="504" t="str">
        <f t="shared" ref="AM55:AM62" si="9">IF(AJ55&lt;1%,"Sin iniciar",IF(AJ55=100%,"Terminado","En gestión"))</f>
        <v>En gestión</v>
      </c>
      <c r="AN55" s="70"/>
      <c r="AO55" s="72" t="s">
        <v>2446</v>
      </c>
      <c r="AP55" s="517" t="s">
        <v>3500</v>
      </c>
      <c r="AQ55" s="293" t="s">
        <v>3512</v>
      </c>
      <c r="AR55" s="520" t="s">
        <v>3590</v>
      </c>
    </row>
    <row r="56" spans="2:44" ht="64.5" customHeight="1" x14ac:dyDescent="0.25">
      <c r="B56" s="444"/>
      <c r="C56" s="466"/>
      <c r="D56" s="61" t="s">
        <v>1529</v>
      </c>
      <c r="E56" s="469"/>
      <c r="F56" s="61" t="s">
        <v>51</v>
      </c>
      <c r="G56" s="61" t="s">
        <v>51</v>
      </c>
      <c r="H56" s="61" t="s">
        <v>87</v>
      </c>
      <c r="I56" s="61" t="s">
        <v>1531</v>
      </c>
      <c r="J56" s="468"/>
      <c r="K56" s="16" t="s">
        <v>799</v>
      </c>
      <c r="L56" s="62" t="s">
        <v>2407</v>
      </c>
      <c r="M56" s="63" t="s">
        <v>2408</v>
      </c>
      <c r="N56" s="61">
        <v>0.5</v>
      </c>
      <c r="O56" s="64">
        <v>44197</v>
      </c>
      <c r="P56" s="64">
        <v>44561</v>
      </c>
      <c r="Q56" s="61">
        <v>0.05</v>
      </c>
      <c r="R56" s="65">
        <v>0.3</v>
      </c>
      <c r="S56" s="61">
        <v>0.65</v>
      </c>
      <c r="T56" s="61">
        <v>1</v>
      </c>
      <c r="U56" s="66">
        <v>0.05</v>
      </c>
      <c r="V56" s="61" t="s">
        <v>3048</v>
      </c>
      <c r="W56" s="21" t="str">
        <f t="shared" si="0"/>
        <v>En gestión</v>
      </c>
      <c r="X56" s="21" t="str">
        <f t="shared" si="1"/>
        <v>En gestión</v>
      </c>
      <c r="Y56" s="470"/>
      <c r="Z56" s="463"/>
      <c r="AA56" s="464"/>
      <c r="AB56" s="465"/>
      <c r="AC56" s="465"/>
      <c r="AD56" s="67"/>
      <c r="AE56" s="68">
        <v>0.3</v>
      </c>
      <c r="AF56" s="69" t="s">
        <v>3048</v>
      </c>
      <c r="AG56" s="24" t="str">
        <f t="shared" si="2"/>
        <v>En gestión</v>
      </c>
      <c r="AH56" s="24" t="str">
        <f t="shared" si="3"/>
        <v>En gestión</v>
      </c>
      <c r="AI56" s="477"/>
      <c r="AJ56" s="479"/>
      <c r="AK56" s="481"/>
      <c r="AL56" s="505"/>
      <c r="AM56" s="505"/>
      <c r="AN56" s="70"/>
      <c r="AO56" s="72" t="s">
        <v>1741</v>
      </c>
      <c r="AP56" s="519"/>
      <c r="AQ56" s="293" t="s">
        <v>3512</v>
      </c>
      <c r="AR56" s="522"/>
    </row>
    <row r="57" spans="2:44" ht="37.5" customHeight="1" x14ac:dyDescent="0.25">
      <c r="B57" s="444"/>
      <c r="C57" s="466" t="s">
        <v>2409</v>
      </c>
      <c r="D57" s="61" t="s">
        <v>1529</v>
      </c>
      <c r="E57" s="469" t="s">
        <v>2402</v>
      </c>
      <c r="F57" s="61" t="s">
        <v>51</v>
      </c>
      <c r="G57" s="61" t="s">
        <v>51</v>
      </c>
      <c r="H57" s="61" t="s">
        <v>87</v>
      </c>
      <c r="I57" s="61" t="s">
        <v>1531</v>
      </c>
      <c r="J57" s="468" t="s">
        <v>2410</v>
      </c>
      <c r="K57" s="16" t="s">
        <v>2353</v>
      </c>
      <c r="L57" s="62" t="s">
        <v>2411</v>
      </c>
      <c r="M57" s="63" t="s">
        <v>2412</v>
      </c>
      <c r="N57" s="61">
        <v>0.3</v>
      </c>
      <c r="O57" s="64">
        <v>44197</v>
      </c>
      <c r="P57" s="64">
        <v>44561</v>
      </c>
      <c r="Q57" s="61">
        <v>0.05</v>
      </c>
      <c r="R57" s="65">
        <v>0.3</v>
      </c>
      <c r="S57" s="61">
        <v>0.65</v>
      </c>
      <c r="T57" s="61">
        <v>1</v>
      </c>
      <c r="U57" s="66">
        <v>0.05</v>
      </c>
      <c r="V57" s="61" t="s">
        <v>2413</v>
      </c>
      <c r="W57" s="21" t="str">
        <f t="shared" si="0"/>
        <v>En gestión</v>
      </c>
      <c r="X57" s="21" t="str">
        <f t="shared" si="1"/>
        <v>En gestión</v>
      </c>
      <c r="Y57" s="470" t="s">
        <v>2429</v>
      </c>
      <c r="Z57" s="463">
        <f>SUMPRODUCT(N57:N58,U57:U58)</f>
        <v>4.9999999999999996E-2</v>
      </c>
      <c r="AA57" s="464">
        <f>SUMPRODUCT(N57:N58,Q57:Q58)</f>
        <v>4.9999999999999996E-2</v>
      </c>
      <c r="AB57" s="465" t="str">
        <f>IF(AA57&lt;1%,"Sin iniciar",IF(AA57=100%,"Terminado","En gestión"))</f>
        <v>En gestión</v>
      </c>
      <c r="AC57" s="465" t="str">
        <f>IF(Z57&lt;1%,"Sin iniciar",IF(Z57=100%,"Terminado","En gestión"))</f>
        <v>En gestión</v>
      </c>
      <c r="AD57" s="67"/>
      <c r="AE57" s="68">
        <v>0.3</v>
      </c>
      <c r="AF57" s="69" t="s">
        <v>2439</v>
      </c>
      <c r="AG57" s="24" t="str">
        <f t="shared" si="2"/>
        <v>En gestión</v>
      </c>
      <c r="AH57" s="24" t="str">
        <f t="shared" si="3"/>
        <v>En gestión</v>
      </c>
      <c r="AI57" s="476" t="s">
        <v>2447</v>
      </c>
      <c r="AJ57" s="478">
        <f>SUMPRODUCT(N57:N58,AE57:AE58)</f>
        <v>0.3</v>
      </c>
      <c r="AK57" s="480">
        <f>SUMPRODUCT(N57:N58,R57:R58)</f>
        <v>0.3</v>
      </c>
      <c r="AL57" s="504" t="str">
        <f t="shared" si="8"/>
        <v>En gestión</v>
      </c>
      <c r="AM57" s="504" t="str">
        <f t="shared" si="9"/>
        <v>En gestión</v>
      </c>
      <c r="AN57" s="70"/>
      <c r="AO57" s="72" t="s">
        <v>1741</v>
      </c>
      <c r="AP57" s="517" t="s">
        <v>3500</v>
      </c>
      <c r="AQ57" s="293" t="s">
        <v>3776</v>
      </c>
      <c r="AR57" s="520" t="s">
        <v>3777</v>
      </c>
    </row>
    <row r="58" spans="2:44" ht="37.5" customHeight="1" x14ac:dyDescent="0.25">
      <c r="B58" s="444"/>
      <c r="C58" s="466"/>
      <c r="D58" s="61" t="s">
        <v>1529</v>
      </c>
      <c r="E58" s="469"/>
      <c r="F58" s="61" t="s">
        <v>51</v>
      </c>
      <c r="G58" s="61" t="s">
        <v>51</v>
      </c>
      <c r="H58" s="61" t="s">
        <v>87</v>
      </c>
      <c r="I58" s="61" t="s">
        <v>1531</v>
      </c>
      <c r="J58" s="468"/>
      <c r="K58" s="16" t="s">
        <v>2353</v>
      </c>
      <c r="L58" s="62" t="s">
        <v>2414</v>
      </c>
      <c r="M58" s="63" t="s">
        <v>2415</v>
      </c>
      <c r="N58" s="61">
        <v>0.7</v>
      </c>
      <c r="O58" s="64">
        <v>44197</v>
      </c>
      <c r="P58" s="64">
        <v>44561</v>
      </c>
      <c r="Q58" s="61">
        <v>0.05</v>
      </c>
      <c r="R58" s="65">
        <v>0.3</v>
      </c>
      <c r="S58" s="61">
        <v>0.65</v>
      </c>
      <c r="T58" s="61">
        <v>1</v>
      </c>
      <c r="U58" s="66">
        <v>0.05</v>
      </c>
      <c r="V58" s="61" t="s">
        <v>2416</v>
      </c>
      <c r="W58" s="21" t="str">
        <f t="shared" si="0"/>
        <v>En gestión</v>
      </c>
      <c r="X58" s="21" t="str">
        <f t="shared" si="1"/>
        <v>En gestión</v>
      </c>
      <c r="Y58" s="470"/>
      <c r="Z58" s="463"/>
      <c r="AA58" s="464"/>
      <c r="AB58" s="465"/>
      <c r="AC58" s="465"/>
      <c r="AD58" s="67"/>
      <c r="AE58" s="68">
        <v>0.3</v>
      </c>
      <c r="AF58" s="69" t="s">
        <v>2440</v>
      </c>
      <c r="AG58" s="24" t="str">
        <f t="shared" si="2"/>
        <v>En gestión</v>
      </c>
      <c r="AH58" s="24" t="str">
        <f t="shared" si="3"/>
        <v>En gestión</v>
      </c>
      <c r="AI58" s="477"/>
      <c r="AJ58" s="479"/>
      <c r="AK58" s="481"/>
      <c r="AL58" s="505"/>
      <c r="AM58" s="505"/>
      <c r="AN58" s="70"/>
      <c r="AO58" s="72" t="s">
        <v>1741</v>
      </c>
      <c r="AP58" s="519"/>
      <c r="AQ58" s="293" t="s">
        <v>3513</v>
      </c>
      <c r="AR58" s="522"/>
    </row>
    <row r="59" spans="2:44" ht="37.5" customHeight="1" x14ac:dyDescent="0.25">
      <c r="B59" s="444"/>
      <c r="C59" s="466" t="s">
        <v>2417</v>
      </c>
      <c r="D59" s="74" t="s">
        <v>1529</v>
      </c>
      <c r="E59" s="467" t="s">
        <v>2402</v>
      </c>
      <c r="F59" s="74" t="s">
        <v>51</v>
      </c>
      <c r="G59" s="74" t="s">
        <v>51</v>
      </c>
      <c r="H59" s="74" t="s">
        <v>51</v>
      </c>
      <c r="I59" s="74" t="s">
        <v>1531</v>
      </c>
      <c r="J59" s="468" t="s">
        <v>2418</v>
      </c>
      <c r="K59" s="16" t="s">
        <v>2353</v>
      </c>
      <c r="L59" s="62" t="s">
        <v>2419</v>
      </c>
      <c r="M59" s="63" t="s">
        <v>2420</v>
      </c>
      <c r="N59" s="74">
        <v>0.33</v>
      </c>
      <c r="O59" s="64">
        <v>44256</v>
      </c>
      <c r="P59" s="64">
        <v>44500</v>
      </c>
      <c r="Q59" s="61">
        <v>0</v>
      </c>
      <c r="R59" s="75">
        <v>0.5</v>
      </c>
      <c r="S59" s="74">
        <v>1</v>
      </c>
      <c r="T59" s="74">
        <v>1</v>
      </c>
      <c r="U59" s="66">
        <v>0</v>
      </c>
      <c r="V59" s="61" t="s">
        <v>3018</v>
      </c>
      <c r="W59" s="21" t="str">
        <f t="shared" si="0"/>
        <v>Sin iniciar</v>
      </c>
      <c r="X59" s="21" t="str">
        <f t="shared" si="1"/>
        <v>Sin iniciar</v>
      </c>
      <c r="Y59" s="470"/>
      <c r="Z59" s="463">
        <f>SUMPRODUCT(N59:N61,U59:U61)</f>
        <v>0</v>
      </c>
      <c r="AA59" s="464">
        <f>SUMPRODUCT(N59:N61,Q59:Q61)</f>
        <v>0</v>
      </c>
      <c r="AB59" s="465" t="str">
        <f>IF(AA59&lt;1%,"Sin iniciar",IF(AA59=100%,"Terminado","En gestión"))</f>
        <v>Sin iniciar</v>
      </c>
      <c r="AC59" s="465" t="str">
        <f>IF(Z59&lt;1%,"Sin iniciar",IF(Z59=100%,"Terminado","En gestión"))</f>
        <v>Sin iniciar</v>
      </c>
      <c r="AD59" s="67"/>
      <c r="AE59" s="76">
        <v>0.5</v>
      </c>
      <c r="AF59" s="69" t="s">
        <v>2441</v>
      </c>
      <c r="AG59" s="24" t="str">
        <f t="shared" si="2"/>
        <v>En gestión</v>
      </c>
      <c r="AH59" s="24" t="str">
        <f t="shared" si="3"/>
        <v>En gestión</v>
      </c>
      <c r="AI59" s="476" t="s">
        <v>2448</v>
      </c>
      <c r="AJ59" s="478">
        <f>SUMPRODUCT(N59:N61,AE59:AE61)</f>
        <v>0.39269999999999999</v>
      </c>
      <c r="AK59" s="480">
        <f>SUMPRODUCT(N59:N61,R59:R61)</f>
        <v>0.39269999999999999</v>
      </c>
      <c r="AL59" s="504" t="str">
        <f>IF(AK59&lt;1%,"Sin iniciar",IF(AK59=100%,"Terminado","En gestión"))</f>
        <v>En gestión</v>
      </c>
      <c r="AM59" s="504" t="str">
        <f t="shared" si="9"/>
        <v>En gestión</v>
      </c>
      <c r="AN59" s="70"/>
      <c r="AO59" s="72" t="s">
        <v>1741</v>
      </c>
      <c r="AP59" s="517" t="s">
        <v>3500</v>
      </c>
      <c r="AQ59" s="293" t="s">
        <v>3514</v>
      </c>
      <c r="AR59" s="520" t="s">
        <v>3778</v>
      </c>
    </row>
    <row r="60" spans="2:44" ht="51.75" customHeight="1" x14ac:dyDescent="0.25">
      <c r="B60" s="444"/>
      <c r="C60" s="466"/>
      <c r="D60" s="74" t="s">
        <v>1529</v>
      </c>
      <c r="E60" s="467"/>
      <c r="F60" s="74" t="s">
        <v>51</v>
      </c>
      <c r="G60" s="74" t="s">
        <v>51</v>
      </c>
      <c r="H60" s="74" t="s">
        <v>51</v>
      </c>
      <c r="I60" s="74" t="s">
        <v>1531</v>
      </c>
      <c r="J60" s="468"/>
      <c r="K60" s="16" t="s">
        <v>2353</v>
      </c>
      <c r="L60" s="62" t="s">
        <v>2421</v>
      </c>
      <c r="M60" s="63" t="s">
        <v>2422</v>
      </c>
      <c r="N60" s="74">
        <v>0.33</v>
      </c>
      <c r="O60" s="64">
        <v>44256</v>
      </c>
      <c r="P60" s="64">
        <v>44561</v>
      </c>
      <c r="Q60" s="61">
        <v>0</v>
      </c>
      <c r="R60" s="75">
        <v>0.35</v>
      </c>
      <c r="S60" s="74">
        <v>0.75</v>
      </c>
      <c r="T60" s="74">
        <v>1</v>
      </c>
      <c r="U60" s="66">
        <v>0</v>
      </c>
      <c r="V60" s="61" t="s">
        <v>3018</v>
      </c>
      <c r="W60" s="21" t="str">
        <f t="shared" si="0"/>
        <v>Sin iniciar</v>
      </c>
      <c r="X60" s="21" t="str">
        <f t="shared" si="1"/>
        <v>Sin iniciar</v>
      </c>
      <c r="Y60" s="470"/>
      <c r="Z60" s="463"/>
      <c r="AA60" s="464"/>
      <c r="AB60" s="465"/>
      <c r="AC60" s="465"/>
      <c r="AD60" s="67"/>
      <c r="AE60" s="76">
        <v>0.35</v>
      </c>
      <c r="AF60" s="69" t="s">
        <v>2442</v>
      </c>
      <c r="AG60" s="24" t="str">
        <f t="shared" si="2"/>
        <v>En gestión</v>
      </c>
      <c r="AH60" s="24" t="str">
        <f t="shared" si="3"/>
        <v>En gestión</v>
      </c>
      <c r="AI60" s="508"/>
      <c r="AJ60" s="509"/>
      <c r="AK60" s="510"/>
      <c r="AL60" s="511"/>
      <c r="AM60" s="511"/>
      <c r="AN60" s="70"/>
      <c r="AO60" s="72" t="s">
        <v>1741</v>
      </c>
      <c r="AP60" s="518"/>
      <c r="AQ60" s="293" t="s">
        <v>3515</v>
      </c>
      <c r="AR60" s="521"/>
    </row>
    <row r="61" spans="2:44" ht="51.75" customHeight="1" x14ac:dyDescent="0.25">
      <c r="B61" s="444"/>
      <c r="C61" s="466"/>
      <c r="D61" s="74" t="s">
        <v>1529</v>
      </c>
      <c r="E61" s="467"/>
      <c r="F61" s="74" t="s">
        <v>51</v>
      </c>
      <c r="G61" s="74" t="s">
        <v>51</v>
      </c>
      <c r="H61" s="74" t="s">
        <v>51</v>
      </c>
      <c r="I61" s="74" t="s">
        <v>1531</v>
      </c>
      <c r="J61" s="468"/>
      <c r="K61" s="16" t="s">
        <v>2353</v>
      </c>
      <c r="L61" s="62" t="s">
        <v>2423</v>
      </c>
      <c r="M61" s="63" t="s">
        <v>2424</v>
      </c>
      <c r="N61" s="74">
        <v>0.34</v>
      </c>
      <c r="O61" s="64">
        <v>44256</v>
      </c>
      <c r="P61" s="64">
        <v>44561</v>
      </c>
      <c r="Q61" s="61">
        <v>0</v>
      </c>
      <c r="R61" s="75">
        <v>0.33</v>
      </c>
      <c r="S61" s="74">
        <v>0.33</v>
      </c>
      <c r="T61" s="74">
        <v>0.34</v>
      </c>
      <c r="U61" s="66">
        <v>0</v>
      </c>
      <c r="V61" s="61" t="s">
        <v>3018</v>
      </c>
      <c r="W61" s="21" t="str">
        <f t="shared" si="0"/>
        <v>Sin iniciar</v>
      </c>
      <c r="X61" s="21" t="str">
        <f t="shared" si="1"/>
        <v>Sin iniciar</v>
      </c>
      <c r="Y61" s="470"/>
      <c r="Z61" s="463"/>
      <c r="AA61" s="464"/>
      <c r="AB61" s="465"/>
      <c r="AC61" s="465"/>
      <c r="AD61" s="67"/>
      <c r="AE61" s="76">
        <v>0.33</v>
      </c>
      <c r="AF61" s="69" t="s">
        <v>2443</v>
      </c>
      <c r="AG61" s="24" t="str">
        <f t="shared" si="2"/>
        <v>En gestión</v>
      </c>
      <c r="AH61" s="24" t="str">
        <f t="shared" si="3"/>
        <v>En gestión</v>
      </c>
      <c r="AI61" s="477"/>
      <c r="AJ61" s="479"/>
      <c r="AK61" s="481"/>
      <c r="AL61" s="505"/>
      <c r="AM61" s="505"/>
      <c r="AN61" s="70"/>
      <c r="AO61" s="72" t="s">
        <v>1741</v>
      </c>
      <c r="AP61" s="519"/>
      <c r="AQ61" s="293" t="s">
        <v>3516</v>
      </c>
      <c r="AR61" s="522"/>
    </row>
    <row r="62" spans="2:44" ht="84.75" customHeight="1" x14ac:dyDescent="0.25">
      <c r="B62" s="445" t="s">
        <v>2141</v>
      </c>
      <c r="C62" s="455" t="s">
        <v>2449</v>
      </c>
      <c r="D62" s="26" t="s">
        <v>85</v>
      </c>
      <c r="E62" s="456" t="s">
        <v>1743</v>
      </c>
      <c r="F62" s="26" t="s">
        <v>51</v>
      </c>
      <c r="G62" s="26" t="s">
        <v>51</v>
      </c>
      <c r="H62" s="26" t="s">
        <v>362</v>
      </c>
      <c r="I62" s="26" t="s">
        <v>53</v>
      </c>
      <c r="J62" s="457" t="s">
        <v>2450</v>
      </c>
      <c r="K62" s="27" t="s">
        <v>216</v>
      </c>
      <c r="L62" s="47" t="s">
        <v>2451</v>
      </c>
      <c r="M62" s="29" t="s">
        <v>2452</v>
      </c>
      <c r="N62" s="26">
        <v>0.3</v>
      </c>
      <c r="O62" s="31">
        <v>44287</v>
      </c>
      <c r="P62" s="31">
        <v>44331</v>
      </c>
      <c r="Q62" s="26">
        <v>0</v>
      </c>
      <c r="R62" s="18">
        <v>1</v>
      </c>
      <c r="S62" s="26">
        <v>1</v>
      </c>
      <c r="T62" s="26">
        <v>1</v>
      </c>
      <c r="U62" s="19">
        <v>0</v>
      </c>
      <c r="V62" s="48" t="s">
        <v>3018</v>
      </c>
      <c r="W62" s="21" t="str">
        <f t="shared" si="0"/>
        <v>Sin iniciar</v>
      </c>
      <c r="X62" s="21" t="str">
        <f t="shared" si="1"/>
        <v>Sin iniciar</v>
      </c>
      <c r="Y62" s="445"/>
      <c r="Z62" s="463">
        <f>SUMPRODUCT(N62:N64,U62:U64)</f>
        <v>0</v>
      </c>
      <c r="AA62" s="464">
        <f>SUMPRODUCT(N62:N64,Q62:Q64)</f>
        <v>0</v>
      </c>
      <c r="AB62" s="459" t="str">
        <f>IF(AA62&lt;1%,"Sin iniciar",IF(AA62=100%,"Terminado","En gestión"))</f>
        <v>Sin iniciar</v>
      </c>
      <c r="AC62" s="459" t="str">
        <f>IF(Z62&lt;1%,"Sin iniciar",IF(Z62=100%,"Terminado","En gestión"))</f>
        <v>Sin iniciar</v>
      </c>
      <c r="AD62" s="38"/>
      <c r="AE62" s="23">
        <v>1</v>
      </c>
      <c r="AF62" s="48" t="s">
        <v>3049</v>
      </c>
      <c r="AG62" s="24" t="str">
        <f t="shared" si="2"/>
        <v>Terminado</v>
      </c>
      <c r="AH62" s="24" t="str">
        <f t="shared" si="3"/>
        <v>Terminado</v>
      </c>
      <c r="AI62" s="445" t="s">
        <v>2680</v>
      </c>
      <c r="AJ62" s="460">
        <f>SUMPRODUCT(N62:N64,AE62:AE64)</f>
        <v>0.54</v>
      </c>
      <c r="AK62" s="461">
        <f>SUMPRODUCT(N62:N64,R62:R64)</f>
        <v>0.54</v>
      </c>
      <c r="AL62" s="459" t="str">
        <f t="shared" si="8"/>
        <v>En gestión</v>
      </c>
      <c r="AM62" s="459" t="str">
        <f t="shared" si="9"/>
        <v>En gestión</v>
      </c>
      <c r="AN62" s="38"/>
      <c r="AO62" s="445"/>
      <c r="AP62" s="420" t="s">
        <v>3295</v>
      </c>
      <c r="AQ62" s="261" t="s">
        <v>3331</v>
      </c>
      <c r="AR62" s="516" t="s">
        <v>3332</v>
      </c>
    </row>
    <row r="63" spans="2:44" ht="37.5" customHeight="1" x14ac:dyDescent="0.25">
      <c r="B63" s="445"/>
      <c r="C63" s="455"/>
      <c r="D63" s="26" t="s">
        <v>85</v>
      </c>
      <c r="E63" s="456"/>
      <c r="F63" s="26" t="s">
        <v>51</v>
      </c>
      <c r="G63" s="26" t="s">
        <v>51</v>
      </c>
      <c r="H63" s="26" t="s">
        <v>362</v>
      </c>
      <c r="I63" s="26" t="s">
        <v>53</v>
      </c>
      <c r="J63" s="457"/>
      <c r="K63" s="27" t="s">
        <v>216</v>
      </c>
      <c r="L63" s="47" t="s">
        <v>2453</v>
      </c>
      <c r="M63" s="29" t="s">
        <v>2454</v>
      </c>
      <c r="N63" s="26">
        <v>0.4</v>
      </c>
      <c r="O63" s="31">
        <v>44334</v>
      </c>
      <c r="P63" s="31">
        <v>44422</v>
      </c>
      <c r="Q63" s="26">
        <v>0</v>
      </c>
      <c r="R63" s="18">
        <v>0.6</v>
      </c>
      <c r="S63" s="26">
        <v>1</v>
      </c>
      <c r="T63" s="26">
        <v>1</v>
      </c>
      <c r="U63" s="19">
        <v>0</v>
      </c>
      <c r="V63" s="48" t="s">
        <v>3018</v>
      </c>
      <c r="W63" s="21" t="str">
        <f t="shared" si="0"/>
        <v>Sin iniciar</v>
      </c>
      <c r="X63" s="21" t="str">
        <f t="shared" si="1"/>
        <v>Sin iniciar</v>
      </c>
      <c r="Y63" s="445"/>
      <c r="Z63" s="463"/>
      <c r="AA63" s="464"/>
      <c r="AB63" s="459"/>
      <c r="AC63" s="459"/>
      <c r="AD63" s="38"/>
      <c r="AE63" s="23">
        <v>0.6</v>
      </c>
      <c r="AF63" s="48" t="s">
        <v>3050</v>
      </c>
      <c r="AG63" s="24" t="str">
        <f t="shared" si="2"/>
        <v>En gestión</v>
      </c>
      <c r="AH63" s="24" t="str">
        <f t="shared" si="3"/>
        <v>En gestión</v>
      </c>
      <c r="AI63" s="445"/>
      <c r="AJ63" s="460"/>
      <c r="AK63" s="461"/>
      <c r="AL63" s="459"/>
      <c r="AM63" s="459"/>
      <c r="AN63" s="38"/>
      <c r="AO63" s="445"/>
      <c r="AP63" s="420"/>
      <c r="AQ63" s="261" t="s">
        <v>3333</v>
      </c>
      <c r="AR63" s="516"/>
    </row>
    <row r="64" spans="2:44" ht="37.5" customHeight="1" x14ac:dyDescent="0.25">
      <c r="B64" s="445"/>
      <c r="C64" s="455"/>
      <c r="D64" s="26" t="s">
        <v>85</v>
      </c>
      <c r="E64" s="456"/>
      <c r="F64" s="26" t="s">
        <v>51</v>
      </c>
      <c r="G64" s="26" t="s">
        <v>51</v>
      </c>
      <c r="H64" s="26" t="s">
        <v>362</v>
      </c>
      <c r="I64" s="26" t="s">
        <v>53</v>
      </c>
      <c r="J64" s="457"/>
      <c r="K64" s="27" t="s">
        <v>216</v>
      </c>
      <c r="L64" s="47" t="s">
        <v>2453</v>
      </c>
      <c r="M64" s="29" t="s">
        <v>2455</v>
      </c>
      <c r="N64" s="26">
        <v>0.3</v>
      </c>
      <c r="O64" s="31">
        <v>44417</v>
      </c>
      <c r="P64" s="31">
        <v>44426</v>
      </c>
      <c r="Q64" s="26">
        <v>0</v>
      </c>
      <c r="R64" s="18">
        <v>0</v>
      </c>
      <c r="S64" s="26">
        <v>1</v>
      </c>
      <c r="T64" s="26">
        <v>1</v>
      </c>
      <c r="U64" s="19">
        <v>0</v>
      </c>
      <c r="V64" s="48" t="s">
        <v>3018</v>
      </c>
      <c r="W64" s="21" t="str">
        <f t="shared" si="0"/>
        <v>Sin iniciar</v>
      </c>
      <c r="X64" s="21" t="str">
        <f t="shared" si="1"/>
        <v>Sin iniciar</v>
      </c>
      <c r="Y64" s="445"/>
      <c r="Z64" s="463"/>
      <c r="AA64" s="464"/>
      <c r="AB64" s="459"/>
      <c r="AC64" s="459"/>
      <c r="AD64" s="38"/>
      <c r="AE64" s="23">
        <v>0</v>
      </c>
      <c r="AF64" s="48" t="s">
        <v>3112</v>
      </c>
      <c r="AG64" s="24" t="str">
        <f t="shared" si="2"/>
        <v>Sin iniciar</v>
      </c>
      <c r="AH64" s="24" t="str">
        <f t="shared" si="3"/>
        <v>Sin iniciar</v>
      </c>
      <c r="AI64" s="445"/>
      <c r="AJ64" s="460"/>
      <c r="AK64" s="461"/>
      <c r="AL64" s="459"/>
      <c r="AM64" s="459"/>
      <c r="AN64" s="38"/>
      <c r="AO64" s="445"/>
      <c r="AP64" s="420"/>
      <c r="AQ64" s="261" t="s">
        <v>3334</v>
      </c>
      <c r="AR64" s="516"/>
    </row>
    <row r="65" spans="2:44" ht="37.5" customHeight="1" x14ac:dyDescent="0.25">
      <c r="B65" s="445"/>
      <c r="C65" s="455" t="s">
        <v>2456</v>
      </c>
      <c r="D65" s="26" t="s">
        <v>85</v>
      </c>
      <c r="E65" s="456" t="s">
        <v>1743</v>
      </c>
      <c r="F65" s="26" t="s">
        <v>51</v>
      </c>
      <c r="G65" s="26" t="s">
        <v>51</v>
      </c>
      <c r="H65" s="26" t="s">
        <v>362</v>
      </c>
      <c r="I65" s="26" t="s">
        <v>53</v>
      </c>
      <c r="J65" s="457" t="s">
        <v>2457</v>
      </c>
      <c r="K65" s="27" t="s">
        <v>216</v>
      </c>
      <c r="L65" s="47" t="s">
        <v>2458</v>
      </c>
      <c r="M65" s="29" t="s">
        <v>2459</v>
      </c>
      <c r="N65" s="26">
        <v>0.3</v>
      </c>
      <c r="O65" s="31">
        <v>44244</v>
      </c>
      <c r="P65" s="31">
        <v>44282</v>
      </c>
      <c r="Q65" s="26">
        <v>1</v>
      </c>
      <c r="R65" s="18">
        <v>1</v>
      </c>
      <c r="S65" s="26">
        <v>1</v>
      </c>
      <c r="T65" s="26">
        <v>1</v>
      </c>
      <c r="U65" s="19">
        <v>1</v>
      </c>
      <c r="V65" s="48" t="s">
        <v>2460</v>
      </c>
      <c r="W65" s="21" t="str">
        <f t="shared" si="0"/>
        <v>Terminado</v>
      </c>
      <c r="X65" s="21" t="str">
        <f t="shared" si="1"/>
        <v>Terminado</v>
      </c>
      <c r="Y65" s="445" t="s">
        <v>3051</v>
      </c>
      <c r="Z65" s="463">
        <f>SUMPRODUCT(N65:N67,U65:U67)</f>
        <v>0.3</v>
      </c>
      <c r="AA65" s="464">
        <f>SUMPRODUCT(N65:N67,Q65:Q67)</f>
        <v>0.3</v>
      </c>
      <c r="AB65" s="459" t="str">
        <f>IF(AA65&lt;1%,"Sin iniciar",IF(AA65=100%,"Terminado","En gestión"))</f>
        <v>En gestión</v>
      </c>
      <c r="AC65" s="459" t="str">
        <f>IF(Z65&lt;1%,"Sin iniciar",IF(Z65=100%,"Terminado","En gestión"))</f>
        <v>En gestión</v>
      </c>
      <c r="AD65" s="38"/>
      <c r="AE65" s="52">
        <v>1</v>
      </c>
      <c r="AF65" s="48" t="s">
        <v>3109</v>
      </c>
      <c r="AG65" s="24" t="str">
        <f t="shared" si="2"/>
        <v>Terminado</v>
      </c>
      <c r="AH65" s="24" t="str">
        <f t="shared" si="3"/>
        <v>Terminado</v>
      </c>
      <c r="AI65" s="445" t="s">
        <v>2681</v>
      </c>
      <c r="AJ65" s="460">
        <f>SUMPRODUCT(N65:N67,AE65:AE67)</f>
        <v>1</v>
      </c>
      <c r="AK65" s="461">
        <f>SUMPRODUCT(N65:N67,R65:R67)</f>
        <v>1</v>
      </c>
      <c r="AL65" s="459" t="str">
        <f>IF(AK65&lt;1%,"Sin iniciar",IF(AK65=100%,"Terminado","En gestión"))</f>
        <v>Terminado</v>
      </c>
      <c r="AM65" s="459" t="str">
        <f>IF(AJ65&lt;1%,"Sin iniciar",IF(AJ65=100%,"Terminado","En gestión"))</f>
        <v>Terminado</v>
      </c>
      <c r="AN65" s="38"/>
      <c r="AO65" s="445"/>
      <c r="AP65" s="420" t="s">
        <v>3295</v>
      </c>
      <c r="AQ65" s="261" t="s">
        <v>3335</v>
      </c>
      <c r="AR65" s="516" t="s">
        <v>3336</v>
      </c>
    </row>
    <row r="66" spans="2:44" ht="37.5" customHeight="1" x14ac:dyDescent="0.25">
      <c r="B66" s="445"/>
      <c r="C66" s="455"/>
      <c r="D66" s="26" t="s">
        <v>85</v>
      </c>
      <c r="E66" s="456"/>
      <c r="F66" s="26" t="s">
        <v>51</v>
      </c>
      <c r="G66" s="26" t="s">
        <v>51</v>
      </c>
      <c r="H66" s="26" t="s">
        <v>362</v>
      </c>
      <c r="I66" s="26" t="s">
        <v>53</v>
      </c>
      <c r="J66" s="457"/>
      <c r="K66" s="27" t="s">
        <v>216</v>
      </c>
      <c r="L66" s="47" t="s">
        <v>2461</v>
      </c>
      <c r="M66" s="29" t="s">
        <v>2462</v>
      </c>
      <c r="N66" s="26">
        <v>0.4</v>
      </c>
      <c r="O66" s="31">
        <v>44287</v>
      </c>
      <c r="P66" s="31">
        <v>44352</v>
      </c>
      <c r="Q66" s="26">
        <v>0</v>
      </c>
      <c r="R66" s="18">
        <v>1</v>
      </c>
      <c r="S66" s="26">
        <v>1</v>
      </c>
      <c r="T66" s="26">
        <v>1</v>
      </c>
      <c r="U66" s="19">
        <v>0</v>
      </c>
      <c r="V66" s="48" t="s">
        <v>3018</v>
      </c>
      <c r="W66" s="21" t="str">
        <f t="shared" si="0"/>
        <v>Sin iniciar</v>
      </c>
      <c r="X66" s="21" t="str">
        <f t="shared" si="1"/>
        <v>Sin iniciar</v>
      </c>
      <c r="Y66" s="445"/>
      <c r="Z66" s="463"/>
      <c r="AA66" s="464"/>
      <c r="AB66" s="459"/>
      <c r="AC66" s="459"/>
      <c r="AD66" s="38"/>
      <c r="AE66" s="23">
        <v>1</v>
      </c>
      <c r="AF66" s="48" t="s">
        <v>3052</v>
      </c>
      <c r="AG66" s="24" t="str">
        <f t="shared" si="2"/>
        <v>Terminado</v>
      </c>
      <c r="AH66" s="24" t="str">
        <f t="shared" si="3"/>
        <v>Terminado</v>
      </c>
      <c r="AI66" s="445"/>
      <c r="AJ66" s="460"/>
      <c r="AK66" s="461"/>
      <c r="AL66" s="459"/>
      <c r="AM66" s="459"/>
      <c r="AN66" s="38"/>
      <c r="AO66" s="445"/>
      <c r="AP66" s="420"/>
      <c r="AQ66" s="261" t="s">
        <v>3337</v>
      </c>
      <c r="AR66" s="516"/>
    </row>
    <row r="67" spans="2:44" ht="37.5" customHeight="1" x14ac:dyDescent="0.25">
      <c r="B67" s="445"/>
      <c r="C67" s="455"/>
      <c r="D67" s="26" t="s">
        <v>85</v>
      </c>
      <c r="E67" s="456"/>
      <c r="F67" s="26" t="s">
        <v>51</v>
      </c>
      <c r="G67" s="26" t="s">
        <v>51</v>
      </c>
      <c r="H67" s="26" t="s">
        <v>362</v>
      </c>
      <c r="I67" s="26" t="s">
        <v>53</v>
      </c>
      <c r="J67" s="457"/>
      <c r="K67" s="27" t="s">
        <v>216</v>
      </c>
      <c r="L67" s="47" t="s">
        <v>2463</v>
      </c>
      <c r="M67" s="29" t="s">
        <v>2464</v>
      </c>
      <c r="N67" s="26">
        <v>0.3</v>
      </c>
      <c r="O67" s="31">
        <v>44348</v>
      </c>
      <c r="P67" s="31">
        <v>44358</v>
      </c>
      <c r="Q67" s="26">
        <v>0</v>
      </c>
      <c r="R67" s="18">
        <v>1</v>
      </c>
      <c r="S67" s="26">
        <v>1</v>
      </c>
      <c r="T67" s="26">
        <v>1</v>
      </c>
      <c r="U67" s="19">
        <v>0</v>
      </c>
      <c r="V67" s="48" t="s">
        <v>3018</v>
      </c>
      <c r="W67" s="21" t="str">
        <f t="shared" si="0"/>
        <v>Sin iniciar</v>
      </c>
      <c r="X67" s="21" t="str">
        <f t="shared" si="1"/>
        <v>Sin iniciar</v>
      </c>
      <c r="Y67" s="445"/>
      <c r="Z67" s="463"/>
      <c r="AA67" s="464"/>
      <c r="AB67" s="459"/>
      <c r="AC67" s="459"/>
      <c r="AD67" s="38"/>
      <c r="AE67" s="23">
        <v>1</v>
      </c>
      <c r="AF67" s="48" t="s">
        <v>2659</v>
      </c>
      <c r="AG67" s="24" t="str">
        <f t="shared" si="2"/>
        <v>Terminado</v>
      </c>
      <c r="AH67" s="24" t="str">
        <f t="shared" si="3"/>
        <v>Terminado</v>
      </c>
      <c r="AI67" s="445"/>
      <c r="AJ67" s="460"/>
      <c r="AK67" s="461"/>
      <c r="AL67" s="459"/>
      <c r="AM67" s="459"/>
      <c r="AN67" s="38"/>
      <c r="AO67" s="445"/>
      <c r="AP67" s="420"/>
      <c r="AQ67" s="261" t="s">
        <v>3338</v>
      </c>
      <c r="AR67" s="516"/>
    </row>
    <row r="68" spans="2:44" ht="37.5" customHeight="1" x14ac:dyDescent="0.25">
      <c r="B68" s="445"/>
      <c r="C68" s="455" t="s">
        <v>2465</v>
      </c>
      <c r="D68" s="26" t="s">
        <v>85</v>
      </c>
      <c r="E68" s="456" t="s">
        <v>1743</v>
      </c>
      <c r="F68" s="26" t="s">
        <v>51</v>
      </c>
      <c r="G68" s="26" t="s">
        <v>51</v>
      </c>
      <c r="H68" s="26" t="s">
        <v>362</v>
      </c>
      <c r="I68" s="26" t="s">
        <v>53</v>
      </c>
      <c r="J68" s="457" t="s">
        <v>2466</v>
      </c>
      <c r="K68" s="27" t="s">
        <v>216</v>
      </c>
      <c r="L68" s="47" t="s">
        <v>2467</v>
      </c>
      <c r="M68" s="29" t="s">
        <v>2468</v>
      </c>
      <c r="N68" s="26">
        <v>0.3</v>
      </c>
      <c r="O68" s="31">
        <v>44200</v>
      </c>
      <c r="P68" s="31">
        <v>44211</v>
      </c>
      <c r="Q68" s="26">
        <v>1</v>
      </c>
      <c r="R68" s="18">
        <v>1</v>
      </c>
      <c r="S68" s="26">
        <v>1</v>
      </c>
      <c r="T68" s="26">
        <v>1</v>
      </c>
      <c r="U68" s="19">
        <v>1</v>
      </c>
      <c r="V68" s="48" t="s">
        <v>3053</v>
      </c>
      <c r="W68" s="21" t="str">
        <f t="shared" si="0"/>
        <v>Terminado</v>
      </c>
      <c r="X68" s="21" t="str">
        <f t="shared" si="1"/>
        <v>Terminado</v>
      </c>
      <c r="Y68" s="445" t="s">
        <v>3054</v>
      </c>
      <c r="Z68" s="463">
        <f>SUMPRODUCT(N68:N70,U68:U70)</f>
        <v>1</v>
      </c>
      <c r="AA68" s="464">
        <f>SUMPRODUCT(N68:N70,Q68:Q70)</f>
        <v>1</v>
      </c>
      <c r="AB68" s="459" t="str">
        <f>IF(AA68&lt;1%,"Sin iniciar",IF(AA68=100%,"Terminado","En gestión"))</f>
        <v>Terminado</v>
      </c>
      <c r="AC68" s="459" t="str">
        <f>IF(Z68&lt;1%,"Sin iniciar",IF(Z68=100%,"Terminado","En gestión"))</f>
        <v>Terminado</v>
      </c>
      <c r="AD68" s="38"/>
      <c r="AE68" s="23">
        <v>1</v>
      </c>
      <c r="AF68" s="48" t="s">
        <v>3109</v>
      </c>
      <c r="AG68" s="24" t="str">
        <f t="shared" si="2"/>
        <v>Terminado</v>
      </c>
      <c r="AH68" s="24" t="str">
        <f t="shared" si="3"/>
        <v>Terminado</v>
      </c>
      <c r="AI68" s="445" t="s">
        <v>3115</v>
      </c>
      <c r="AJ68" s="460">
        <f>SUMPRODUCT(N68:N70,AE68:AE70)</f>
        <v>1</v>
      </c>
      <c r="AK68" s="461">
        <f>SUMPRODUCT(N68:N70,R68:R70)</f>
        <v>1</v>
      </c>
      <c r="AL68" s="459" t="str">
        <f>IF(AK68&lt;1%,"Sin iniciar",IF(AK68=100%,"Terminado","En gestión"))</f>
        <v>Terminado</v>
      </c>
      <c r="AM68" s="459" t="str">
        <f>IF(AJ68&lt;1%,"Sin iniciar",IF(AJ68=100%,"Terminado","En gestión"))</f>
        <v>Terminado</v>
      </c>
      <c r="AN68" s="38"/>
      <c r="AO68" s="462"/>
      <c r="AP68" s="420" t="s">
        <v>3295</v>
      </c>
      <c r="AQ68" s="261" t="s">
        <v>3339</v>
      </c>
      <c r="AR68" s="516" t="s">
        <v>3340</v>
      </c>
    </row>
    <row r="69" spans="2:44" ht="37.5" customHeight="1" x14ac:dyDescent="0.25">
      <c r="B69" s="445"/>
      <c r="C69" s="455"/>
      <c r="D69" s="26" t="s">
        <v>85</v>
      </c>
      <c r="E69" s="456"/>
      <c r="F69" s="26" t="s">
        <v>51</v>
      </c>
      <c r="G69" s="26" t="s">
        <v>51</v>
      </c>
      <c r="H69" s="26" t="s">
        <v>362</v>
      </c>
      <c r="I69" s="26" t="s">
        <v>53</v>
      </c>
      <c r="J69" s="457"/>
      <c r="K69" s="27" t="s">
        <v>216</v>
      </c>
      <c r="L69" s="47" t="s">
        <v>2469</v>
      </c>
      <c r="M69" s="29" t="s">
        <v>2470</v>
      </c>
      <c r="N69" s="26">
        <v>0.4</v>
      </c>
      <c r="O69" s="31">
        <v>44214</v>
      </c>
      <c r="P69" s="31">
        <v>44235</v>
      </c>
      <c r="Q69" s="26">
        <v>1</v>
      </c>
      <c r="R69" s="18">
        <v>1</v>
      </c>
      <c r="S69" s="26">
        <v>1</v>
      </c>
      <c r="T69" s="26">
        <v>1</v>
      </c>
      <c r="U69" s="19">
        <v>1</v>
      </c>
      <c r="V69" s="48" t="s">
        <v>2471</v>
      </c>
      <c r="W69" s="21" t="str">
        <f t="shared" ref="W69:W132" si="10">IF(Q69&lt;1%,"Sin iniciar",IF(Q69=100%,"Terminado","En gestión"))</f>
        <v>Terminado</v>
      </c>
      <c r="X69" s="21" t="str">
        <f t="shared" ref="X69:X132" si="11">IF(U69&lt;1%,"Sin iniciar",IF(U69=100%,"Terminado","En gestión"))</f>
        <v>Terminado</v>
      </c>
      <c r="Y69" s="445"/>
      <c r="Z69" s="463"/>
      <c r="AA69" s="464"/>
      <c r="AB69" s="459"/>
      <c r="AC69" s="459"/>
      <c r="AD69" s="38"/>
      <c r="AE69" s="23">
        <v>1</v>
      </c>
      <c r="AF69" s="48" t="s">
        <v>3109</v>
      </c>
      <c r="AG69" s="24" t="str">
        <f t="shared" ref="AG69:AG132" si="12">IF(R69&lt;1%,"Sin iniciar",IF(R69=100%,"Terminado","En gestión"))</f>
        <v>Terminado</v>
      </c>
      <c r="AH69" s="24" t="str">
        <f t="shared" ref="AH69:AH132" si="13">IF(AE69&lt;1%,"Sin iniciar",IF(AE69=100%,"Terminado","En gestión"))</f>
        <v>Terminado</v>
      </c>
      <c r="AI69" s="462"/>
      <c r="AJ69" s="460"/>
      <c r="AK69" s="461"/>
      <c r="AL69" s="459"/>
      <c r="AM69" s="459"/>
      <c r="AN69" s="38"/>
      <c r="AO69" s="462"/>
      <c r="AP69" s="420"/>
      <c r="AQ69" s="261" t="s">
        <v>3341</v>
      </c>
      <c r="AR69" s="516"/>
    </row>
    <row r="70" spans="2:44" ht="37.5" customHeight="1" x14ac:dyDescent="0.25">
      <c r="B70" s="445"/>
      <c r="C70" s="455"/>
      <c r="D70" s="26" t="s">
        <v>85</v>
      </c>
      <c r="E70" s="456"/>
      <c r="F70" s="26" t="s">
        <v>51</v>
      </c>
      <c r="G70" s="26" t="s">
        <v>51</v>
      </c>
      <c r="H70" s="26" t="s">
        <v>362</v>
      </c>
      <c r="I70" s="26" t="s">
        <v>53</v>
      </c>
      <c r="J70" s="457"/>
      <c r="K70" s="27" t="s">
        <v>216</v>
      </c>
      <c r="L70" s="47" t="s">
        <v>2472</v>
      </c>
      <c r="M70" s="29" t="s">
        <v>2473</v>
      </c>
      <c r="N70" s="26">
        <v>0.3</v>
      </c>
      <c r="O70" s="31">
        <v>44236</v>
      </c>
      <c r="P70" s="31">
        <v>44242</v>
      </c>
      <c r="Q70" s="26">
        <v>1</v>
      </c>
      <c r="R70" s="18">
        <v>1</v>
      </c>
      <c r="S70" s="26">
        <v>1</v>
      </c>
      <c r="T70" s="26">
        <v>1</v>
      </c>
      <c r="U70" s="19">
        <v>1</v>
      </c>
      <c r="V70" s="48" t="s">
        <v>3055</v>
      </c>
      <c r="W70" s="21" t="str">
        <f t="shared" si="10"/>
        <v>Terminado</v>
      </c>
      <c r="X70" s="21" t="str">
        <f t="shared" si="11"/>
        <v>Terminado</v>
      </c>
      <c r="Y70" s="445"/>
      <c r="Z70" s="463"/>
      <c r="AA70" s="464"/>
      <c r="AB70" s="459"/>
      <c r="AC70" s="459"/>
      <c r="AD70" s="38"/>
      <c r="AE70" s="23">
        <v>1</v>
      </c>
      <c r="AF70" s="48" t="s">
        <v>3109</v>
      </c>
      <c r="AG70" s="24" t="str">
        <f t="shared" si="12"/>
        <v>Terminado</v>
      </c>
      <c r="AH70" s="24" t="str">
        <f t="shared" si="13"/>
        <v>Terminado</v>
      </c>
      <c r="AI70" s="462"/>
      <c r="AJ70" s="460"/>
      <c r="AK70" s="461"/>
      <c r="AL70" s="459"/>
      <c r="AM70" s="459"/>
      <c r="AN70" s="38"/>
      <c r="AO70" s="462"/>
      <c r="AP70" s="420"/>
      <c r="AQ70" s="261" t="s">
        <v>3342</v>
      </c>
      <c r="AR70" s="516"/>
    </row>
    <row r="71" spans="2:44" ht="37.5" customHeight="1" x14ac:dyDescent="0.25">
      <c r="B71" s="445"/>
      <c r="C71" s="455" t="s">
        <v>2474</v>
      </c>
      <c r="D71" s="26" t="s">
        <v>85</v>
      </c>
      <c r="E71" s="456" t="s">
        <v>2475</v>
      </c>
      <c r="F71" s="26" t="s">
        <v>51</v>
      </c>
      <c r="G71" s="26" t="s">
        <v>51</v>
      </c>
      <c r="H71" s="26" t="s">
        <v>362</v>
      </c>
      <c r="I71" s="26" t="s">
        <v>223</v>
      </c>
      <c r="J71" s="457" t="s">
        <v>2476</v>
      </c>
      <c r="K71" s="27" t="s">
        <v>216</v>
      </c>
      <c r="L71" s="47" t="s">
        <v>2477</v>
      </c>
      <c r="M71" s="29" t="s">
        <v>2478</v>
      </c>
      <c r="N71" s="26">
        <v>0.15</v>
      </c>
      <c r="O71" s="31">
        <v>44392</v>
      </c>
      <c r="P71" s="31">
        <v>44418</v>
      </c>
      <c r="Q71" s="26">
        <v>0</v>
      </c>
      <c r="R71" s="18">
        <v>0</v>
      </c>
      <c r="S71" s="26">
        <v>1</v>
      </c>
      <c r="T71" s="26">
        <v>1</v>
      </c>
      <c r="U71" s="19">
        <v>0</v>
      </c>
      <c r="V71" s="48" t="s">
        <v>3018</v>
      </c>
      <c r="W71" s="21" t="str">
        <f t="shared" si="10"/>
        <v>Sin iniciar</v>
      </c>
      <c r="X71" s="21" t="str">
        <f t="shared" si="11"/>
        <v>Sin iniciar</v>
      </c>
      <c r="Y71" s="445"/>
      <c r="Z71" s="463">
        <f>SUMPRODUCT(N71:N73,U71:U73)</f>
        <v>0</v>
      </c>
      <c r="AA71" s="464">
        <f>SUMPRODUCT(N71:N73,Q71:Q73)</f>
        <v>0</v>
      </c>
      <c r="AB71" s="459" t="str">
        <f>IF(AA71&lt;1%,"Sin iniciar",IF(AA71=100%,"Terminado","En gestión"))</f>
        <v>Sin iniciar</v>
      </c>
      <c r="AC71" s="459" t="str">
        <f>IF(Z71&lt;1%,"Sin iniciar",IF(Z71=100%,"Terminado","En gestión"))</f>
        <v>Sin iniciar</v>
      </c>
      <c r="AD71" s="38"/>
      <c r="AE71" s="23">
        <v>0</v>
      </c>
      <c r="AF71" s="48" t="s">
        <v>3112</v>
      </c>
      <c r="AG71" s="24" t="str">
        <f t="shared" si="12"/>
        <v>Sin iniciar</v>
      </c>
      <c r="AH71" s="24" t="str">
        <f t="shared" si="13"/>
        <v>Sin iniciar</v>
      </c>
      <c r="AI71" s="445" t="s">
        <v>3112</v>
      </c>
      <c r="AJ71" s="460">
        <f>SUMPRODUCT(N71:N73,AE71:AE73)</f>
        <v>0</v>
      </c>
      <c r="AK71" s="461">
        <f>SUMPRODUCT(N71:N73,R71:R73)</f>
        <v>0</v>
      </c>
      <c r="AL71" s="459" t="str">
        <f>IF(AK71&lt;1%,"Sin iniciar",IF(AK71=100%,"Terminado","En gestión"))</f>
        <v>Sin iniciar</v>
      </c>
      <c r="AM71" s="459" t="str">
        <f>IF(AJ71&lt;1%,"Sin iniciar",IF(AJ71=100%,"Terminado","En gestión"))</f>
        <v>Sin iniciar</v>
      </c>
      <c r="AN71" s="38"/>
      <c r="AO71" s="445"/>
      <c r="AP71" s="420" t="s">
        <v>3295</v>
      </c>
      <c r="AQ71" s="261" t="s">
        <v>3779</v>
      </c>
      <c r="AR71" s="516" t="s">
        <v>3343</v>
      </c>
    </row>
    <row r="72" spans="2:44" ht="37.5" customHeight="1" x14ac:dyDescent="0.25">
      <c r="B72" s="445"/>
      <c r="C72" s="455"/>
      <c r="D72" s="26" t="s">
        <v>85</v>
      </c>
      <c r="E72" s="456"/>
      <c r="F72" s="26" t="s">
        <v>51</v>
      </c>
      <c r="G72" s="26" t="s">
        <v>51</v>
      </c>
      <c r="H72" s="26" t="s">
        <v>362</v>
      </c>
      <c r="I72" s="26" t="s">
        <v>223</v>
      </c>
      <c r="J72" s="457"/>
      <c r="K72" s="27" t="s">
        <v>216</v>
      </c>
      <c r="L72" s="47" t="s">
        <v>2479</v>
      </c>
      <c r="M72" s="29" t="s">
        <v>3056</v>
      </c>
      <c r="N72" s="26">
        <v>0.15</v>
      </c>
      <c r="O72" s="31">
        <v>44419</v>
      </c>
      <c r="P72" s="31">
        <v>44454</v>
      </c>
      <c r="Q72" s="26">
        <v>0</v>
      </c>
      <c r="R72" s="18">
        <v>0</v>
      </c>
      <c r="S72" s="26">
        <v>1</v>
      </c>
      <c r="T72" s="26">
        <v>1</v>
      </c>
      <c r="U72" s="19">
        <v>0</v>
      </c>
      <c r="V72" s="48" t="s">
        <v>3018</v>
      </c>
      <c r="W72" s="21" t="str">
        <f t="shared" si="10"/>
        <v>Sin iniciar</v>
      </c>
      <c r="X72" s="21" t="str">
        <f t="shared" si="11"/>
        <v>Sin iniciar</v>
      </c>
      <c r="Y72" s="445"/>
      <c r="Z72" s="463"/>
      <c r="AA72" s="464"/>
      <c r="AB72" s="459"/>
      <c r="AC72" s="459"/>
      <c r="AD72" s="38"/>
      <c r="AE72" s="23">
        <v>0</v>
      </c>
      <c r="AF72" s="48" t="s">
        <v>3112</v>
      </c>
      <c r="AG72" s="24" t="str">
        <f t="shared" si="12"/>
        <v>Sin iniciar</v>
      </c>
      <c r="AH72" s="24" t="str">
        <f t="shared" si="13"/>
        <v>Sin iniciar</v>
      </c>
      <c r="AI72" s="445"/>
      <c r="AJ72" s="460"/>
      <c r="AK72" s="461"/>
      <c r="AL72" s="459"/>
      <c r="AM72" s="459"/>
      <c r="AN72" s="38"/>
      <c r="AO72" s="445"/>
      <c r="AP72" s="420"/>
      <c r="AQ72" s="261" t="s">
        <v>3344</v>
      </c>
      <c r="AR72" s="516"/>
    </row>
    <row r="73" spans="2:44" ht="37.5" customHeight="1" x14ac:dyDescent="0.25">
      <c r="B73" s="445"/>
      <c r="C73" s="455"/>
      <c r="D73" s="26" t="s">
        <v>85</v>
      </c>
      <c r="E73" s="456"/>
      <c r="F73" s="26" t="s">
        <v>51</v>
      </c>
      <c r="G73" s="26" t="s">
        <v>51</v>
      </c>
      <c r="H73" s="26" t="s">
        <v>362</v>
      </c>
      <c r="I73" s="26" t="s">
        <v>223</v>
      </c>
      <c r="J73" s="457"/>
      <c r="K73" s="27" t="s">
        <v>216</v>
      </c>
      <c r="L73" s="47" t="s">
        <v>2480</v>
      </c>
      <c r="M73" s="29" t="s">
        <v>2481</v>
      </c>
      <c r="N73" s="26">
        <v>0.7</v>
      </c>
      <c r="O73" s="31">
        <v>44455</v>
      </c>
      <c r="P73" s="31">
        <v>44553</v>
      </c>
      <c r="Q73" s="26">
        <v>0</v>
      </c>
      <c r="R73" s="18">
        <v>0</v>
      </c>
      <c r="S73" s="26">
        <v>0.1</v>
      </c>
      <c r="T73" s="26">
        <v>1</v>
      </c>
      <c r="U73" s="19">
        <v>0</v>
      </c>
      <c r="V73" s="48" t="s">
        <v>3018</v>
      </c>
      <c r="W73" s="21" t="str">
        <f t="shared" si="10"/>
        <v>Sin iniciar</v>
      </c>
      <c r="X73" s="21" t="str">
        <f t="shared" si="11"/>
        <v>Sin iniciar</v>
      </c>
      <c r="Y73" s="445"/>
      <c r="Z73" s="463"/>
      <c r="AA73" s="464"/>
      <c r="AB73" s="459"/>
      <c r="AC73" s="459"/>
      <c r="AD73" s="38"/>
      <c r="AE73" s="23">
        <v>0</v>
      </c>
      <c r="AF73" s="48" t="s">
        <v>3112</v>
      </c>
      <c r="AG73" s="24" t="str">
        <f t="shared" si="12"/>
        <v>Sin iniciar</v>
      </c>
      <c r="AH73" s="24" t="str">
        <f t="shared" si="13"/>
        <v>Sin iniciar</v>
      </c>
      <c r="AI73" s="445"/>
      <c r="AJ73" s="460"/>
      <c r="AK73" s="461"/>
      <c r="AL73" s="459"/>
      <c r="AM73" s="459"/>
      <c r="AN73" s="38"/>
      <c r="AO73" s="445"/>
      <c r="AP73" s="420"/>
      <c r="AQ73" s="261" t="s">
        <v>3345</v>
      </c>
      <c r="AR73" s="516"/>
    </row>
    <row r="74" spans="2:44" ht="37.5" customHeight="1" x14ac:dyDescent="0.25">
      <c r="B74" s="445"/>
      <c r="C74" s="455" t="s">
        <v>2482</v>
      </c>
      <c r="D74" s="26" t="s">
        <v>85</v>
      </c>
      <c r="E74" s="456" t="s">
        <v>1743</v>
      </c>
      <c r="F74" s="26" t="s">
        <v>51</v>
      </c>
      <c r="G74" s="26" t="s">
        <v>51</v>
      </c>
      <c r="H74" s="26" t="s">
        <v>362</v>
      </c>
      <c r="I74" s="26" t="s">
        <v>53</v>
      </c>
      <c r="J74" s="457" t="s">
        <v>2483</v>
      </c>
      <c r="K74" s="27" t="s">
        <v>216</v>
      </c>
      <c r="L74" s="47" t="s">
        <v>2484</v>
      </c>
      <c r="M74" s="29" t="s">
        <v>3057</v>
      </c>
      <c r="N74" s="26">
        <v>0.4</v>
      </c>
      <c r="O74" s="31">
        <v>44207</v>
      </c>
      <c r="P74" s="31">
        <v>44263</v>
      </c>
      <c r="Q74" s="26">
        <v>1</v>
      </c>
      <c r="R74" s="18">
        <v>1</v>
      </c>
      <c r="S74" s="26">
        <v>1</v>
      </c>
      <c r="T74" s="26">
        <v>1</v>
      </c>
      <c r="U74" s="19">
        <v>1</v>
      </c>
      <c r="V74" s="48" t="s">
        <v>3058</v>
      </c>
      <c r="W74" s="21" t="str">
        <f t="shared" si="10"/>
        <v>Terminado</v>
      </c>
      <c r="X74" s="21" t="str">
        <f t="shared" si="11"/>
        <v>Terminado</v>
      </c>
      <c r="Y74" s="445" t="s">
        <v>3059</v>
      </c>
      <c r="Z74" s="463">
        <f>SUMPRODUCT(N74:N76,U74:U76)</f>
        <v>1</v>
      </c>
      <c r="AA74" s="464">
        <f>SUMPRODUCT(N74:N76,Q74:Q76)</f>
        <v>1</v>
      </c>
      <c r="AB74" s="459" t="str">
        <f>IF(AA74&lt;1%,"Sin iniciar",IF(AA74=100%,"Terminado","En gestión"))</f>
        <v>Terminado</v>
      </c>
      <c r="AC74" s="459" t="str">
        <f>IF(Z74&lt;1%,"Sin iniciar",IF(Z74=100%,"Terminado","En gestión"))</f>
        <v>Terminado</v>
      </c>
      <c r="AD74" s="38"/>
      <c r="AE74" s="23">
        <v>1</v>
      </c>
      <c r="AF74" s="48" t="s">
        <v>3109</v>
      </c>
      <c r="AG74" s="24" t="str">
        <f t="shared" si="12"/>
        <v>Terminado</v>
      </c>
      <c r="AH74" s="24" t="str">
        <f t="shared" si="13"/>
        <v>Terminado</v>
      </c>
      <c r="AI74" s="445" t="s">
        <v>3115</v>
      </c>
      <c r="AJ74" s="460">
        <f>SUMPRODUCT(N74:N76,AE74:AE76)</f>
        <v>1</v>
      </c>
      <c r="AK74" s="461">
        <f>SUMPRODUCT(N74:N76,R74:R76)</f>
        <v>1</v>
      </c>
      <c r="AL74" s="459" t="str">
        <f>IF(AK74&lt;1%,"Sin iniciar",IF(AK74=100%,"Terminado","En gestión"))</f>
        <v>Terminado</v>
      </c>
      <c r="AM74" s="459" t="str">
        <f>IF(AJ74&lt;1%,"Sin iniciar",IF(AJ74=100%,"Terminado","En gestión"))</f>
        <v>Terminado</v>
      </c>
      <c r="AN74" s="38"/>
      <c r="AO74" s="462"/>
      <c r="AP74" s="420" t="s">
        <v>3295</v>
      </c>
      <c r="AQ74" s="261" t="s">
        <v>3346</v>
      </c>
      <c r="AR74" s="516" t="s">
        <v>3347</v>
      </c>
    </row>
    <row r="75" spans="2:44" ht="37.5" customHeight="1" x14ac:dyDescent="0.25">
      <c r="B75" s="445"/>
      <c r="C75" s="455"/>
      <c r="D75" s="26" t="s">
        <v>85</v>
      </c>
      <c r="E75" s="456"/>
      <c r="F75" s="26" t="s">
        <v>51</v>
      </c>
      <c r="G75" s="26" t="s">
        <v>51</v>
      </c>
      <c r="H75" s="26" t="s">
        <v>362</v>
      </c>
      <c r="I75" s="26" t="s">
        <v>53</v>
      </c>
      <c r="J75" s="457"/>
      <c r="K75" s="27" t="s">
        <v>216</v>
      </c>
      <c r="L75" s="47" t="s">
        <v>2485</v>
      </c>
      <c r="M75" s="29" t="s">
        <v>2486</v>
      </c>
      <c r="N75" s="26">
        <v>0.4</v>
      </c>
      <c r="O75" s="31">
        <v>44207</v>
      </c>
      <c r="P75" s="31">
        <v>44266</v>
      </c>
      <c r="Q75" s="26">
        <v>1</v>
      </c>
      <c r="R75" s="18">
        <v>1</v>
      </c>
      <c r="S75" s="26">
        <v>1</v>
      </c>
      <c r="T75" s="26">
        <v>1</v>
      </c>
      <c r="U75" s="19">
        <v>1</v>
      </c>
      <c r="V75" s="48" t="s">
        <v>2487</v>
      </c>
      <c r="W75" s="21" t="str">
        <f t="shared" si="10"/>
        <v>Terminado</v>
      </c>
      <c r="X75" s="21" t="str">
        <f t="shared" si="11"/>
        <v>Terminado</v>
      </c>
      <c r="Y75" s="445"/>
      <c r="Z75" s="463"/>
      <c r="AA75" s="464"/>
      <c r="AB75" s="459"/>
      <c r="AC75" s="459"/>
      <c r="AD75" s="38"/>
      <c r="AE75" s="23">
        <v>1</v>
      </c>
      <c r="AF75" s="48" t="s">
        <v>3109</v>
      </c>
      <c r="AG75" s="24" t="str">
        <f t="shared" si="12"/>
        <v>Terminado</v>
      </c>
      <c r="AH75" s="24" t="str">
        <f t="shared" si="13"/>
        <v>Terminado</v>
      </c>
      <c r="AI75" s="462"/>
      <c r="AJ75" s="460"/>
      <c r="AK75" s="461"/>
      <c r="AL75" s="459"/>
      <c r="AM75" s="459"/>
      <c r="AN75" s="38"/>
      <c r="AO75" s="462"/>
      <c r="AP75" s="420"/>
      <c r="AQ75" s="261" t="s">
        <v>3348</v>
      </c>
      <c r="AR75" s="516"/>
    </row>
    <row r="76" spans="2:44" ht="37.5" customHeight="1" x14ac:dyDescent="0.25">
      <c r="B76" s="445"/>
      <c r="C76" s="455"/>
      <c r="D76" s="26" t="s">
        <v>85</v>
      </c>
      <c r="E76" s="456"/>
      <c r="F76" s="26" t="s">
        <v>51</v>
      </c>
      <c r="G76" s="26" t="s">
        <v>51</v>
      </c>
      <c r="H76" s="26" t="s">
        <v>362</v>
      </c>
      <c r="I76" s="26" t="s">
        <v>53</v>
      </c>
      <c r="J76" s="457"/>
      <c r="K76" s="27" t="s">
        <v>216</v>
      </c>
      <c r="L76" s="47" t="s">
        <v>2488</v>
      </c>
      <c r="M76" s="29" t="s">
        <v>2489</v>
      </c>
      <c r="N76" s="26">
        <v>0.2</v>
      </c>
      <c r="O76" s="31">
        <v>44256</v>
      </c>
      <c r="P76" s="31">
        <v>44267</v>
      </c>
      <c r="Q76" s="26">
        <v>1</v>
      </c>
      <c r="R76" s="18">
        <v>1</v>
      </c>
      <c r="S76" s="26">
        <v>1</v>
      </c>
      <c r="T76" s="26">
        <v>1</v>
      </c>
      <c r="U76" s="19">
        <v>1</v>
      </c>
      <c r="V76" s="48" t="s">
        <v>3060</v>
      </c>
      <c r="W76" s="21" t="str">
        <f t="shared" si="10"/>
        <v>Terminado</v>
      </c>
      <c r="X76" s="21" t="str">
        <f t="shared" si="11"/>
        <v>Terminado</v>
      </c>
      <c r="Y76" s="445"/>
      <c r="Z76" s="463"/>
      <c r="AA76" s="464"/>
      <c r="AB76" s="459"/>
      <c r="AC76" s="459"/>
      <c r="AD76" s="38"/>
      <c r="AE76" s="23">
        <v>1</v>
      </c>
      <c r="AF76" s="48" t="s">
        <v>3109</v>
      </c>
      <c r="AG76" s="24" t="str">
        <f t="shared" si="12"/>
        <v>Terminado</v>
      </c>
      <c r="AH76" s="24" t="str">
        <f t="shared" si="13"/>
        <v>Terminado</v>
      </c>
      <c r="AI76" s="462"/>
      <c r="AJ76" s="460"/>
      <c r="AK76" s="461"/>
      <c r="AL76" s="459"/>
      <c r="AM76" s="459"/>
      <c r="AN76" s="38"/>
      <c r="AO76" s="462"/>
      <c r="AP76" s="420"/>
      <c r="AQ76" s="261" t="s">
        <v>3349</v>
      </c>
      <c r="AR76" s="516"/>
    </row>
    <row r="77" spans="2:44" ht="37.5" customHeight="1" x14ac:dyDescent="0.25">
      <c r="B77" s="445"/>
      <c r="C77" s="455" t="s">
        <v>2490</v>
      </c>
      <c r="D77" s="26" t="s">
        <v>85</v>
      </c>
      <c r="E77" s="456" t="s">
        <v>1743</v>
      </c>
      <c r="F77" s="26" t="s">
        <v>51</v>
      </c>
      <c r="G77" s="26" t="s">
        <v>51</v>
      </c>
      <c r="H77" s="26" t="s">
        <v>362</v>
      </c>
      <c r="I77" s="26" t="s">
        <v>53</v>
      </c>
      <c r="J77" s="457" t="s">
        <v>2491</v>
      </c>
      <c r="K77" s="27" t="s">
        <v>216</v>
      </c>
      <c r="L77" s="47" t="s">
        <v>2492</v>
      </c>
      <c r="M77" s="29" t="s">
        <v>2493</v>
      </c>
      <c r="N77" s="26">
        <v>0.2</v>
      </c>
      <c r="O77" s="31">
        <v>44200</v>
      </c>
      <c r="P77" s="31">
        <v>44211</v>
      </c>
      <c r="Q77" s="26">
        <v>1</v>
      </c>
      <c r="R77" s="18">
        <v>1</v>
      </c>
      <c r="S77" s="26">
        <v>1</v>
      </c>
      <c r="T77" s="26">
        <v>1</v>
      </c>
      <c r="U77" s="19">
        <v>1</v>
      </c>
      <c r="V77" s="48" t="s">
        <v>2494</v>
      </c>
      <c r="W77" s="21" t="str">
        <f t="shared" si="10"/>
        <v>Terminado</v>
      </c>
      <c r="X77" s="21" t="str">
        <f t="shared" si="11"/>
        <v>Terminado</v>
      </c>
      <c r="Y77" s="445" t="s">
        <v>3061</v>
      </c>
      <c r="Z77" s="463">
        <f>SUMPRODUCT(N77:N79,U77:U79)</f>
        <v>1</v>
      </c>
      <c r="AA77" s="464">
        <f>SUMPRODUCT(N77:N79,Q77:Q79)</f>
        <v>1</v>
      </c>
      <c r="AB77" s="459" t="str">
        <f>IF(AA77&lt;1%,"Sin iniciar",IF(AA77=100%,"Terminado","En gestión"))</f>
        <v>Terminado</v>
      </c>
      <c r="AC77" s="459" t="str">
        <f>IF(Z77&lt;1%,"Sin iniciar",IF(Z77=100%,"Terminado","En gestión"))</f>
        <v>Terminado</v>
      </c>
      <c r="AD77" s="38"/>
      <c r="AE77" s="23">
        <v>1</v>
      </c>
      <c r="AF77" s="48" t="s">
        <v>3109</v>
      </c>
      <c r="AG77" s="24" t="str">
        <f t="shared" si="12"/>
        <v>Terminado</v>
      </c>
      <c r="AH77" s="24" t="str">
        <f t="shared" si="13"/>
        <v>Terminado</v>
      </c>
      <c r="AI77" s="445" t="s">
        <v>3115</v>
      </c>
      <c r="AJ77" s="460">
        <f>SUMPRODUCT(N77:N79,AE77:AE79)</f>
        <v>1</v>
      </c>
      <c r="AK77" s="461">
        <f>SUMPRODUCT(N77:N79,R77:R79)</f>
        <v>1</v>
      </c>
      <c r="AL77" s="459" t="str">
        <f>IF(AK77&lt;1%,"Sin iniciar",IF(AK77=100%,"Terminado","En gestión"))</f>
        <v>Terminado</v>
      </c>
      <c r="AM77" s="459" t="str">
        <f>IF(AJ77&lt;1%,"Sin iniciar",IF(AJ77=100%,"Terminado","En gestión"))</f>
        <v>Terminado</v>
      </c>
      <c r="AN77" s="38"/>
      <c r="AO77" s="462"/>
      <c r="AP77" s="420" t="s">
        <v>3295</v>
      </c>
      <c r="AQ77" s="261" t="s">
        <v>3350</v>
      </c>
      <c r="AR77" s="516" t="s">
        <v>3780</v>
      </c>
    </row>
    <row r="78" spans="2:44" ht="37.5" customHeight="1" x14ac:dyDescent="0.25">
      <c r="B78" s="445"/>
      <c r="C78" s="455"/>
      <c r="D78" s="26" t="s">
        <v>85</v>
      </c>
      <c r="E78" s="456"/>
      <c r="F78" s="26" t="s">
        <v>51</v>
      </c>
      <c r="G78" s="26" t="s">
        <v>51</v>
      </c>
      <c r="H78" s="26" t="s">
        <v>362</v>
      </c>
      <c r="I78" s="26" t="s">
        <v>53</v>
      </c>
      <c r="J78" s="457"/>
      <c r="K78" s="27" t="s">
        <v>216</v>
      </c>
      <c r="L78" s="47" t="s">
        <v>2495</v>
      </c>
      <c r="M78" s="29" t="s">
        <v>2496</v>
      </c>
      <c r="N78" s="26">
        <v>0.6</v>
      </c>
      <c r="O78" s="31">
        <v>44214</v>
      </c>
      <c r="P78" s="31">
        <v>44235</v>
      </c>
      <c r="Q78" s="26">
        <v>1</v>
      </c>
      <c r="R78" s="18">
        <v>1</v>
      </c>
      <c r="S78" s="26">
        <v>1</v>
      </c>
      <c r="T78" s="26">
        <v>1</v>
      </c>
      <c r="U78" s="19">
        <v>1</v>
      </c>
      <c r="V78" s="48" t="s">
        <v>2497</v>
      </c>
      <c r="W78" s="21" t="str">
        <f t="shared" si="10"/>
        <v>Terminado</v>
      </c>
      <c r="X78" s="21" t="str">
        <f t="shared" si="11"/>
        <v>Terminado</v>
      </c>
      <c r="Y78" s="445"/>
      <c r="Z78" s="463"/>
      <c r="AA78" s="464"/>
      <c r="AB78" s="459"/>
      <c r="AC78" s="459"/>
      <c r="AD78" s="38"/>
      <c r="AE78" s="23">
        <v>1</v>
      </c>
      <c r="AF78" s="48" t="s">
        <v>3109</v>
      </c>
      <c r="AG78" s="24" t="str">
        <f t="shared" si="12"/>
        <v>Terminado</v>
      </c>
      <c r="AH78" s="24" t="str">
        <f t="shared" si="13"/>
        <v>Terminado</v>
      </c>
      <c r="AI78" s="462"/>
      <c r="AJ78" s="460"/>
      <c r="AK78" s="461"/>
      <c r="AL78" s="459"/>
      <c r="AM78" s="459"/>
      <c r="AN78" s="38"/>
      <c r="AO78" s="462"/>
      <c r="AP78" s="420"/>
      <c r="AQ78" s="261" t="s">
        <v>3351</v>
      </c>
      <c r="AR78" s="516"/>
    </row>
    <row r="79" spans="2:44" ht="37.5" customHeight="1" x14ac:dyDescent="0.25">
      <c r="B79" s="445"/>
      <c r="C79" s="455"/>
      <c r="D79" s="26" t="s">
        <v>85</v>
      </c>
      <c r="E79" s="456"/>
      <c r="F79" s="26" t="s">
        <v>51</v>
      </c>
      <c r="G79" s="26" t="s">
        <v>51</v>
      </c>
      <c r="H79" s="26" t="s">
        <v>362</v>
      </c>
      <c r="I79" s="26" t="s">
        <v>53</v>
      </c>
      <c r="J79" s="457"/>
      <c r="K79" s="27" t="s">
        <v>216</v>
      </c>
      <c r="L79" s="47" t="s">
        <v>2498</v>
      </c>
      <c r="M79" s="29" t="s">
        <v>2499</v>
      </c>
      <c r="N79" s="26">
        <v>0.2</v>
      </c>
      <c r="O79" s="31">
        <v>44236</v>
      </c>
      <c r="P79" s="31">
        <v>44242</v>
      </c>
      <c r="Q79" s="26">
        <v>1</v>
      </c>
      <c r="R79" s="18">
        <v>1</v>
      </c>
      <c r="S79" s="26">
        <v>1</v>
      </c>
      <c r="T79" s="26">
        <v>1</v>
      </c>
      <c r="U79" s="19">
        <v>1</v>
      </c>
      <c r="V79" s="48" t="s">
        <v>2500</v>
      </c>
      <c r="W79" s="21" t="str">
        <f t="shared" si="10"/>
        <v>Terminado</v>
      </c>
      <c r="X79" s="21" t="str">
        <f t="shared" si="11"/>
        <v>Terminado</v>
      </c>
      <c r="Y79" s="445"/>
      <c r="Z79" s="463"/>
      <c r="AA79" s="464"/>
      <c r="AB79" s="459"/>
      <c r="AC79" s="459"/>
      <c r="AD79" s="38"/>
      <c r="AE79" s="23">
        <v>1</v>
      </c>
      <c r="AF79" s="48" t="s">
        <v>3109</v>
      </c>
      <c r="AG79" s="24" t="str">
        <f t="shared" si="12"/>
        <v>Terminado</v>
      </c>
      <c r="AH79" s="24" t="str">
        <f t="shared" si="13"/>
        <v>Terminado</v>
      </c>
      <c r="AI79" s="462"/>
      <c r="AJ79" s="460"/>
      <c r="AK79" s="461"/>
      <c r="AL79" s="459"/>
      <c r="AM79" s="459"/>
      <c r="AN79" s="38"/>
      <c r="AO79" s="462"/>
      <c r="AP79" s="420"/>
      <c r="AQ79" s="261" t="s">
        <v>3352</v>
      </c>
      <c r="AR79" s="516"/>
    </row>
    <row r="80" spans="2:44" ht="37.5" customHeight="1" x14ac:dyDescent="0.25">
      <c r="B80" s="445"/>
      <c r="C80" s="455" t="s">
        <v>2501</v>
      </c>
      <c r="D80" s="26" t="s">
        <v>85</v>
      </c>
      <c r="E80" s="456" t="s">
        <v>1743</v>
      </c>
      <c r="F80" s="26" t="s">
        <v>51</v>
      </c>
      <c r="G80" s="26" t="s">
        <v>51</v>
      </c>
      <c r="H80" s="26" t="s">
        <v>362</v>
      </c>
      <c r="I80" s="26" t="s">
        <v>53</v>
      </c>
      <c r="J80" s="457" t="s">
        <v>3062</v>
      </c>
      <c r="K80" s="27" t="s">
        <v>216</v>
      </c>
      <c r="L80" s="47" t="s">
        <v>2502</v>
      </c>
      <c r="M80" s="29" t="s">
        <v>2503</v>
      </c>
      <c r="N80" s="26">
        <v>0.2</v>
      </c>
      <c r="O80" s="31">
        <v>44287</v>
      </c>
      <c r="P80" s="31">
        <v>44377</v>
      </c>
      <c r="Q80" s="26">
        <v>0</v>
      </c>
      <c r="R80" s="18">
        <v>1</v>
      </c>
      <c r="S80" s="26">
        <v>1</v>
      </c>
      <c r="T80" s="26">
        <v>1</v>
      </c>
      <c r="U80" s="19">
        <v>0</v>
      </c>
      <c r="V80" s="48" t="s">
        <v>3018</v>
      </c>
      <c r="W80" s="21" t="str">
        <f t="shared" si="10"/>
        <v>Sin iniciar</v>
      </c>
      <c r="X80" s="21" t="str">
        <f t="shared" si="11"/>
        <v>Sin iniciar</v>
      </c>
      <c r="Y80" s="445"/>
      <c r="Z80" s="463">
        <f>SUMPRODUCT(N80:N82,U80:U82)</f>
        <v>0</v>
      </c>
      <c r="AA80" s="464">
        <f>SUMPRODUCT(N80:N82,Q80:Q82)</f>
        <v>0</v>
      </c>
      <c r="AB80" s="459" t="str">
        <f>IF(AA80&lt;1%,"Sin iniciar",IF(AA80=100%,"Terminado","En gestión"))</f>
        <v>Sin iniciar</v>
      </c>
      <c r="AC80" s="459" t="str">
        <f>IF(Z80&lt;1%,"Sin iniciar",IF(Z80=100%,"Terminado","En gestión"))</f>
        <v>Sin iniciar</v>
      </c>
      <c r="AD80" s="38"/>
      <c r="AE80" s="23">
        <v>1</v>
      </c>
      <c r="AF80" s="48" t="s">
        <v>3109</v>
      </c>
      <c r="AG80" s="24" t="str">
        <f t="shared" si="12"/>
        <v>Terminado</v>
      </c>
      <c r="AH80" s="24" t="str">
        <f t="shared" si="13"/>
        <v>Terminado</v>
      </c>
      <c r="AI80" s="445" t="s">
        <v>3063</v>
      </c>
      <c r="AJ80" s="460">
        <f>SUMPRODUCT(N80:N82,AE80:AE82)</f>
        <v>0.67999999999999994</v>
      </c>
      <c r="AK80" s="461">
        <f>SUMPRODUCT(N80:N82,R80:R82)</f>
        <v>0.67999999999999994</v>
      </c>
      <c r="AL80" s="459" t="str">
        <f>IF(AK80&lt;1%,"Sin iniciar",IF(AK80=100%,"Terminado","En gestión"))</f>
        <v>En gestión</v>
      </c>
      <c r="AM80" s="459" t="str">
        <f>IF(AJ80&lt;1%,"Sin iniciar",IF(AJ80=100%,"Terminado","En gestión"))</f>
        <v>En gestión</v>
      </c>
      <c r="AN80" s="38"/>
      <c r="AO80" s="445"/>
      <c r="AP80" s="420" t="s">
        <v>3295</v>
      </c>
      <c r="AQ80" s="261" t="s">
        <v>3781</v>
      </c>
      <c r="AR80" s="516" t="s">
        <v>3353</v>
      </c>
    </row>
    <row r="81" spans="2:44" ht="37.5" customHeight="1" x14ac:dyDescent="0.25">
      <c r="B81" s="445"/>
      <c r="C81" s="455"/>
      <c r="D81" s="26" t="s">
        <v>85</v>
      </c>
      <c r="E81" s="456"/>
      <c r="F81" s="26" t="s">
        <v>51</v>
      </c>
      <c r="G81" s="26" t="s">
        <v>51</v>
      </c>
      <c r="H81" s="26" t="s">
        <v>362</v>
      </c>
      <c r="I81" s="26" t="s">
        <v>53</v>
      </c>
      <c r="J81" s="457"/>
      <c r="K81" s="27" t="s">
        <v>216</v>
      </c>
      <c r="L81" s="47" t="s">
        <v>2504</v>
      </c>
      <c r="M81" s="29" t="s">
        <v>2505</v>
      </c>
      <c r="N81" s="26">
        <v>0.6</v>
      </c>
      <c r="O81" s="31">
        <v>44316</v>
      </c>
      <c r="P81" s="31">
        <v>44407</v>
      </c>
      <c r="Q81" s="26">
        <v>0</v>
      </c>
      <c r="R81" s="18">
        <v>0.8</v>
      </c>
      <c r="S81" s="26">
        <v>1</v>
      </c>
      <c r="T81" s="26">
        <v>1</v>
      </c>
      <c r="U81" s="19">
        <v>0</v>
      </c>
      <c r="V81" s="48" t="s">
        <v>3018</v>
      </c>
      <c r="W81" s="21" t="str">
        <f t="shared" si="10"/>
        <v>Sin iniciar</v>
      </c>
      <c r="X81" s="21" t="str">
        <f t="shared" si="11"/>
        <v>Sin iniciar</v>
      </c>
      <c r="Y81" s="445"/>
      <c r="Z81" s="463"/>
      <c r="AA81" s="464"/>
      <c r="AB81" s="459"/>
      <c r="AC81" s="459"/>
      <c r="AD81" s="38"/>
      <c r="AE81" s="23">
        <v>0.8</v>
      </c>
      <c r="AF81" s="48" t="s">
        <v>2660</v>
      </c>
      <c r="AG81" s="24" t="str">
        <f t="shared" si="12"/>
        <v>En gestión</v>
      </c>
      <c r="AH81" s="24" t="str">
        <f t="shared" si="13"/>
        <v>En gestión</v>
      </c>
      <c r="AI81" s="445"/>
      <c r="AJ81" s="460"/>
      <c r="AK81" s="461"/>
      <c r="AL81" s="459"/>
      <c r="AM81" s="459"/>
      <c r="AN81" s="38"/>
      <c r="AO81" s="445"/>
      <c r="AP81" s="420"/>
      <c r="AQ81" s="261" t="s">
        <v>3782</v>
      </c>
      <c r="AR81" s="516"/>
    </row>
    <row r="82" spans="2:44" ht="37.5" customHeight="1" x14ac:dyDescent="0.25">
      <c r="B82" s="445"/>
      <c r="C82" s="455"/>
      <c r="D82" s="26" t="s">
        <v>85</v>
      </c>
      <c r="E82" s="456"/>
      <c r="F82" s="26" t="s">
        <v>51</v>
      </c>
      <c r="G82" s="26" t="s">
        <v>51</v>
      </c>
      <c r="H82" s="26" t="s">
        <v>362</v>
      </c>
      <c r="I82" s="26" t="s">
        <v>53</v>
      </c>
      <c r="J82" s="457"/>
      <c r="K82" s="27" t="s">
        <v>216</v>
      </c>
      <c r="L82" s="47" t="s">
        <v>2506</v>
      </c>
      <c r="M82" s="29" t="s">
        <v>2507</v>
      </c>
      <c r="N82" s="26">
        <v>0.2</v>
      </c>
      <c r="O82" s="31">
        <v>44410</v>
      </c>
      <c r="P82" s="31">
        <v>44435</v>
      </c>
      <c r="Q82" s="26">
        <v>0</v>
      </c>
      <c r="R82" s="18">
        <v>0</v>
      </c>
      <c r="S82" s="26">
        <v>1</v>
      </c>
      <c r="T82" s="26">
        <v>1</v>
      </c>
      <c r="U82" s="19">
        <v>0</v>
      </c>
      <c r="V82" s="48" t="s">
        <v>3018</v>
      </c>
      <c r="W82" s="21" t="str">
        <f t="shared" si="10"/>
        <v>Sin iniciar</v>
      </c>
      <c r="X82" s="21" t="str">
        <f t="shared" si="11"/>
        <v>Sin iniciar</v>
      </c>
      <c r="Y82" s="445"/>
      <c r="Z82" s="463"/>
      <c r="AA82" s="464"/>
      <c r="AB82" s="459"/>
      <c r="AC82" s="459"/>
      <c r="AD82" s="38"/>
      <c r="AE82" s="23">
        <v>0</v>
      </c>
      <c r="AF82" s="48" t="s">
        <v>3112</v>
      </c>
      <c r="AG82" s="24" t="str">
        <f t="shared" si="12"/>
        <v>Sin iniciar</v>
      </c>
      <c r="AH82" s="24" t="str">
        <f t="shared" si="13"/>
        <v>Sin iniciar</v>
      </c>
      <c r="AI82" s="445"/>
      <c r="AJ82" s="460"/>
      <c r="AK82" s="461"/>
      <c r="AL82" s="459"/>
      <c r="AM82" s="459"/>
      <c r="AN82" s="38"/>
      <c r="AO82" s="445"/>
      <c r="AP82" s="420"/>
      <c r="AQ82" s="261" t="s">
        <v>3354</v>
      </c>
      <c r="AR82" s="516"/>
    </row>
    <row r="83" spans="2:44" ht="37.5" customHeight="1" x14ac:dyDescent="0.25">
      <c r="B83" s="445"/>
      <c r="C83" s="455" t="s">
        <v>2508</v>
      </c>
      <c r="D83" s="26" t="s">
        <v>85</v>
      </c>
      <c r="E83" s="456" t="s">
        <v>1743</v>
      </c>
      <c r="F83" s="26" t="s">
        <v>51</v>
      </c>
      <c r="G83" s="26" t="s">
        <v>51</v>
      </c>
      <c r="H83" s="26" t="s">
        <v>362</v>
      </c>
      <c r="I83" s="26" t="s">
        <v>53</v>
      </c>
      <c r="J83" s="457" t="s">
        <v>2509</v>
      </c>
      <c r="K83" s="27" t="s">
        <v>216</v>
      </c>
      <c r="L83" s="47" t="s">
        <v>2510</v>
      </c>
      <c r="M83" s="29" t="s">
        <v>2511</v>
      </c>
      <c r="N83" s="26">
        <v>0.2</v>
      </c>
      <c r="O83" s="31">
        <v>44378</v>
      </c>
      <c r="P83" s="31">
        <v>44498</v>
      </c>
      <c r="Q83" s="26">
        <v>0</v>
      </c>
      <c r="R83" s="18">
        <v>0</v>
      </c>
      <c r="S83" s="26">
        <v>0.8</v>
      </c>
      <c r="T83" s="26">
        <v>1</v>
      </c>
      <c r="U83" s="19">
        <v>0</v>
      </c>
      <c r="V83" s="48" t="s">
        <v>3018</v>
      </c>
      <c r="W83" s="21" t="str">
        <f t="shared" si="10"/>
        <v>Sin iniciar</v>
      </c>
      <c r="X83" s="21" t="str">
        <f t="shared" si="11"/>
        <v>Sin iniciar</v>
      </c>
      <c r="Y83" s="445"/>
      <c r="Z83" s="463">
        <f>SUMPRODUCT(N83:N85,U83:U85)</f>
        <v>0</v>
      </c>
      <c r="AA83" s="464">
        <f>SUMPRODUCT(N83:N85,Q83:Q85)</f>
        <v>0</v>
      </c>
      <c r="AB83" s="459" t="str">
        <f>IF(AA83&lt;1%,"Sin iniciar",IF(AA83=100%,"Terminado","En gestión"))</f>
        <v>Sin iniciar</v>
      </c>
      <c r="AC83" s="459" t="str">
        <f>IF(Z83&lt;1%,"Sin iniciar",IF(Z83=100%,"Terminado","En gestión"))</f>
        <v>Sin iniciar</v>
      </c>
      <c r="AD83" s="38"/>
      <c r="AE83" s="23">
        <v>0</v>
      </c>
      <c r="AF83" s="48" t="s">
        <v>3112</v>
      </c>
      <c r="AG83" s="24" t="str">
        <f t="shared" si="12"/>
        <v>Sin iniciar</v>
      </c>
      <c r="AH83" s="24" t="str">
        <f t="shared" si="13"/>
        <v>Sin iniciar</v>
      </c>
      <c r="AI83" s="445" t="s">
        <v>3112</v>
      </c>
      <c r="AJ83" s="460">
        <f>SUMPRODUCT(N83:N85,AE83:AE85)</f>
        <v>0</v>
      </c>
      <c r="AK83" s="461">
        <f>SUMPRODUCT(N83:N85,R83:R85)</f>
        <v>0</v>
      </c>
      <c r="AL83" s="459" t="str">
        <f>IF(AK83&lt;1%,"Sin iniciar",IF(AK83=100%,"Terminado","En gestión"))</f>
        <v>Sin iniciar</v>
      </c>
      <c r="AM83" s="459" t="str">
        <f>IF(AJ83&lt;1%,"Sin iniciar",IF(AJ83=100%,"Terminado","En gestión"))</f>
        <v>Sin iniciar</v>
      </c>
      <c r="AN83" s="38"/>
      <c r="AO83" s="445"/>
      <c r="AP83" s="420" t="s">
        <v>3295</v>
      </c>
      <c r="AQ83" s="261" t="s">
        <v>3355</v>
      </c>
      <c r="AR83" s="516" t="s">
        <v>3356</v>
      </c>
    </row>
    <row r="84" spans="2:44" ht="37.5" customHeight="1" x14ac:dyDescent="0.25">
      <c r="B84" s="445"/>
      <c r="C84" s="455"/>
      <c r="D84" s="26" t="s">
        <v>85</v>
      </c>
      <c r="E84" s="456"/>
      <c r="F84" s="26" t="s">
        <v>51</v>
      </c>
      <c r="G84" s="26" t="s">
        <v>51</v>
      </c>
      <c r="H84" s="26" t="s">
        <v>362</v>
      </c>
      <c r="I84" s="26" t="s">
        <v>53</v>
      </c>
      <c r="J84" s="457"/>
      <c r="K84" s="27" t="s">
        <v>216</v>
      </c>
      <c r="L84" s="47" t="s">
        <v>2512</v>
      </c>
      <c r="M84" s="29" t="s">
        <v>2513</v>
      </c>
      <c r="N84" s="26">
        <v>0.6</v>
      </c>
      <c r="O84" s="31">
        <v>44392</v>
      </c>
      <c r="P84" s="31">
        <v>44498</v>
      </c>
      <c r="Q84" s="26">
        <v>0</v>
      </c>
      <c r="R84" s="18">
        <v>0</v>
      </c>
      <c r="S84" s="26">
        <v>0.8</v>
      </c>
      <c r="T84" s="26">
        <v>1</v>
      </c>
      <c r="U84" s="19">
        <v>0</v>
      </c>
      <c r="V84" s="48" t="s">
        <v>3018</v>
      </c>
      <c r="W84" s="21" t="str">
        <f t="shared" si="10"/>
        <v>Sin iniciar</v>
      </c>
      <c r="X84" s="21" t="str">
        <f t="shared" si="11"/>
        <v>Sin iniciar</v>
      </c>
      <c r="Y84" s="445"/>
      <c r="Z84" s="463"/>
      <c r="AA84" s="464"/>
      <c r="AB84" s="459"/>
      <c r="AC84" s="459"/>
      <c r="AD84" s="38"/>
      <c r="AE84" s="23">
        <v>0</v>
      </c>
      <c r="AF84" s="48" t="s">
        <v>3112</v>
      </c>
      <c r="AG84" s="24" t="str">
        <f t="shared" si="12"/>
        <v>Sin iniciar</v>
      </c>
      <c r="AH84" s="24" t="str">
        <f t="shared" si="13"/>
        <v>Sin iniciar</v>
      </c>
      <c r="AI84" s="445"/>
      <c r="AJ84" s="460"/>
      <c r="AK84" s="461"/>
      <c r="AL84" s="459"/>
      <c r="AM84" s="459"/>
      <c r="AN84" s="38"/>
      <c r="AO84" s="445"/>
      <c r="AP84" s="420"/>
      <c r="AQ84" s="261" t="s">
        <v>3357</v>
      </c>
      <c r="AR84" s="516"/>
    </row>
    <row r="85" spans="2:44" ht="37.5" customHeight="1" x14ac:dyDescent="0.25">
      <c r="B85" s="445"/>
      <c r="C85" s="455"/>
      <c r="D85" s="26" t="s">
        <v>85</v>
      </c>
      <c r="E85" s="456"/>
      <c r="F85" s="26" t="s">
        <v>51</v>
      </c>
      <c r="G85" s="26" t="s">
        <v>51</v>
      </c>
      <c r="H85" s="26" t="s">
        <v>362</v>
      </c>
      <c r="I85" s="26" t="s">
        <v>53</v>
      </c>
      <c r="J85" s="457"/>
      <c r="K85" s="27" t="s">
        <v>216</v>
      </c>
      <c r="L85" s="47" t="s">
        <v>2514</v>
      </c>
      <c r="M85" s="29" t="s">
        <v>2515</v>
      </c>
      <c r="N85" s="26">
        <v>0.2</v>
      </c>
      <c r="O85" s="31">
        <v>44508</v>
      </c>
      <c r="P85" s="31">
        <v>44530</v>
      </c>
      <c r="Q85" s="26">
        <v>0</v>
      </c>
      <c r="R85" s="18">
        <v>0</v>
      </c>
      <c r="S85" s="26">
        <v>0</v>
      </c>
      <c r="T85" s="26">
        <v>1</v>
      </c>
      <c r="U85" s="19">
        <v>0</v>
      </c>
      <c r="V85" s="48" t="s">
        <v>3018</v>
      </c>
      <c r="W85" s="21" t="str">
        <f t="shared" si="10"/>
        <v>Sin iniciar</v>
      </c>
      <c r="X85" s="21" t="str">
        <f t="shared" si="11"/>
        <v>Sin iniciar</v>
      </c>
      <c r="Y85" s="445"/>
      <c r="Z85" s="463"/>
      <c r="AA85" s="464"/>
      <c r="AB85" s="459"/>
      <c r="AC85" s="459"/>
      <c r="AD85" s="38"/>
      <c r="AE85" s="23">
        <v>0</v>
      </c>
      <c r="AF85" s="48" t="s">
        <v>3112</v>
      </c>
      <c r="AG85" s="24" t="str">
        <f t="shared" si="12"/>
        <v>Sin iniciar</v>
      </c>
      <c r="AH85" s="24" t="str">
        <f t="shared" si="13"/>
        <v>Sin iniciar</v>
      </c>
      <c r="AI85" s="445"/>
      <c r="AJ85" s="460"/>
      <c r="AK85" s="461"/>
      <c r="AL85" s="459"/>
      <c r="AM85" s="459"/>
      <c r="AN85" s="38"/>
      <c r="AO85" s="445"/>
      <c r="AP85" s="420"/>
      <c r="AQ85" s="261" t="s">
        <v>3358</v>
      </c>
      <c r="AR85" s="516"/>
    </row>
    <row r="86" spans="2:44" ht="37.5" customHeight="1" x14ac:dyDescent="0.25">
      <c r="B86" s="445"/>
      <c r="C86" s="455" t="s">
        <v>2516</v>
      </c>
      <c r="D86" s="26" t="s">
        <v>85</v>
      </c>
      <c r="E86" s="456" t="s">
        <v>2475</v>
      </c>
      <c r="F86" s="26" t="s">
        <v>51</v>
      </c>
      <c r="G86" s="26" t="s">
        <v>51</v>
      </c>
      <c r="H86" s="26" t="s">
        <v>362</v>
      </c>
      <c r="I86" s="26" t="s">
        <v>223</v>
      </c>
      <c r="J86" s="457" t="s">
        <v>2517</v>
      </c>
      <c r="K86" s="27" t="s">
        <v>216</v>
      </c>
      <c r="L86" s="47" t="s">
        <v>2518</v>
      </c>
      <c r="M86" s="29" t="s">
        <v>3064</v>
      </c>
      <c r="N86" s="26">
        <v>0.2</v>
      </c>
      <c r="O86" s="31">
        <v>44392</v>
      </c>
      <c r="P86" s="31">
        <v>44418</v>
      </c>
      <c r="Q86" s="26">
        <v>0</v>
      </c>
      <c r="R86" s="18">
        <v>0</v>
      </c>
      <c r="S86" s="26">
        <v>1</v>
      </c>
      <c r="T86" s="26">
        <v>1</v>
      </c>
      <c r="U86" s="19">
        <v>0</v>
      </c>
      <c r="V86" s="48" t="s">
        <v>3018</v>
      </c>
      <c r="W86" s="21" t="str">
        <f t="shared" si="10"/>
        <v>Sin iniciar</v>
      </c>
      <c r="X86" s="21" t="str">
        <f t="shared" si="11"/>
        <v>Sin iniciar</v>
      </c>
      <c r="Y86" s="445"/>
      <c r="Z86" s="463">
        <f>SUMPRODUCT(N86:N88,U86:U88)</f>
        <v>0</v>
      </c>
      <c r="AA86" s="464">
        <f>SUMPRODUCT(N86:N88,Q86:Q88)</f>
        <v>0</v>
      </c>
      <c r="AB86" s="459" t="str">
        <f>IF(AA86&lt;1%,"Sin iniciar",IF(AA86=100%,"Terminado","En gestión"))</f>
        <v>Sin iniciar</v>
      </c>
      <c r="AC86" s="459" t="str">
        <f>IF(Z86&lt;1%,"Sin iniciar",IF(Z86=100%,"Terminado","En gestión"))</f>
        <v>Sin iniciar</v>
      </c>
      <c r="AD86" s="38"/>
      <c r="AE86" s="23">
        <v>0</v>
      </c>
      <c r="AF86" s="48" t="s">
        <v>3112</v>
      </c>
      <c r="AG86" s="24" t="str">
        <f t="shared" si="12"/>
        <v>Sin iniciar</v>
      </c>
      <c r="AH86" s="24" t="str">
        <f t="shared" si="13"/>
        <v>Sin iniciar</v>
      </c>
      <c r="AI86" s="445" t="s">
        <v>3112</v>
      </c>
      <c r="AJ86" s="460">
        <f>SUMPRODUCT(N86:N88,AE86:AE88)</f>
        <v>0</v>
      </c>
      <c r="AK86" s="461">
        <f>SUMPRODUCT(N86:N88,R86:R88)</f>
        <v>0</v>
      </c>
      <c r="AL86" s="459" t="str">
        <f>IF(AK86&lt;1%,"Sin iniciar",IF(AK86=100%,"Terminado","En gestión"))</f>
        <v>Sin iniciar</v>
      </c>
      <c r="AM86" s="459" t="str">
        <f>IF(AJ86&lt;1%,"Sin iniciar",IF(AJ86=100%,"Terminado","En gestión"))</f>
        <v>Sin iniciar</v>
      </c>
      <c r="AN86" s="38"/>
      <c r="AO86" s="445"/>
      <c r="AP86" s="420" t="s">
        <v>3295</v>
      </c>
      <c r="AQ86" s="261" t="s">
        <v>3783</v>
      </c>
      <c r="AR86" s="516" t="s">
        <v>3356</v>
      </c>
    </row>
    <row r="87" spans="2:44" ht="37.5" customHeight="1" x14ac:dyDescent="0.25">
      <c r="B87" s="445"/>
      <c r="C87" s="455"/>
      <c r="D87" s="26" t="s">
        <v>85</v>
      </c>
      <c r="E87" s="456"/>
      <c r="F87" s="26" t="s">
        <v>51</v>
      </c>
      <c r="G87" s="26" t="s">
        <v>51</v>
      </c>
      <c r="H87" s="26" t="s">
        <v>362</v>
      </c>
      <c r="I87" s="26" t="s">
        <v>223</v>
      </c>
      <c r="J87" s="457"/>
      <c r="K87" s="27" t="s">
        <v>216</v>
      </c>
      <c r="L87" s="47" t="s">
        <v>2519</v>
      </c>
      <c r="M87" s="29" t="s">
        <v>3065</v>
      </c>
      <c r="N87" s="26">
        <v>0.2</v>
      </c>
      <c r="O87" s="31">
        <v>44419</v>
      </c>
      <c r="P87" s="31">
        <v>44454</v>
      </c>
      <c r="Q87" s="26">
        <v>0</v>
      </c>
      <c r="R87" s="18">
        <v>0</v>
      </c>
      <c r="S87" s="26">
        <v>1</v>
      </c>
      <c r="T87" s="26">
        <v>1</v>
      </c>
      <c r="U87" s="19">
        <v>0</v>
      </c>
      <c r="V87" s="48" t="s">
        <v>3018</v>
      </c>
      <c r="W87" s="21" t="str">
        <f t="shared" si="10"/>
        <v>Sin iniciar</v>
      </c>
      <c r="X87" s="21" t="str">
        <f t="shared" si="11"/>
        <v>Sin iniciar</v>
      </c>
      <c r="Y87" s="445"/>
      <c r="Z87" s="463"/>
      <c r="AA87" s="464"/>
      <c r="AB87" s="459"/>
      <c r="AC87" s="459"/>
      <c r="AD87" s="38"/>
      <c r="AE87" s="23">
        <v>0</v>
      </c>
      <c r="AF87" s="48" t="s">
        <v>3112</v>
      </c>
      <c r="AG87" s="24" t="str">
        <f t="shared" si="12"/>
        <v>Sin iniciar</v>
      </c>
      <c r="AH87" s="24" t="str">
        <f t="shared" si="13"/>
        <v>Sin iniciar</v>
      </c>
      <c r="AI87" s="445"/>
      <c r="AJ87" s="460"/>
      <c r="AK87" s="461"/>
      <c r="AL87" s="459"/>
      <c r="AM87" s="459"/>
      <c r="AN87" s="38"/>
      <c r="AO87" s="445"/>
      <c r="AP87" s="420"/>
      <c r="AQ87" s="261" t="s">
        <v>3359</v>
      </c>
      <c r="AR87" s="516"/>
    </row>
    <row r="88" spans="2:44" ht="37.5" customHeight="1" x14ac:dyDescent="0.25">
      <c r="B88" s="445"/>
      <c r="C88" s="455"/>
      <c r="D88" s="26" t="s">
        <v>85</v>
      </c>
      <c r="E88" s="456"/>
      <c r="F88" s="26" t="s">
        <v>51</v>
      </c>
      <c r="G88" s="26" t="s">
        <v>51</v>
      </c>
      <c r="H88" s="26" t="s">
        <v>362</v>
      </c>
      <c r="I88" s="26" t="s">
        <v>223</v>
      </c>
      <c r="J88" s="457"/>
      <c r="K88" s="27" t="s">
        <v>216</v>
      </c>
      <c r="L88" s="47" t="s">
        <v>2520</v>
      </c>
      <c r="M88" s="29" t="s">
        <v>3066</v>
      </c>
      <c r="N88" s="26">
        <v>0.6</v>
      </c>
      <c r="O88" s="31">
        <v>44455</v>
      </c>
      <c r="P88" s="31">
        <v>44553</v>
      </c>
      <c r="Q88" s="26">
        <v>0</v>
      </c>
      <c r="R88" s="18">
        <v>0</v>
      </c>
      <c r="S88" s="26">
        <v>0.1</v>
      </c>
      <c r="T88" s="26">
        <v>1</v>
      </c>
      <c r="U88" s="19">
        <v>0</v>
      </c>
      <c r="V88" s="48" t="s">
        <v>3018</v>
      </c>
      <c r="W88" s="21" t="str">
        <f t="shared" si="10"/>
        <v>Sin iniciar</v>
      </c>
      <c r="X88" s="21" t="str">
        <f t="shared" si="11"/>
        <v>Sin iniciar</v>
      </c>
      <c r="Y88" s="445"/>
      <c r="Z88" s="463"/>
      <c r="AA88" s="464"/>
      <c r="AB88" s="459"/>
      <c r="AC88" s="459"/>
      <c r="AD88" s="38"/>
      <c r="AE88" s="23">
        <v>0</v>
      </c>
      <c r="AF88" s="48" t="s">
        <v>3112</v>
      </c>
      <c r="AG88" s="24" t="str">
        <f t="shared" si="12"/>
        <v>Sin iniciar</v>
      </c>
      <c r="AH88" s="24" t="str">
        <f t="shared" si="13"/>
        <v>Sin iniciar</v>
      </c>
      <c r="AI88" s="445"/>
      <c r="AJ88" s="460"/>
      <c r="AK88" s="461"/>
      <c r="AL88" s="459"/>
      <c r="AM88" s="459"/>
      <c r="AN88" s="38"/>
      <c r="AO88" s="445"/>
      <c r="AP88" s="420"/>
      <c r="AQ88" s="261" t="s">
        <v>3360</v>
      </c>
      <c r="AR88" s="516"/>
    </row>
    <row r="89" spans="2:44" ht="37.5" customHeight="1" x14ac:dyDescent="0.25">
      <c r="B89" s="445"/>
      <c r="C89" s="455" t="s">
        <v>2521</v>
      </c>
      <c r="D89" s="26" t="s">
        <v>85</v>
      </c>
      <c r="E89" s="456" t="s">
        <v>1743</v>
      </c>
      <c r="F89" s="26" t="s">
        <v>51</v>
      </c>
      <c r="G89" s="26" t="s">
        <v>51</v>
      </c>
      <c r="H89" s="26" t="s">
        <v>362</v>
      </c>
      <c r="I89" s="26" t="s">
        <v>53</v>
      </c>
      <c r="J89" s="457" t="s">
        <v>2522</v>
      </c>
      <c r="K89" s="27" t="s">
        <v>216</v>
      </c>
      <c r="L89" s="47" t="s">
        <v>2523</v>
      </c>
      <c r="M89" s="29" t="s">
        <v>2524</v>
      </c>
      <c r="N89" s="26">
        <v>0.4</v>
      </c>
      <c r="O89" s="31">
        <v>44200</v>
      </c>
      <c r="P89" s="31">
        <v>44225</v>
      </c>
      <c r="Q89" s="26">
        <v>1</v>
      </c>
      <c r="R89" s="18">
        <v>1</v>
      </c>
      <c r="S89" s="26">
        <v>1</v>
      </c>
      <c r="T89" s="26">
        <v>1</v>
      </c>
      <c r="U89" s="19">
        <v>1</v>
      </c>
      <c r="V89" s="55" t="s">
        <v>3067</v>
      </c>
      <c r="W89" s="21" t="str">
        <f t="shared" si="10"/>
        <v>Terminado</v>
      </c>
      <c r="X89" s="21" t="str">
        <f t="shared" si="11"/>
        <v>Terminado</v>
      </c>
      <c r="Y89" s="445" t="s">
        <v>3068</v>
      </c>
      <c r="Z89" s="463">
        <f>SUMPRODUCT(N89:N91,U89:U91)</f>
        <v>1</v>
      </c>
      <c r="AA89" s="464">
        <f>SUMPRODUCT(N89:N91,Q89:Q91)</f>
        <v>1</v>
      </c>
      <c r="AB89" s="459" t="str">
        <f>IF(AA89&lt;1%,"Sin iniciar",IF(AA89=100%,"Terminado","En gestión"))</f>
        <v>Terminado</v>
      </c>
      <c r="AC89" s="459" t="str">
        <f>IF(Z89&lt;1%,"Sin iniciar",IF(Z89=100%,"Terminado","En gestión"))</f>
        <v>Terminado</v>
      </c>
      <c r="AD89" s="38"/>
      <c r="AE89" s="23">
        <v>1</v>
      </c>
      <c r="AF89" s="48" t="s">
        <v>3109</v>
      </c>
      <c r="AG89" s="24" t="str">
        <f t="shared" si="12"/>
        <v>Terminado</v>
      </c>
      <c r="AH89" s="24" t="str">
        <f t="shared" si="13"/>
        <v>Terminado</v>
      </c>
      <c r="AI89" s="445" t="s">
        <v>3115</v>
      </c>
      <c r="AJ89" s="460">
        <f>SUMPRODUCT(N89:N91,AE89:AE91)</f>
        <v>1</v>
      </c>
      <c r="AK89" s="461">
        <f>SUMPRODUCT(N89:N91,R89:R91)</f>
        <v>1</v>
      </c>
      <c r="AL89" s="459" t="str">
        <f>IF(AK89&lt;1%,"Sin iniciar",IF(AK89=100%,"Terminado","En gestión"))</f>
        <v>Terminado</v>
      </c>
      <c r="AM89" s="459" t="str">
        <f>IF(AJ89&lt;1%,"Sin iniciar",IF(AJ89=100%,"Terminado","En gestión"))</f>
        <v>Terminado</v>
      </c>
      <c r="AN89" s="38"/>
      <c r="AO89" s="462"/>
      <c r="AP89" s="420" t="s">
        <v>3295</v>
      </c>
      <c r="AQ89" s="261" t="s">
        <v>3361</v>
      </c>
      <c r="AR89" s="516" t="s">
        <v>3362</v>
      </c>
    </row>
    <row r="90" spans="2:44" ht="37.5" customHeight="1" x14ac:dyDescent="0.25">
      <c r="B90" s="445"/>
      <c r="C90" s="455"/>
      <c r="D90" s="26" t="s">
        <v>85</v>
      </c>
      <c r="E90" s="456"/>
      <c r="F90" s="26" t="s">
        <v>51</v>
      </c>
      <c r="G90" s="26" t="s">
        <v>51</v>
      </c>
      <c r="H90" s="26" t="s">
        <v>362</v>
      </c>
      <c r="I90" s="26" t="s">
        <v>53</v>
      </c>
      <c r="J90" s="457"/>
      <c r="K90" s="27" t="s">
        <v>216</v>
      </c>
      <c r="L90" s="47" t="s">
        <v>2525</v>
      </c>
      <c r="M90" s="29" t="s">
        <v>2526</v>
      </c>
      <c r="N90" s="26">
        <v>0.3</v>
      </c>
      <c r="O90" s="31">
        <v>44228</v>
      </c>
      <c r="P90" s="31">
        <v>44270</v>
      </c>
      <c r="Q90" s="26">
        <v>1</v>
      </c>
      <c r="R90" s="18">
        <v>1</v>
      </c>
      <c r="S90" s="26">
        <v>1</v>
      </c>
      <c r="T90" s="26">
        <v>1</v>
      </c>
      <c r="U90" s="19">
        <v>1</v>
      </c>
      <c r="V90" s="55" t="s">
        <v>2527</v>
      </c>
      <c r="W90" s="21" t="str">
        <f t="shared" si="10"/>
        <v>Terminado</v>
      </c>
      <c r="X90" s="21" t="str">
        <f t="shared" si="11"/>
        <v>Terminado</v>
      </c>
      <c r="Y90" s="445"/>
      <c r="Z90" s="463"/>
      <c r="AA90" s="464"/>
      <c r="AB90" s="459"/>
      <c r="AC90" s="459"/>
      <c r="AD90" s="38"/>
      <c r="AE90" s="23">
        <v>1</v>
      </c>
      <c r="AF90" s="48" t="s">
        <v>3109</v>
      </c>
      <c r="AG90" s="24" t="str">
        <f t="shared" si="12"/>
        <v>Terminado</v>
      </c>
      <c r="AH90" s="24" t="str">
        <f t="shared" si="13"/>
        <v>Terminado</v>
      </c>
      <c r="AI90" s="462"/>
      <c r="AJ90" s="460"/>
      <c r="AK90" s="461"/>
      <c r="AL90" s="459"/>
      <c r="AM90" s="459"/>
      <c r="AN90" s="38"/>
      <c r="AO90" s="462"/>
      <c r="AP90" s="420"/>
      <c r="AQ90" s="261" t="s">
        <v>3363</v>
      </c>
      <c r="AR90" s="516"/>
    </row>
    <row r="91" spans="2:44" ht="37.5" customHeight="1" x14ac:dyDescent="0.25">
      <c r="B91" s="445"/>
      <c r="C91" s="455"/>
      <c r="D91" s="26" t="s">
        <v>85</v>
      </c>
      <c r="E91" s="456"/>
      <c r="F91" s="26" t="s">
        <v>51</v>
      </c>
      <c r="G91" s="26" t="s">
        <v>51</v>
      </c>
      <c r="H91" s="26" t="s">
        <v>362</v>
      </c>
      <c r="I91" s="26" t="s">
        <v>53</v>
      </c>
      <c r="J91" s="457"/>
      <c r="K91" s="27" t="s">
        <v>216</v>
      </c>
      <c r="L91" s="47" t="s">
        <v>2528</v>
      </c>
      <c r="M91" s="29" t="s">
        <v>2489</v>
      </c>
      <c r="N91" s="26">
        <v>0.3</v>
      </c>
      <c r="O91" s="31">
        <v>43906</v>
      </c>
      <c r="P91" s="31">
        <v>44281</v>
      </c>
      <c r="Q91" s="26">
        <v>1</v>
      </c>
      <c r="R91" s="18">
        <v>1</v>
      </c>
      <c r="S91" s="26">
        <v>1</v>
      </c>
      <c r="T91" s="26">
        <v>1</v>
      </c>
      <c r="U91" s="19">
        <v>1</v>
      </c>
      <c r="V91" s="55" t="s">
        <v>3069</v>
      </c>
      <c r="W91" s="21" t="str">
        <f t="shared" si="10"/>
        <v>Terminado</v>
      </c>
      <c r="X91" s="21" t="str">
        <f t="shared" si="11"/>
        <v>Terminado</v>
      </c>
      <c r="Y91" s="445"/>
      <c r="Z91" s="463"/>
      <c r="AA91" s="464"/>
      <c r="AB91" s="459"/>
      <c r="AC91" s="459"/>
      <c r="AD91" s="38"/>
      <c r="AE91" s="23">
        <v>1</v>
      </c>
      <c r="AF91" s="48" t="s">
        <v>3109</v>
      </c>
      <c r="AG91" s="24" t="str">
        <f t="shared" si="12"/>
        <v>Terminado</v>
      </c>
      <c r="AH91" s="24" t="str">
        <f t="shared" si="13"/>
        <v>Terminado</v>
      </c>
      <c r="AI91" s="462"/>
      <c r="AJ91" s="460"/>
      <c r="AK91" s="461"/>
      <c r="AL91" s="459"/>
      <c r="AM91" s="459"/>
      <c r="AN91" s="38"/>
      <c r="AO91" s="462"/>
      <c r="AP91" s="420"/>
      <c r="AQ91" s="261" t="s">
        <v>3364</v>
      </c>
      <c r="AR91" s="516"/>
    </row>
    <row r="92" spans="2:44" ht="50.25" customHeight="1" x14ac:dyDescent="0.25">
      <c r="B92" s="445"/>
      <c r="C92" s="455" t="s">
        <v>2529</v>
      </c>
      <c r="D92" s="26" t="s">
        <v>85</v>
      </c>
      <c r="E92" s="456" t="s">
        <v>1743</v>
      </c>
      <c r="F92" s="26" t="s">
        <v>51</v>
      </c>
      <c r="G92" s="26" t="s">
        <v>51</v>
      </c>
      <c r="H92" s="26" t="s">
        <v>362</v>
      </c>
      <c r="I92" s="26" t="s">
        <v>53</v>
      </c>
      <c r="J92" s="457" t="s">
        <v>2530</v>
      </c>
      <c r="K92" s="27" t="s">
        <v>216</v>
      </c>
      <c r="L92" s="47" t="s">
        <v>2531</v>
      </c>
      <c r="M92" s="29" t="s">
        <v>2532</v>
      </c>
      <c r="N92" s="26">
        <v>0.4</v>
      </c>
      <c r="O92" s="31">
        <v>44287</v>
      </c>
      <c r="P92" s="31">
        <v>44316</v>
      </c>
      <c r="Q92" s="26">
        <v>0</v>
      </c>
      <c r="R92" s="18">
        <v>1</v>
      </c>
      <c r="S92" s="26">
        <v>1</v>
      </c>
      <c r="T92" s="26">
        <v>1</v>
      </c>
      <c r="U92" s="19">
        <v>0</v>
      </c>
      <c r="V92" s="48" t="s">
        <v>3018</v>
      </c>
      <c r="W92" s="21" t="str">
        <f t="shared" si="10"/>
        <v>Sin iniciar</v>
      </c>
      <c r="X92" s="21" t="str">
        <f t="shared" si="11"/>
        <v>Sin iniciar</v>
      </c>
      <c r="Y92" s="445"/>
      <c r="Z92" s="463">
        <f>SUMPRODUCT(N92:N94,U92:U94)</f>
        <v>0</v>
      </c>
      <c r="AA92" s="464">
        <f>SUMPRODUCT(N92:N94,Q92:Q94)</f>
        <v>0</v>
      </c>
      <c r="AB92" s="459" t="str">
        <f>IF(AA92&lt;1%,"Sin iniciar",IF(AA92=100%,"Terminado","En gestión"))</f>
        <v>Sin iniciar</v>
      </c>
      <c r="AC92" s="459" t="str">
        <f>IF(Z92&lt;1%,"Sin iniciar",IF(Z92=100%,"Terminado","En gestión"))</f>
        <v>Sin iniciar</v>
      </c>
      <c r="AD92" s="38"/>
      <c r="AE92" s="23">
        <v>1</v>
      </c>
      <c r="AF92" s="48" t="s">
        <v>2661</v>
      </c>
      <c r="AG92" s="24" t="str">
        <f t="shared" si="12"/>
        <v>Terminado</v>
      </c>
      <c r="AH92" s="24" t="str">
        <f t="shared" si="13"/>
        <v>Terminado</v>
      </c>
      <c r="AI92" s="457" t="s">
        <v>3120</v>
      </c>
      <c r="AJ92" s="460">
        <f>SUMPRODUCT(N92:N94,AE92:AE94)</f>
        <v>1</v>
      </c>
      <c r="AK92" s="461">
        <f>SUMPRODUCT(N92:N94,R92:R94)</f>
        <v>1</v>
      </c>
      <c r="AL92" s="459" t="str">
        <f>IF(AK92&lt;1%,"Sin iniciar",IF(AK92=100%,"Terminado","En gestión"))</f>
        <v>Terminado</v>
      </c>
      <c r="AM92" s="459" t="str">
        <f>IF(AJ92&lt;1%,"Sin iniciar",IF(AJ92=100%,"Terminado","En gestión"))</f>
        <v>Terminado</v>
      </c>
      <c r="AN92" s="38"/>
      <c r="AO92" s="445"/>
      <c r="AP92" s="420" t="s">
        <v>3295</v>
      </c>
      <c r="AQ92" s="261" t="s">
        <v>3365</v>
      </c>
      <c r="AR92" s="516" t="s">
        <v>3366</v>
      </c>
    </row>
    <row r="93" spans="2:44" ht="50.25" customHeight="1" x14ac:dyDescent="0.25">
      <c r="B93" s="445"/>
      <c r="C93" s="455"/>
      <c r="D93" s="26" t="s">
        <v>85</v>
      </c>
      <c r="E93" s="456"/>
      <c r="F93" s="26" t="s">
        <v>51</v>
      </c>
      <c r="G93" s="26" t="s">
        <v>51</v>
      </c>
      <c r="H93" s="26" t="s">
        <v>362</v>
      </c>
      <c r="I93" s="26" t="s">
        <v>53</v>
      </c>
      <c r="J93" s="457"/>
      <c r="K93" s="27" t="s">
        <v>216</v>
      </c>
      <c r="L93" s="47" t="s">
        <v>2533</v>
      </c>
      <c r="M93" s="29" t="s">
        <v>2534</v>
      </c>
      <c r="N93" s="26">
        <v>0.3</v>
      </c>
      <c r="O93" s="31">
        <v>44319</v>
      </c>
      <c r="P93" s="31">
        <v>44362</v>
      </c>
      <c r="Q93" s="26">
        <v>0</v>
      </c>
      <c r="R93" s="18">
        <v>1</v>
      </c>
      <c r="S93" s="26">
        <v>1</v>
      </c>
      <c r="T93" s="26">
        <v>1</v>
      </c>
      <c r="U93" s="19">
        <v>0</v>
      </c>
      <c r="V93" s="48" t="s">
        <v>3018</v>
      </c>
      <c r="W93" s="21" t="str">
        <f t="shared" si="10"/>
        <v>Sin iniciar</v>
      </c>
      <c r="X93" s="21" t="str">
        <f t="shared" si="11"/>
        <v>Sin iniciar</v>
      </c>
      <c r="Y93" s="445"/>
      <c r="Z93" s="463"/>
      <c r="AA93" s="464"/>
      <c r="AB93" s="459"/>
      <c r="AC93" s="459"/>
      <c r="AD93" s="38"/>
      <c r="AE93" s="23">
        <v>1</v>
      </c>
      <c r="AF93" s="48" t="s">
        <v>2662</v>
      </c>
      <c r="AG93" s="24" t="str">
        <f t="shared" si="12"/>
        <v>Terminado</v>
      </c>
      <c r="AH93" s="24" t="str">
        <f t="shared" si="13"/>
        <v>Terminado</v>
      </c>
      <c r="AI93" s="457"/>
      <c r="AJ93" s="460"/>
      <c r="AK93" s="461"/>
      <c r="AL93" s="459"/>
      <c r="AM93" s="459"/>
      <c r="AN93" s="38"/>
      <c r="AO93" s="445"/>
      <c r="AP93" s="420"/>
      <c r="AQ93" s="261" t="s">
        <v>3367</v>
      </c>
      <c r="AR93" s="516"/>
    </row>
    <row r="94" spans="2:44" ht="58.5" customHeight="1" x14ac:dyDescent="0.25">
      <c r="B94" s="445"/>
      <c r="C94" s="455"/>
      <c r="D94" s="26" t="s">
        <v>85</v>
      </c>
      <c r="E94" s="456"/>
      <c r="F94" s="26" t="s">
        <v>51</v>
      </c>
      <c r="G94" s="26" t="s">
        <v>51</v>
      </c>
      <c r="H94" s="26" t="s">
        <v>362</v>
      </c>
      <c r="I94" s="26" t="s">
        <v>53</v>
      </c>
      <c r="J94" s="457"/>
      <c r="K94" s="27" t="s">
        <v>216</v>
      </c>
      <c r="L94" s="47" t="s">
        <v>2535</v>
      </c>
      <c r="M94" s="29" t="s">
        <v>2536</v>
      </c>
      <c r="N94" s="26">
        <v>0.3</v>
      </c>
      <c r="O94" s="31">
        <v>44363</v>
      </c>
      <c r="P94" s="31">
        <v>44377</v>
      </c>
      <c r="Q94" s="26">
        <v>0</v>
      </c>
      <c r="R94" s="18">
        <v>1</v>
      </c>
      <c r="S94" s="26">
        <v>1</v>
      </c>
      <c r="T94" s="26">
        <v>1</v>
      </c>
      <c r="U94" s="19">
        <v>0</v>
      </c>
      <c r="V94" s="48" t="s">
        <v>3018</v>
      </c>
      <c r="W94" s="21" t="str">
        <f t="shared" si="10"/>
        <v>Sin iniciar</v>
      </c>
      <c r="X94" s="21" t="str">
        <f t="shared" si="11"/>
        <v>Sin iniciar</v>
      </c>
      <c r="Y94" s="445"/>
      <c r="Z94" s="463"/>
      <c r="AA94" s="464"/>
      <c r="AB94" s="459"/>
      <c r="AC94" s="459"/>
      <c r="AD94" s="38"/>
      <c r="AE94" s="23">
        <v>1</v>
      </c>
      <c r="AF94" s="48" t="s">
        <v>3070</v>
      </c>
      <c r="AG94" s="24" t="str">
        <f t="shared" si="12"/>
        <v>Terminado</v>
      </c>
      <c r="AH94" s="24" t="str">
        <f t="shared" si="13"/>
        <v>Terminado</v>
      </c>
      <c r="AI94" s="457"/>
      <c r="AJ94" s="460"/>
      <c r="AK94" s="461"/>
      <c r="AL94" s="459"/>
      <c r="AM94" s="459"/>
      <c r="AN94" s="38"/>
      <c r="AO94" s="445"/>
      <c r="AP94" s="420"/>
      <c r="AQ94" s="261" t="s">
        <v>3368</v>
      </c>
      <c r="AR94" s="516"/>
    </row>
    <row r="95" spans="2:44" ht="63" customHeight="1" x14ac:dyDescent="0.25">
      <c r="B95" s="445"/>
      <c r="C95" s="455" t="s">
        <v>2537</v>
      </c>
      <c r="D95" s="26" t="s">
        <v>1142</v>
      </c>
      <c r="E95" s="456" t="s">
        <v>3071</v>
      </c>
      <c r="F95" s="26" t="s">
        <v>51</v>
      </c>
      <c r="G95" s="26" t="s">
        <v>51</v>
      </c>
      <c r="H95" s="26" t="s">
        <v>362</v>
      </c>
      <c r="I95" s="26" t="s">
        <v>53</v>
      </c>
      <c r="J95" s="457" t="s">
        <v>2538</v>
      </c>
      <c r="K95" s="27" t="s">
        <v>216</v>
      </c>
      <c r="L95" s="47" t="s">
        <v>2539</v>
      </c>
      <c r="M95" s="29" t="s">
        <v>2540</v>
      </c>
      <c r="N95" s="26">
        <v>0.2</v>
      </c>
      <c r="O95" s="31">
        <v>44242</v>
      </c>
      <c r="P95" s="31">
        <v>44438</v>
      </c>
      <c r="Q95" s="26">
        <v>0.2</v>
      </c>
      <c r="R95" s="18">
        <v>0.7</v>
      </c>
      <c r="S95" s="26">
        <v>1</v>
      </c>
      <c r="T95" s="26">
        <v>1</v>
      </c>
      <c r="U95" s="19">
        <v>0.2</v>
      </c>
      <c r="V95" s="48" t="s">
        <v>2541</v>
      </c>
      <c r="W95" s="21" t="str">
        <f t="shared" si="10"/>
        <v>En gestión</v>
      </c>
      <c r="X95" s="21" t="str">
        <f t="shared" si="11"/>
        <v>En gestión</v>
      </c>
      <c r="Y95" s="445" t="s">
        <v>2652</v>
      </c>
      <c r="Z95" s="463">
        <f>SUMPRODUCT(N95:N98,U95:U98)</f>
        <v>0.13</v>
      </c>
      <c r="AA95" s="464">
        <f>SUMPRODUCT(N95:N98,Q95:Q98)</f>
        <v>0.13</v>
      </c>
      <c r="AB95" s="459" t="str">
        <f>IF(AA95&lt;1%,"Sin iniciar",IF(AA95=100%,"Terminado","En gestión"))</f>
        <v>En gestión</v>
      </c>
      <c r="AC95" s="459" t="str">
        <f>IF(Z95&lt;1%,"Sin iniciar",IF(Z95=100%,"Terminado","En gestión"))</f>
        <v>En gestión</v>
      </c>
      <c r="AD95" s="38"/>
      <c r="AE95" s="23">
        <v>0.7</v>
      </c>
      <c r="AF95" s="48" t="s">
        <v>2663</v>
      </c>
      <c r="AG95" s="24" t="str">
        <f t="shared" si="12"/>
        <v>En gestión</v>
      </c>
      <c r="AH95" s="24" t="str">
        <f t="shared" si="13"/>
        <v>En gestión</v>
      </c>
      <c r="AI95" s="445" t="s">
        <v>2682</v>
      </c>
      <c r="AJ95" s="460">
        <f>SUMPRODUCT(N95:N97,AE95:AE97)</f>
        <v>0.45000000000000007</v>
      </c>
      <c r="AK95" s="461">
        <f>SUMPRODUCT(N95:N97,R95:R97)</f>
        <v>0.45000000000000007</v>
      </c>
      <c r="AL95" s="459" t="str">
        <f>IF(AK95&lt;1%,"Sin iniciar",IF(AK95=100%,"Terminado","En gestión"))</f>
        <v>En gestión</v>
      </c>
      <c r="AM95" s="459" t="str">
        <f>IF(AJ95&lt;1%,"Sin iniciar",IF(AJ95=100%,"Terminado","En gestión"))</f>
        <v>En gestión</v>
      </c>
      <c r="AN95" s="38"/>
      <c r="AO95" s="445"/>
      <c r="AP95" s="420" t="s">
        <v>3295</v>
      </c>
      <c r="AQ95" s="261" t="s">
        <v>3369</v>
      </c>
      <c r="AR95" s="516" t="s">
        <v>3370</v>
      </c>
    </row>
    <row r="96" spans="2:44" ht="63" customHeight="1" x14ac:dyDescent="0.25">
      <c r="B96" s="445"/>
      <c r="C96" s="455"/>
      <c r="D96" s="26" t="s">
        <v>1142</v>
      </c>
      <c r="E96" s="456"/>
      <c r="F96" s="26" t="s">
        <v>51</v>
      </c>
      <c r="G96" s="26" t="s">
        <v>51</v>
      </c>
      <c r="H96" s="26" t="s">
        <v>362</v>
      </c>
      <c r="I96" s="26" t="s">
        <v>53</v>
      </c>
      <c r="J96" s="457"/>
      <c r="K96" s="27" t="s">
        <v>216</v>
      </c>
      <c r="L96" s="47" t="s">
        <v>2542</v>
      </c>
      <c r="M96" s="29" t="s">
        <v>2543</v>
      </c>
      <c r="N96" s="26">
        <v>0.45</v>
      </c>
      <c r="O96" s="31">
        <v>44256</v>
      </c>
      <c r="P96" s="31">
        <v>44469</v>
      </c>
      <c r="Q96" s="26">
        <v>0.2</v>
      </c>
      <c r="R96" s="18">
        <v>0.6</v>
      </c>
      <c r="S96" s="26">
        <v>1</v>
      </c>
      <c r="T96" s="26">
        <v>1</v>
      </c>
      <c r="U96" s="19">
        <v>0.2</v>
      </c>
      <c r="V96" s="48" t="s">
        <v>2544</v>
      </c>
      <c r="W96" s="21" t="str">
        <f t="shared" si="10"/>
        <v>En gestión</v>
      </c>
      <c r="X96" s="21" t="str">
        <f t="shared" si="11"/>
        <v>En gestión</v>
      </c>
      <c r="Y96" s="445"/>
      <c r="Z96" s="463"/>
      <c r="AA96" s="464"/>
      <c r="AB96" s="459"/>
      <c r="AC96" s="459"/>
      <c r="AD96" s="38"/>
      <c r="AE96" s="23">
        <v>0.6</v>
      </c>
      <c r="AF96" s="48" t="s">
        <v>2664</v>
      </c>
      <c r="AG96" s="24" t="str">
        <f t="shared" si="12"/>
        <v>En gestión</v>
      </c>
      <c r="AH96" s="24" t="str">
        <f t="shared" si="13"/>
        <v>En gestión</v>
      </c>
      <c r="AI96" s="445"/>
      <c r="AJ96" s="460"/>
      <c r="AK96" s="461"/>
      <c r="AL96" s="459"/>
      <c r="AM96" s="459"/>
      <c r="AN96" s="38"/>
      <c r="AO96" s="445"/>
      <c r="AP96" s="420"/>
      <c r="AQ96" s="261" t="s">
        <v>3371</v>
      </c>
      <c r="AR96" s="516"/>
    </row>
    <row r="97" spans="2:44" ht="63" customHeight="1" x14ac:dyDescent="0.25">
      <c r="B97" s="445"/>
      <c r="C97" s="455"/>
      <c r="D97" s="26" t="s">
        <v>1142</v>
      </c>
      <c r="E97" s="456"/>
      <c r="F97" s="26" t="s">
        <v>51</v>
      </c>
      <c r="G97" s="26" t="s">
        <v>51</v>
      </c>
      <c r="H97" s="26" t="s">
        <v>362</v>
      </c>
      <c r="I97" s="26" t="s">
        <v>53</v>
      </c>
      <c r="J97" s="457"/>
      <c r="K97" s="27" t="s">
        <v>216</v>
      </c>
      <c r="L97" s="47" t="s">
        <v>2545</v>
      </c>
      <c r="M97" s="29" t="s">
        <v>2546</v>
      </c>
      <c r="N97" s="26">
        <v>0.1</v>
      </c>
      <c r="O97" s="31">
        <v>44317</v>
      </c>
      <c r="P97" s="31">
        <v>44477</v>
      </c>
      <c r="Q97" s="26">
        <v>0</v>
      </c>
      <c r="R97" s="18">
        <v>0.4</v>
      </c>
      <c r="S97" s="26">
        <v>0.8</v>
      </c>
      <c r="T97" s="26">
        <v>1</v>
      </c>
      <c r="U97" s="19">
        <v>0</v>
      </c>
      <c r="V97" s="48" t="s">
        <v>61</v>
      </c>
      <c r="W97" s="21" t="str">
        <f t="shared" si="10"/>
        <v>Sin iniciar</v>
      </c>
      <c r="X97" s="21" t="str">
        <f t="shared" si="11"/>
        <v>Sin iniciar</v>
      </c>
      <c r="Y97" s="445"/>
      <c r="Z97" s="463"/>
      <c r="AA97" s="464"/>
      <c r="AB97" s="459"/>
      <c r="AC97" s="459"/>
      <c r="AD97" s="38"/>
      <c r="AE97" s="23">
        <v>0.4</v>
      </c>
      <c r="AF97" s="48" t="s">
        <v>2665</v>
      </c>
      <c r="AG97" s="24" t="str">
        <f t="shared" si="12"/>
        <v>En gestión</v>
      </c>
      <c r="AH97" s="24" t="str">
        <f t="shared" si="13"/>
        <v>En gestión</v>
      </c>
      <c r="AI97" s="445"/>
      <c r="AJ97" s="460"/>
      <c r="AK97" s="461"/>
      <c r="AL97" s="459"/>
      <c r="AM97" s="459"/>
      <c r="AN97" s="38"/>
      <c r="AO97" s="445"/>
      <c r="AP97" s="420"/>
      <c r="AQ97" s="261" t="s">
        <v>3372</v>
      </c>
      <c r="AR97" s="516"/>
    </row>
    <row r="98" spans="2:44" ht="63" customHeight="1" x14ac:dyDescent="0.25">
      <c r="B98" s="445"/>
      <c r="C98" s="455"/>
      <c r="D98" s="26" t="s">
        <v>1142</v>
      </c>
      <c r="E98" s="456"/>
      <c r="F98" s="26" t="s">
        <v>51</v>
      </c>
      <c r="G98" s="26" t="s">
        <v>51</v>
      </c>
      <c r="H98" s="26" t="s">
        <v>362</v>
      </c>
      <c r="I98" s="26" t="s">
        <v>53</v>
      </c>
      <c r="J98" s="457"/>
      <c r="K98" s="27" t="s">
        <v>216</v>
      </c>
      <c r="L98" s="47" t="s">
        <v>2547</v>
      </c>
      <c r="M98" s="29" t="s">
        <v>2548</v>
      </c>
      <c r="N98" s="26">
        <v>0.25</v>
      </c>
      <c r="O98" s="31">
        <v>44382</v>
      </c>
      <c r="P98" s="31">
        <v>44547</v>
      </c>
      <c r="Q98" s="26">
        <v>0</v>
      </c>
      <c r="R98" s="18">
        <v>0</v>
      </c>
      <c r="S98" s="26">
        <v>0.5</v>
      </c>
      <c r="T98" s="26">
        <v>1</v>
      </c>
      <c r="U98" s="19">
        <v>0</v>
      </c>
      <c r="V98" s="48" t="s">
        <v>61</v>
      </c>
      <c r="W98" s="21" t="str">
        <f t="shared" si="10"/>
        <v>Sin iniciar</v>
      </c>
      <c r="X98" s="21" t="str">
        <f t="shared" si="11"/>
        <v>Sin iniciar</v>
      </c>
      <c r="Y98" s="445"/>
      <c r="Z98" s="463"/>
      <c r="AA98" s="464"/>
      <c r="AB98" s="459"/>
      <c r="AC98" s="459"/>
      <c r="AD98" s="38"/>
      <c r="AE98" s="23">
        <v>0</v>
      </c>
      <c r="AF98" s="48" t="s">
        <v>3112</v>
      </c>
      <c r="AG98" s="24" t="str">
        <f t="shared" si="12"/>
        <v>Sin iniciar</v>
      </c>
      <c r="AH98" s="24" t="str">
        <f t="shared" si="13"/>
        <v>Sin iniciar</v>
      </c>
      <c r="AI98" s="445"/>
      <c r="AJ98" s="460">
        <f>SUMPRODUCT(A98:A100,AD98:AD100)</f>
        <v>0</v>
      </c>
      <c r="AK98" s="461">
        <f>SUMPRODUCT(A98:A100,E98:E100)</f>
        <v>0</v>
      </c>
      <c r="AL98" s="459"/>
      <c r="AM98" s="459"/>
      <c r="AN98" s="38"/>
      <c r="AO98" s="445"/>
      <c r="AP98" s="420"/>
      <c r="AQ98" s="261" t="s">
        <v>3373</v>
      </c>
      <c r="AR98" s="516"/>
    </row>
    <row r="99" spans="2:44" ht="37.5" customHeight="1" x14ac:dyDescent="0.25">
      <c r="B99" s="445"/>
      <c r="C99" s="455" t="s">
        <v>2549</v>
      </c>
      <c r="D99" s="26" t="s">
        <v>85</v>
      </c>
      <c r="E99" s="456" t="s">
        <v>1743</v>
      </c>
      <c r="F99" s="26" t="s">
        <v>51</v>
      </c>
      <c r="G99" s="26" t="s">
        <v>51</v>
      </c>
      <c r="H99" s="26" t="s">
        <v>362</v>
      </c>
      <c r="I99" s="26" t="s">
        <v>53</v>
      </c>
      <c r="J99" s="457" t="s">
        <v>2550</v>
      </c>
      <c r="K99" s="27" t="s">
        <v>216</v>
      </c>
      <c r="L99" s="47" t="s">
        <v>2551</v>
      </c>
      <c r="M99" s="29" t="s">
        <v>2552</v>
      </c>
      <c r="N99" s="26">
        <v>0.8</v>
      </c>
      <c r="O99" s="31">
        <v>44200</v>
      </c>
      <c r="P99" s="31">
        <v>44253</v>
      </c>
      <c r="Q99" s="26">
        <v>1</v>
      </c>
      <c r="R99" s="18">
        <v>1</v>
      </c>
      <c r="S99" s="26">
        <v>1</v>
      </c>
      <c r="T99" s="26">
        <v>1</v>
      </c>
      <c r="U99" s="19">
        <v>1</v>
      </c>
      <c r="V99" s="48" t="s">
        <v>2553</v>
      </c>
      <c r="W99" s="21" t="str">
        <f t="shared" si="10"/>
        <v>Terminado</v>
      </c>
      <c r="X99" s="21" t="str">
        <f t="shared" si="11"/>
        <v>Terminado</v>
      </c>
      <c r="Y99" s="445" t="s">
        <v>2653</v>
      </c>
      <c r="Z99" s="463">
        <f>SUMPRODUCT(N99:N100,U99:U100)</f>
        <v>1</v>
      </c>
      <c r="AA99" s="464">
        <f>SUMPRODUCT(N99:N100,Q99:Q100)</f>
        <v>1</v>
      </c>
      <c r="AB99" s="459" t="str">
        <f>IF(AA99&lt;1%,"Sin iniciar",IF(AA99=100%,"Terminado","En gestión"))</f>
        <v>Terminado</v>
      </c>
      <c r="AC99" s="459" t="str">
        <f>IF(Z99&lt;1%,"Sin iniciar",IF(Z99=100%,"Terminado","En gestión"))</f>
        <v>Terminado</v>
      </c>
      <c r="AD99" s="38"/>
      <c r="AE99" s="23">
        <v>1</v>
      </c>
      <c r="AF99" s="48" t="s">
        <v>3109</v>
      </c>
      <c r="AG99" s="24" t="str">
        <f t="shared" si="12"/>
        <v>Terminado</v>
      </c>
      <c r="AH99" s="24" t="str">
        <f t="shared" si="13"/>
        <v>Terminado</v>
      </c>
      <c r="AI99" s="445" t="s">
        <v>3115</v>
      </c>
      <c r="AJ99" s="460">
        <f>SUMPRODUCT(N99:N100,AE99:AE100)</f>
        <v>1</v>
      </c>
      <c r="AK99" s="461">
        <f>SUMPRODUCT(N99:N100,R99:R100)</f>
        <v>1</v>
      </c>
      <c r="AL99" s="459" t="str">
        <f>IF(AK99&lt;1%,"Sin iniciar",IF(AK99=100%,"Terminado","En gestión"))</f>
        <v>Terminado</v>
      </c>
      <c r="AM99" s="459" t="str">
        <f>IF(AJ99&lt;1%,"Sin iniciar",IF(AJ99=100%,"Terminado","En gestión"))</f>
        <v>Terminado</v>
      </c>
      <c r="AN99" s="38"/>
      <c r="AO99" s="462"/>
      <c r="AP99" s="420" t="s">
        <v>3295</v>
      </c>
      <c r="AQ99" s="261" t="s">
        <v>3374</v>
      </c>
      <c r="AR99" s="516" t="s">
        <v>3375</v>
      </c>
    </row>
    <row r="100" spans="2:44" ht="37.5" customHeight="1" x14ac:dyDescent="0.25">
      <c r="B100" s="445"/>
      <c r="C100" s="455"/>
      <c r="D100" s="26" t="s">
        <v>85</v>
      </c>
      <c r="E100" s="456"/>
      <c r="F100" s="26" t="s">
        <v>51</v>
      </c>
      <c r="G100" s="26" t="s">
        <v>51</v>
      </c>
      <c r="H100" s="26" t="s">
        <v>362</v>
      </c>
      <c r="I100" s="26" t="s">
        <v>53</v>
      </c>
      <c r="J100" s="457"/>
      <c r="K100" s="27" t="s">
        <v>216</v>
      </c>
      <c r="L100" s="47" t="s">
        <v>2554</v>
      </c>
      <c r="M100" s="29" t="s">
        <v>2555</v>
      </c>
      <c r="N100" s="26">
        <v>0.2</v>
      </c>
      <c r="O100" s="31">
        <v>44256</v>
      </c>
      <c r="P100" s="31">
        <v>44274</v>
      </c>
      <c r="Q100" s="26">
        <v>1</v>
      </c>
      <c r="R100" s="18">
        <v>1</v>
      </c>
      <c r="S100" s="26">
        <v>1</v>
      </c>
      <c r="T100" s="26">
        <v>1</v>
      </c>
      <c r="U100" s="19">
        <v>1</v>
      </c>
      <c r="V100" s="48" t="s">
        <v>2556</v>
      </c>
      <c r="W100" s="21" t="str">
        <f t="shared" si="10"/>
        <v>Terminado</v>
      </c>
      <c r="X100" s="21" t="str">
        <f t="shared" si="11"/>
        <v>Terminado</v>
      </c>
      <c r="Y100" s="445"/>
      <c r="Z100" s="463"/>
      <c r="AA100" s="464"/>
      <c r="AB100" s="459"/>
      <c r="AC100" s="459"/>
      <c r="AD100" s="38"/>
      <c r="AE100" s="23">
        <v>1</v>
      </c>
      <c r="AF100" s="48" t="s">
        <v>3109</v>
      </c>
      <c r="AG100" s="24" t="str">
        <f t="shared" si="12"/>
        <v>Terminado</v>
      </c>
      <c r="AH100" s="24" t="str">
        <f t="shared" si="13"/>
        <v>Terminado</v>
      </c>
      <c r="AI100" s="462"/>
      <c r="AJ100" s="460"/>
      <c r="AK100" s="461"/>
      <c r="AL100" s="459"/>
      <c r="AM100" s="459"/>
      <c r="AN100" s="38"/>
      <c r="AO100" s="462"/>
      <c r="AP100" s="420"/>
      <c r="AQ100" s="261" t="s">
        <v>3376</v>
      </c>
      <c r="AR100" s="516"/>
    </row>
    <row r="101" spans="2:44" ht="37.5" customHeight="1" x14ac:dyDescent="0.25">
      <c r="B101" s="445"/>
      <c r="C101" s="455" t="s">
        <v>2557</v>
      </c>
      <c r="D101" s="26" t="s">
        <v>1142</v>
      </c>
      <c r="E101" s="456" t="s">
        <v>1743</v>
      </c>
      <c r="F101" s="26" t="s">
        <v>51</v>
      </c>
      <c r="G101" s="26" t="s">
        <v>51</v>
      </c>
      <c r="H101" s="26" t="s">
        <v>362</v>
      </c>
      <c r="I101" s="26" t="s">
        <v>53</v>
      </c>
      <c r="J101" s="457" t="s">
        <v>2558</v>
      </c>
      <c r="K101" s="27" t="s">
        <v>216</v>
      </c>
      <c r="L101" s="47" t="s">
        <v>2559</v>
      </c>
      <c r="M101" s="29" t="s">
        <v>2560</v>
      </c>
      <c r="N101" s="26">
        <v>0.3</v>
      </c>
      <c r="O101" s="31">
        <v>44228</v>
      </c>
      <c r="P101" s="31">
        <v>44261</v>
      </c>
      <c r="Q101" s="26">
        <v>1</v>
      </c>
      <c r="R101" s="18">
        <v>1</v>
      </c>
      <c r="S101" s="26">
        <v>1</v>
      </c>
      <c r="T101" s="26">
        <v>1</v>
      </c>
      <c r="U101" s="19">
        <v>1</v>
      </c>
      <c r="V101" s="48" t="s">
        <v>2561</v>
      </c>
      <c r="W101" s="21" t="str">
        <f t="shared" si="10"/>
        <v>Terminado</v>
      </c>
      <c r="X101" s="21" t="str">
        <f t="shared" si="11"/>
        <v>Terminado</v>
      </c>
      <c r="Y101" s="445" t="s">
        <v>2654</v>
      </c>
      <c r="Z101" s="463">
        <f>SUMPRODUCT(N101:N103,U101:U103)</f>
        <v>0.63</v>
      </c>
      <c r="AA101" s="464">
        <f>SUMPRODUCT(N101:N103,Q101:Q103)</f>
        <v>0.63</v>
      </c>
      <c r="AB101" s="459" t="str">
        <f>IF(AA101&lt;1%,"Sin iniciar",IF(AA101=100%,"Terminado","En gestión"))</f>
        <v>En gestión</v>
      </c>
      <c r="AC101" s="459" t="str">
        <f>IF(Z101&lt;1%,"Sin iniciar",IF(Z101=100%,"Terminado","En gestión"))</f>
        <v>En gestión</v>
      </c>
      <c r="AD101" s="38"/>
      <c r="AE101" s="23">
        <v>1</v>
      </c>
      <c r="AF101" s="48" t="s">
        <v>3109</v>
      </c>
      <c r="AG101" s="24" t="str">
        <f t="shared" si="12"/>
        <v>Terminado</v>
      </c>
      <c r="AH101" s="24" t="str">
        <f t="shared" si="13"/>
        <v>Terminado</v>
      </c>
      <c r="AI101" s="445" t="s">
        <v>2683</v>
      </c>
      <c r="AJ101" s="460">
        <f>SUMPRODUCT(N101:N103,AE101:AE103)</f>
        <v>1</v>
      </c>
      <c r="AK101" s="461">
        <f>SUMPRODUCT(N101:N103,R101:R103)</f>
        <v>1</v>
      </c>
      <c r="AL101" s="459" t="str">
        <f>IF(AK101&lt;1%,"Sin iniciar",IF(AK101=100%,"Terminado","En gestión"))</f>
        <v>Terminado</v>
      </c>
      <c r="AM101" s="459" t="str">
        <f>IF(AJ101&lt;1%,"Sin iniciar",IF(AJ101=100%,"Terminado","En gestión"))</f>
        <v>Terminado</v>
      </c>
      <c r="AN101" s="38"/>
      <c r="AO101" s="445"/>
      <c r="AP101" s="420" t="s">
        <v>3295</v>
      </c>
      <c r="AQ101" s="261" t="s">
        <v>3377</v>
      </c>
      <c r="AR101" s="516" t="s">
        <v>3378</v>
      </c>
    </row>
    <row r="102" spans="2:44" ht="37.5" customHeight="1" x14ac:dyDescent="0.25">
      <c r="B102" s="445"/>
      <c r="C102" s="455"/>
      <c r="D102" s="26" t="s">
        <v>85</v>
      </c>
      <c r="E102" s="456"/>
      <c r="F102" s="26" t="s">
        <v>51</v>
      </c>
      <c r="G102" s="26" t="s">
        <v>51</v>
      </c>
      <c r="H102" s="26" t="s">
        <v>362</v>
      </c>
      <c r="I102" s="26" t="s">
        <v>53</v>
      </c>
      <c r="J102" s="457"/>
      <c r="K102" s="27" t="s">
        <v>216</v>
      </c>
      <c r="L102" s="47" t="s">
        <v>2562</v>
      </c>
      <c r="M102" s="29" t="s">
        <v>2563</v>
      </c>
      <c r="N102" s="26">
        <v>0.55000000000000004</v>
      </c>
      <c r="O102" s="31">
        <v>44256</v>
      </c>
      <c r="P102" s="31">
        <v>44309</v>
      </c>
      <c r="Q102" s="26">
        <v>0.6</v>
      </c>
      <c r="R102" s="18">
        <v>1</v>
      </c>
      <c r="S102" s="26">
        <v>1</v>
      </c>
      <c r="T102" s="26">
        <v>1</v>
      </c>
      <c r="U102" s="19">
        <v>0.6</v>
      </c>
      <c r="V102" s="48" t="s">
        <v>2564</v>
      </c>
      <c r="W102" s="21" t="str">
        <f t="shared" si="10"/>
        <v>En gestión</v>
      </c>
      <c r="X102" s="21" t="str">
        <f t="shared" si="11"/>
        <v>En gestión</v>
      </c>
      <c r="Y102" s="445"/>
      <c r="Z102" s="463"/>
      <c r="AA102" s="464"/>
      <c r="AB102" s="459"/>
      <c r="AC102" s="459"/>
      <c r="AD102" s="38"/>
      <c r="AE102" s="23">
        <v>1</v>
      </c>
      <c r="AF102" s="48" t="s">
        <v>2666</v>
      </c>
      <c r="AG102" s="24" t="str">
        <f t="shared" si="12"/>
        <v>Terminado</v>
      </c>
      <c r="AH102" s="24" t="str">
        <f t="shared" si="13"/>
        <v>Terminado</v>
      </c>
      <c r="AI102" s="445"/>
      <c r="AJ102" s="460"/>
      <c r="AK102" s="461"/>
      <c r="AL102" s="459"/>
      <c r="AM102" s="459"/>
      <c r="AN102" s="38"/>
      <c r="AO102" s="445"/>
      <c r="AP102" s="420"/>
      <c r="AQ102" s="261" t="s">
        <v>3379</v>
      </c>
      <c r="AR102" s="516"/>
    </row>
    <row r="103" spans="2:44" ht="37.5" customHeight="1" x14ac:dyDescent="0.25">
      <c r="B103" s="445"/>
      <c r="C103" s="455"/>
      <c r="D103" s="26" t="s">
        <v>85</v>
      </c>
      <c r="E103" s="456"/>
      <c r="F103" s="26" t="s">
        <v>51</v>
      </c>
      <c r="G103" s="26" t="s">
        <v>51</v>
      </c>
      <c r="H103" s="26" t="s">
        <v>362</v>
      </c>
      <c r="I103" s="26" t="s">
        <v>53</v>
      </c>
      <c r="J103" s="457"/>
      <c r="K103" s="27" t="s">
        <v>216</v>
      </c>
      <c r="L103" s="47" t="s">
        <v>2565</v>
      </c>
      <c r="M103" s="29" t="s">
        <v>2566</v>
      </c>
      <c r="N103" s="26">
        <v>0.15</v>
      </c>
      <c r="O103" s="31">
        <v>44309</v>
      </c>
      <c r="P103" s="31">
        <v>44330</v>
      </c>
      <c r="Q103" s="26">
        <v>0</v>
      </c>
      <c r="R103" s="18">
        <v>1</v>
      </c>
      <c r="S103" s="26">
        <v>1</v>
      </c>
      <c r="T103" s="26">
        <v>1</v>
      </c>
      <c r="U103" s="19">
        <v>0</v>
      </c>
      <c r="V103" s="48" t="s">
        <v>61</v>
      </c>
      <c r="W103" s="21" t="str">
        <f t="shared" si="10"/>
        <v>Sin iniciar</v>
      </c>
      <c r="X103" s="21" t="str">
        <f t="shared" si="11"/>
        <v>Sin iniciar</v>
      </c>
      <c r="Y103" s="445"/>
      <c r="Z103" s="463"/>
      <c r="AA103" s="464"/>
      <c r="AB103" s="459"/>
      <c r="AC103" s="459"/>
      <c r="AD103" s="38"/>
      <c r="AE103" s="23">
        <v>1</v>
      </c>
      <c r="AF103" s="48" t="s">
        <v>2667</v>
      </c>
      <c r="AG103" s="24" t="str">
        <f t="shared" si="12"/>
        <v>Terminado</v>
      </c>
      <c r="AH103" s="24" t="str">
        <f t="shared" si="13"/>
        <v>Terminado</v>
      </c>
      <c r="AI103" s="445"/>
      <c r="AJ103" s="460"/>
      <c r="AK103" s="461"/>
      <c r="AL103" s="459"/>
      <c r="AM103" s="459"/>
      <c r="AN103" s="38"/>
      <c r="AO103" s="445"/>
      <c r="AP103" s="420"/>
      <c r="AQ103" s="261" t="s">
        <v>3380</v>
      </c>
      <c r="AR103" s="516"/>
    </row>
    <row r="104" spans="2:44" ht="58.5" customHeight="1" x14ac:dyDescent="0.25">
      <c r="B104" s="445"/>
      <c r="C104" s="455" t="s">
        <v>2567</v>
      </c>
      <c r="D104" s="26" t="s">
        <v>85</v>
      </c>
      <c r="E104" s="456" t="s">
        <v>1743</v>
      </c>
      <c r="F104" s="26" t="s">
        <v>51</v>
      </c>
      <c r="G104" s="26" t="s">
        <v>51</v>
      </c>
      <c r="H104" s="26" t="s">
        <v>362</v>
      </c>
      <c r="I104" s="26" t="s">
        <v>53</v>
      </c>
      <c r="J104" s="457" t="s">
        <v>2568</v>
      </c>
      <c r="K104" s="27" t="s">
        <v>2569</v>
      </c>
      <c r="L104" s="47" t="s">
        <v>2570</v>
      </c>
      <c r="M104" s="29" t="s">
        <v>2571</v>
      </c>
      <c r="N104" s="26">
        <v>0.3</v>
      </c>
      <c r="O104" s="31">
        <v>44200</v>
      </c>
      <c r="P104" s="31">
        <v>44286</v>
      </c>
      <c r="Q104" s="26">
        <v>1</v>
      </c>
      <c r="R104" s="18">
        <v>1</v>
      </c>
      <c r="S104" s="26">
        <v>1</v>
      </c>
      <c r="T104" s="26">
        <v>1</v>
      </c>
      <c r="U104" s="19">
        <v>0.98</v>
      </c>
      <c r="V104" s="48" t="s">
        <v>2572</v>
      </c>
      <c r="W104" s="21" t="str">
        <f t="shared" si="10"/>
        <v>Terminado</v>
      </c>
      <c r="X104" s="21" t="str">
        <f t="shared" si="11"/>
        <v>En gestión</v>
      </c>
      <c r="Y104" s="445" t="s">
        <v>3104</v>
      </c>
      <c r="Z104" s="463">
        <f>SUMPRODUCT(N104:N106,U104:U106)</f>
        <v>0.45899999999999996</v>
      </c>
      <c r="AA104" s="464">
        <f>SUMPRODUCT(N104:N106,Q104:Q106)</f>
        <v>0.46499999999999997</v>
      </c>
      <c r="AB104" s="459" t="str">
        <f>IF(AA104&lt;1%,"Sin iniciar",IF(AA104=100%,"Terminado","En gestión"))</f>
        <v>En gestión</v>
      </c>
      <c r="AC104" s="459" t="str">
        <f>IF(Z104&lt;1%,"Sin iniciar",IF(Z104=100%,"Terminado","En gestión"))</f>
        <v>En gestión</v>
      </c>
      <c r="AD104" s="48" t="s">
        <v>2655</v>
      </c>
      <c r="AE104" s="23">
        <v>1</v>
      </c>
      <c r="AF104" s="48" t="s">
        <v>2668</v>
      </c>
      <c r="AG104" s="24" t="str">
        <f t="shared" si="12"/>
        <v>Terminado</v>
      </c>
      <c r="AH104" s="24" t="str">
        <f t="shared" si="13"/>
        <v>Terminado</v>
      </c>
      <c r="AI104" s="445" t="s">
        <v>2684</v>
      </c>
      <c r="AJ104" s="460">
        <f>SUMPRODUCT(N104:N106,AE104:AE106)</f>
        <v>0.8650000000000001</v>
      </c>
      <c r="AK104" s="461">
        <f>SUMPRODUCT(N104:N106,R104:R106)</f>
        <v>0.8650000000000001</v>
      </c>
      <c r="AL104" s="459" t="str">
        <f>IF(AK104&lt;1%,"Sin iniciar",IF(AK104=100%,"Terminado","En gestión"))</f>
        <v>En gestión</v>
      </c>
      <c r="AM104" s="459" t="str">
        <f>IF(AJ104&lt;1%,"Sin iniciar",IF(AJ104=100%,"Terminado","En gestión"))</f>
        <v>En gestión</v>
      </c>
      <c r="AN104" s="48"/>
      <c r="AO104" s="445"/>
      <c r="AP104" s="420" t="s">
        <v>3295</v>
      </c>
      <c r="AQ104" s="261" t="s">
        <v>3381</v>
      </c>
      <c r="AR104" s="516" t="s">
        <v>3382</v>
      </c>
    </row>
    <row r="105" spans="2:44" ht="81" customHeight="1" x14ac:dyDescent="0.25">
      <c r="B105" s="445"/>
      <c r="C105" s="455"/>
      <c r="D105" s="26" t="s">
        <v>85</v>
      </c>
      <c r="E105" s="456"/>
      <c r="F105" s="26" t="s">
        <v>51</v>
      </c>
      <c r="G105" s="26" t="s">
        <v>51</v>
      </c>
      <c r="H105" s="26" t="s">
        <v>362</v>
      </c>
      <c r="I105" s="26" t="s">
        <v>53</v>
      </c>
      <c r="J105" s="457"/>
      <c r="K105" s="27" t="s">
        <v>2569</v>
      </c>
      <c r="L105" s="47" t="s">
        <v>2573</v>
      </c>
      <c r="M105" s="29" t="s">
        <v>2574</v>
      </c>
      <c r="N105" s="26">
        <v>0.55000000000000004</v>
      </c>
      <c r="O105" s="31">
        <v>44256</v>
      </c>
      <c r="P105" s="31">
        <v>44372</v>
      </c>
      <c r="Q105" s="26">
        <v>0.3</v>
      </c>
      <c r="R105" s="18">
        <v>1</v>
      </c>
      <c r="S105" s="26">
        <v>1</v>
      </c>
      <c r="T105" s="26">
        <v>1</v>
      </c>
      <c r="U105" s="19">
        <v>0.3</v>
      </c>
      <c r="V105" s="48" t="s">
        <v>2575</v>
      </c>
      <c r="W105" s="21" t="str">
        <f t="shared" si="10"/>
        <v>En gestión</v>
      </c>
      <c r="X105" s="21" t="str">
        <f t="shared" si="11"/>
        <v>En gestión</v>
      </c>
      <c r="Y105" s="445"/>
      <c r="Z105" s="463"/>
      <c r="AA105" s="464"/>
      <c r="AB105" s="459"/>
      <c r="AC105" s="459"/>
      <c r="AD105" s="38"/>
      <c r="AE105" s="23">
        <v>1</v>
      </c>
      <c r="AF105" s="48" t="s">
        <v>2669</v>
      </c>
      <c r="AG105" s="24" t="str">
        <f t="shared" si="12"/>
        <v>Terminado</v>
      </c>
      <c r="AH105" s="24" t="str">
        <f t="shared" si="13"/>
        <v>Terminado</v>
      </c>
      <c r="AI105" s="445"/>
      <c r="AJ105" s="460"/>
      <c r="AK105" s="461"/>
      <c r="AL105" s="459"/>
      <c r="AM105" s="459"/>
      <c r="AN105" s="38"/>
      <c r="AO105" s="445"/>
      <c r="AP105" s="420"/>
      <c r="AQ105" s="261" t="s">
        <v>3383</v>
      </c>
      <c r="AR105" s="516"/>
    </row>
    <row r="106" spans="2:44" ht="37.5" customHeight="1" x14ac:dyDescent="0.25">
      <c r="B106" s="445"/>
      <c r="C106" s="455"/>
      <c r="D106" s="26" t="s">
        <v>85</v>
      </c>
      <c r="E106" s="456"/>
      <c r="F106" s="26" t="s">
        <v>51</v>
      </c>
      <c r="G106" s="26" t="s">
        <v>51</v>
      </c>
      <c r="H106" s="26" t="s">
        <v>362</v>
      </c>
      <c r="I106" s="26" t="s">
        <v>53</v>
      </c>
      <c r="J106" s="457"/>
      <c r="K106" s="27" t="s">
        <v>2569</v>
      </c>
      <c r="L106" s="47" t="s">
        <v>2576</v>
      </c>
      <c r="M106" s="29" t="s">
        <v>2577</v>
      </c>
      <c r="N106" s="26">
        <v>0.15</v>
      </c>
      <c r="O106" s="31">
        <v>44375</v>
      </c>
      <c r="P106" s="31">
        <v>44400</v>
      </c>
      <c r="Q106" s="26">
        <v>0</v>
      </c>
      <c r="R106" s="18">
        <v>0.1</v>
      </c>
      <c r="S106" s="26">
        <v>1</v>
      </c>
      <c r="T106" s="26">
        <v>1</v>
      </c>
      <c r="U106" s="19">
        <v>0</v>
      </c>
      <c r="V106" s="48" t="s">
        <v>61</v>
      </c>
      <c r="W106" s="21" t="str">
        <f t="shared" si="10"/>
        <v>Sin iniciar</v>
      </c>
      <c r="X106" s="21" t="str">
        <f t="shared" si="11"/>
        <v>Sin iniciar</v>
      </c>
      <c r="Y106" s="445"/>
      <c r="Z106" s="463"/>
      <c r="AA106" s="464"/>
      <c r="AB106" s="459"/>
      <c r="AC106" s="459"/>
      <c r="AD106" s="38"/>
      <c r="AE106" s="23">
        <v>0.1</v>
      </c>
      <c r="AF106" s="48" t="s">
        <v>2670</v>
      </c>
      <c r="AG106" s="24" t="str">
        <f t="shared" si="12"/>
        <v>En gestión</v>
      </c>
      <c r="AH106" s="24" t="str">
        <f t="shared" si="13"/>
        <v>En gestión</v>
      </c>
      <c r="AI106" s="445"/>
      <c r="AJ106" s="460"/>
      <c r="AK106" s="461"/>
      <c r="AL106" s="459"/>
      <c r="AM106" s="459"/>
      <c r="AN106" s="38"/>
      <c r="AO106" s="445"/>
      <c r="AP106" s="420"/>
      <c r="AQ106" s="261" t="s">
        <v>3384</v>
      </c>
      <c r="AR106" s="516"/>
    </row>
    <row r="107" spans="2:44" ht="37.5" customHeight="1" x14ac:dyDescent="0.25">
      <c r="B107" s="445"/>
      <c r="C107" s="455" t="s">
        <v>2578</v>
      </c>
      <c r="D107" s="26" t="s">
        <v>85</v>
      </c>
      <c r="E107" s="456" t="s">
        <v>1743</v>
      </c>
      <c r="F107" s="26" t="s">
        <v>51</v>
      </c>
      <c r="G107" s="26" t="s">
        <v>51</v>
      </c>
      <c r="H107" s="26" t="s">
        <v>362</v>
      </c>
      <c r="I107" s="26" t="s">
        <v>53</v>
      </c>
      <c r="J107" s="457" t="s">
        <v>2579</v>
      </c>
      <c r="K107" s="27" t="s">
        <v>216</v>
      </c>
      <c r="L107" s="47" t="s">
        <v>2580</v>
      </c>
      <c r="M107" s="29" t="s">
        <v>2581</v>
      </c>
      <c r="N107" s="26">
        <v>0.3</v>
      </c>
      <c r="O107" s="31">
        <v>44256</v>
      </c>
      <c r="P107" s="31">
        <v>44337</v>
      </c>
      <c r="Q107" s="26">
        <v>0.3</v>
      </c>
      <c r="R107" s="18">
        <v>1</v>
      </c>
      <c r="S107" s="26">
        <v>1</v>
      </c>
      <c r="T107" s="26">
        <v>1</v>
      </c>
      <c r="U107" s="19">
        <v>0.3</v>
      </c>
      <c r="V107" s="77" t="s">
        <v>2582</v>
      </c>
      <c r="W107" s="21" t="str">
        <f t="shared" si="10"/>
        <v>En gestión</v>
      </c>
      <c r="X107" s="21" t="str">
        <f t="shared" si="11"/>
        <v>En gestión</v>
      </c>
      <c r="Y107" s="445" t="s">
        <v>2656</v>
      </c>
      <c r="Z107" s="463">
        <f>SUMPRODUCT(N107:N109,U107:U109)</f>
        <v>0.09</v>
      </c>
      <c r="AA107" s="464">
        <f>SUMPRODUCT(N107:N109,Q107:Q109)</f>
        <v>0.09</v>
      </c>
      <c r="AB107" s="459" t="str">
        <f>IF(AA107&lt;1%,"Sin iniciar",IF(AA107=100%,"Terminado","En gestión"))</f>
        <v>En gestión</v>
      </c>
      <c r="AC107" s="459" t="str">
        <f>IF(Z107&lt;1%,"Sin iniciar",IF(Z107=100%,"Terminado","En gestión"))</f>
        <v>En gestión</v>
      </c>
      <c r="AD107" s="38"/>
      <c r="AE107" s="23">
        <v>1</v>
      </c>
      <c r="AF107" s="77" t="s">
        <v>2671</v>
      </c>
      <c r="AG107" s="24" t="str">
        <f t="shared" si="12"/>
        <v>Terminado</v>
      </c>
      <c r="AH107" s="24" t="str">
        <f t="shared" si="13"/>
        <v>Terminado</v>
      </c>
      <c r="AI107" s="445" t="s">
        <v>2685</v>
      </c>
      <c r="AJ107" s="460">
        <f>SUMPRODUCT(N107:N109,AE107:AE109)</f>
        <v>0.46499999999999997</v>
      </c>
      <c r="AK107" s="461">
        <f>SUMPRODUCT(N107:N109,R107:R109)</f>
        <v>0.46499999999999997</v>
      </c>
      <c r="AL107" s="459" t="str">
        <f>IF(AK107&lt;1%,"Sin iniciar",IF(AK107=100%,"Terminado","En gestión"))</f>
        <v>En gestión</v>
      </c>
      <c r="AM107" s="459" t="str">
        <f>IF(AJ107&lt;1%,"Sin iniciar",IF(AJ107=100%,"Terminado","En gestión"))</f>
        <v>En gestión</v>
      </c>
      <c r="AN107" s="38"/>
      <c r="AO107" s="445"/>
      <c r="AP107" s="420" t="s">
        <v>3295</v>
      </c>
      <c r="AQ107" s="261" t="s">
        <v>3385</v>
      </c>
      <c r="AR107" s="516" t="s">
        <v>3386</v>
      </c>
    </row>
    <row r="108" spans="2:44" ht="37.5" customHeight="1" x14ac:dyDescent="0.25">
      <c r="B108" s="445"/>
      <c r="C108" s="455"/>
      <c r="D108" s="26" t="s">
        <v>85</v>
      </c>
      <c r="E108" s="456"/>
      <c r="F108" s="26" t="s">
        <v>51</v>
      </c>
      <c r="G108" s="26" t="s">
        <v>51</v>
      </c>
      <c r="H108" s="26" t="s">
        <v>362</v>
      </c>
      <c r="I108" s="26" t="s">
        <v>53</v>
      </c>
      <c r="J108" s="457"/>
      <c r="K108" s="27" t="s">
        <v>216</v>
      </c>
      <c r="L108" s="47" t="s">
        <v>2583</v>
      </c>
      <c r="M108" s="29" t="s">
        <v>2584</v>
      </c>
      <c r="N108" s="26">
        <v>0.55000000000000004</v>
      </c>
      <c r="O108" s="31">
        <v>44340</v>
      </c>
      <c r="P108" s="31">
        <v>44414</v>
      </c>
      <c r="Q108" s="26">
        <v>0</v>
      </c>
      <c r="R108" s="18">
        <v>0.3</v>
      </c>
      <c r="S108" s="26">
        <v>1</v>
      </c>
      <c r="T108" s="26">
        <v>1</v>
      </c>
      <c r="U108" s="19">
        <v>0</v>
      </c>
      <c r="V108" s="48" t="s">
        <v>61</v>
      </c>
      <c r="W108" s="21" t="str">
        <f t="shared" si="10"/>
        <v>Sin iniciar</v>
      </c>
      <c r="X108" s="21" t="str">
        <f t="shared" si="11"/>
        <v>Sin iniciar</v>
      </c>
      <c r="Y108" s="445"/>
      <c r="Z108" s="463"/>
      <c r="AA108" s="464"/>
      <c r="AB108" s="459"/>
      <c r="AC108" s="459"/>
      <c r="AD108" s="38"/>
      <c r="AE108" s="23">
        <v>0.3</v>
      </c>
      <c r="AF108" s="48" t="s">
        <v>2672</v>
      </c>
      <c r="AG108" s="24" t="str">
        <f t="shared" si="12"/>
        <v>En gestión</v>
      </c>
      <c r="AH108" s="24" t="str">
        <f t="shared" si="13"/>
        <v>En gestión</v>
      </c>
      <c r="AI108" s="445"/>
      <c r="AJ108" s="460"/>
      <c r="AK108" s="461"/>
      <c r="AL108" s="459"/>
      <c r="AM108" s="459"/>
      <c r="AN108" s="38"/>
      <c r="AO108" s="445"/>
      <c r="AP108" s="420"/>
      <c r="AQ108" s="261" t="s">
        <v>3387</v>
      </c>
      <c r="AR108" s="516"/>
    </row>
    <row r="109" spans="2:44" ht="37.5" customHeight="1" x14ac:dyDescent="0.25">
      <c r="B109" s="445"/>
      <c r="C109" s="455"/>
      <c r="D109" s="26" t="s">
        <v>85</v>
      </c>
      <c r="E109" s="456"/>
      <c r="F109" s="26" t="s">
        <v>51</v>
      </c>
      <c r="G109" s="26" t="s">
        <v>51</v>
      </c>
      <c r="H109" s="26" t="s">
        <v>362</v>
      </c>
      <c r="I109" s="26" t="s">
        <v>53</v>
      </c>
      <c r="J109" s="457"/>
      <c r="K109" s="27" t="s">
        <v>216</v>
      </c>
      <c r="L109" s="47" t="s">
        <v>2585</v>
      </c>
      <c r="M109" s="29" t="s">
        <v>2586</v>
      </c>
      <c r="N109" s="26">
        <v>0.15</v>
      </c>
      <c r="O109" s="31">
        <v>44417</v>
      </c>
      <c r="P109" s="31">
        <v>44442</v>
      </c>
      <c r="Q109" s="26">
        <v>0</v>
      </c>
      <c r="R109" s="18">
        <v>0</v>
      </c>
      <c r="S109" s="26">
        <v>1</v>
      </c>
      <c r="T109" s="26">
        <v>1</v>
      </c>
      <c r="U109" s="19">
        <v>0</v>
      </c>
      <c r="V109" s="48" t="s">
        <v>61</v>
      </c>
      <c r="W109" s="21" t="str">
        <f t="shared" si="10"/>
        <v>Sin iniciar</v>
      </c>
      <c r="X109" s="21" t="str">
        <f t="shared" si="11"/>
        <v>Sin iniciar</v>
      </c>
      <c r="Y109" s="445"/>
      <c r="Z109" s="463"/>
      <c r="AA109" s="464"/>
      <c r="AB109" s="459"/>
      <c r="AC109" s="459"/>
      <c r="AD109" s="38"/>
      <c r="AE109" s="23">
        <v>0</v>
      </c>
      <c r="AF109" s="48" t="s">
        <v>3112</v>
      </c>
      <c r="AG109" s="24" t="str">
        <f t="shared" si="12"/>
        <v>Sin iniciar</v>
      </c>
      <c r="AH109" s="24" t="str">
        <f t="shared" si="13"/>
        <v>Sin iniciar</v>
      </c>
      <c r="AI109" s="445"/>
      <c r="AJ109" s="460"/>
      <c r="AK109" s="461"/>
      <c r="AL109" s="459"/>
      <c r="AM109" s="459"/>
      <c r="AN109" s="38"/>
      <c r="AO109" s="445"/>
      <c r="AP109" s="420"/>
      <c r="AQ109" s="261" t="s">
        <v>3388</v>
      </c>
      <c r="AR109" s="516"/>
    </row>
    <row r="110" spans="2:44" ht="51.75" customHeight="1" x14ac:dyDescent="0.25">
      <c r="B110" s="445"/>
      <c r="C110" s="455" t="s">
        <v>2587</v>
      </c>
      <c r="D110" s="26" t="s">
        <v>85</v>
      </c>
      <c r="E110" s="456" t="s">
        <v>1743</v>
      </c>
      <c r="F110" s="26" t="s">
        <v>51</v>
      </c>
      <c r="G110" s="26" t="s">
        <v>51</v>
      </c>
      <c r="H110" s="26" t="s">
        <v>362</v>
      </c>
      <c r="I110" s="26" t="s">
        <v>53</v>
      </c>
      <c r="J110" s="457" t="s">
        <v>2588</v>
      </c>
      <c r="K110" s="27" t="s">
        <v>216</v>
      </c>
      <c r="L110" s="47" t="s">
        <v>2589</v>
      </c>
      <c r="M110" s="29" t="s">
        <v>2590</v>
      </c>
      <c r="N110" s="26">
        <v>0.3</v>
      </c>
      <c r="O110" s="31">
        <v>44319</v>
      </c>
      <c r="P110" s="31">
        <v>44379</v>
      </c>
      <c r="Q110" s="26">
        <v>0</v>
      </c>
      <c r="R110" s="18">
        <v>0.8</v>
      </c>
      <c r="S110" s="26">
        <v>1</v>
      </c>
      <c r="T110" s="26">
        <v>1</v>
      </c>
      <c r="U110" s="19">
        <v>0</v>
      </c>
      <c r="V110" s="48" t="s">
        <v>61</v>
      </c>
      <c r="W110" s="21" t="str">
        <f t="shared" si="10"/>
        <v>Sin iniciar</v>
      </c>
      <c r="X110" s="21" t="str">
        <f t="shared" si="11"/>
        <v>Sin iniciar</v>
      </c>
      <c r="Y110" s="445"/>
      <c r="Z110" s="463">
        <f>SUMPRODUCT(N110:N112,U110:U112)</f>
        <v>0</v>
      </c>
      <c r="AA110" s="464">
        <f>SUMPRODUCT(N110:N112,Q110:Q112)</f>
        <v>0</v>
      </c>
      <c r="AB110" s="459" t="str">
        <f>IF(AA110&lt;1%,"Sin iniciar",IF(AA110=100%,"Terminado","En gestión"))</f>
        <v>Sin iniciar</v>
      </c>
      <c r="AC110" s="459" t="str">
        <f>IF(Z110&lt;1%,"Sin iniciar",IF(Z110=100%,"Terminado","En gestión"))</f>
        <v>Sin iniciar</v>
      </c>
      <c r="AD110" s="38"/>
      <c r="AE110" s="23">
        <v>0.8</v>
      </c>
      <c r="AF110" s="48" t="s">
        <v>2673</v>
      </c>
      <c r="AG110" s="24" t="str">
        <f t="shared" si="12"/>
        <v>En gestión</v>
      </c>
      <c r="AH110" s="24" t="str">
        <f t="shared" si="13"/>
        <v>En gestión</v>
      </c>
      <c r="AI110" s="445" t="s">
        <v>2686</v>
      </c>
      <c r="AJ110" s="460">
        <f>SUMPRODUCT(N110:N112,AE110:AE112)</f>
        <v>0.24</v>
      </c>
      <c r="AK110" s="461">
        <f>SUMPRODUCT(N110:N112,R110:R112)</f>
        <v>0.24</v>
      </c>
      <c r="AL110" s="459" t="str">
        <f>IF(AK110&lt;1%,"Sin iniciar",IF(AK110=100%,"Terminado","En gestión"))</f>
        <v>En gestión</v>
      </c>
      <c r="AM110" s="459" t="str">
        <f>IF(AJ110&lt;1%,"Sin iniciar",IF(AJ110=100%,"Terminado","En gestión"))</f>
        <v>En gestión</v>
      </c>
      <c r="AN110" s="38"/>
      <c r="AO110" s="445"/>
      <c r="AP110" s="420" t="s">
        <v>3295</v>
      </c>
      <c r="AQ110" s="261" t="s">
        <v>3389</v>
      </c>
      <c r="AR110" s="516" t="s">
        <v>3390</v>
      </c>
    </row>
    <row r="111" spans="2:44" ht="37.5" customHeight="1" x14ac:dyDescent="0.25">
      <c r="B111" s="445"/>
      <c r="C111" s="455"/>
      <c r="D111" s="26" t="s">
        <v>85</v>
      </c>
      <c r="E111" s="456"/>
      <c r="F111" s="26" t="s">
        <v>51</v>
      </c>
      <c r="G111" s="26" t="s">
        <v>51</v>
      </c>
      <c r="H111" s="26" t="s">
        <v>362</v>
      </c>
      <c r="I111" s="26" t="s">
        <v>53</v>
      </c>
      <c r="J111" s="457"/>
      <c r="K111" s="27" t="s">
        <v>216</v>
      </c>
      <c r="L111" s="47" t="s">
        <v>2591</v>
      </c>
      <c r="M111" s="29" t="s">
        <v>2592</v>
      </c>
      <c r="N111" s="26">
        <v>0.55000000000000004</v>
      </c>
      <c r="O111" s="31">
        <v>44382</v>
      </c>
      <c r="P111" s="31">
        <v>44435</v>
      </c>
      <c r="Q111" s="26">
        <v>0</v>
      </c>
      <c r="R111" s="18">
        <v>0</v>
      </c>
      <c r="S111" s="26">
        <v>1</v>
      </c>
      <c r="T111" s="26">
        <v>1</v>
      </c>
      <c r="U111" s="19">
        <v>0</v>
      </c>
      <c r="V111" s="48" t="s">
        <v>61</v>
      </c>
      <c r="W111" s="21" t="str">
        <f t="shared" si="10"/>
        <v>Sin iniciar</v>
      </c>
      <c r="X111" s="21" t="str">
        <f t="shared" si="11"/>
        <v>Sin iniciar</v>
      </c>
      <c r="Y111" s="445"/>
      <c r="Z111" s="463"/>
      <c r="AA111" s="464"/>
      <c r="AB111" s="459"/>
      <c r="AC111" s="459"/>
      <c r="AD111" s="38"/>
      <c r="AE111" s="23">
        <v>0</v>
      </c>
      <c r="AF111" s="48" t="s">
        <v>3112</v>
      </c>
      <c r="AG111" s="24" t="str">
        <f t="shared" si="12"/>
        <v>Sin iniciar</v>
      </c>
      <c r="AH111" s="24" t="str">
        <f t="shared" si="13"/>
        <v>Sin iniciar</v>
      </c>
      <c r="AI111" s="445"/>
      <c r="AJ111" s="460"/>
      <c r="AK111" s="461"/>
      <c r="AL111" s="459"/>
      <c r="AM111" s="459"/>
      <c r="AN111" s="38"/>
      <c r="AO111" s="445"/>
      <c r="AP111" s="420"/>
      <c r="AQ111" s="261" t="s">
        <v>3391</v>
      </c>
      <c r="AR111" s="516"/>
    </row>
    <row r="112" spans="2:44" ht="37.5" customHeight="1" x14ac:dyDescent="0.25">
      <c r="B112" s="445"/>
      <c r="C112" s="455"/>
      <c r="D112" s="26" t="s">
        <v>85</v>
      </c>
      <c r="E112" s="456"/>
      <c r="F112" s="26" t="s">
        <v>51</v>
      </c>
      <c r="G112" s="26" t="s">
        <v>51</v>
      </c>
      <c r="H112" s="26" t="s">
        <v>362</v>
      </c>
      <c r="I112" s="26" t="s">
        <v>53</v>
      </c>
      <c r="J112" s="457"/>
      <c r="K112" s="27" t="s">
        <v>216</v>
      </c>
      <c r="L112" s="47" t="s">
        <v>2593</v>
      </c>
      <c r="M112" s="29" t="s">
        <v>2594</v>
      </c>
      <c r="N112" s="26">
        <v>0.15</v>
      </c>
      <c r="O112" s="31">
        <v>44438</v>
      </c>
      <c r="P112" s="31">
        <v>44469</v>
      </c>
      <c r="Q112" s="26">
        <v>0</v>
      </c>
      <c r="R112" s="18">
        <v>0</v>
      </c>
      <c r="S112" s="26">
        <v>1</v>
      </c>
      <c r="T112" s="26">
        <v>1</v>
      </c>
      <c r="U112" s="19">
        <v>0</v>
      </c>
      <c r="V112" s="48" t="s">
        <v>61</v>
      </c>
      <c r="W112" s="21" t="str">
        <f t="shared" si="10"/>
        <v>Sin iniciar</v>
      </c>
      <c r="X112" s="21" t="str">
        <f t="shared" si="11"/>
        <v>Sin iniciar</v>
      </c>
      <c r="Y112" s="445"/>
      <c r="Z112" s="463"/>
      <c r="AA112" s="464"/>
      <c r="AB112" s="459"/>
      <c r="AC112" s="459"/>
      <c r="AD112" s="38"/>
      <c r="AE112" s="23">
        <v>0</v>
      </c>
      <c r="AF112" s="48" t="s">
        <v>3112</v>
      </c>
      <c r="AG112" s="24" t="str">
        <f t="shared" si="12"/>
        <v>Sin iniciar</v>
      </c>
      <c r="AH112" s="24" t="str">
        <f t="shared" si="13"/>
        <v>Sin iniciar</v>
      </c>
      <c r="AI112" s="445"/>
      <c r="AJ112" s="460"/>
      <c r="AK112" s="461"/>
      <c r="AL112" s="459"/>
      <c r="AM112" s="459"/>
      <c r="AN112" s="38"/>
      <c r="AO112" s="445"/>
      <c r="AP112" s="420"/>
      <c r="AQ112" s="261" t="s">
        <v>3392</v>
      </c>
      <c r="AR112" s="516"/>
    </row>
    <row r="113" spans="2:44" ht="37.5" customHeight="1" x14ac:dyDescent="0.25">
      <c r="B113" s="445"/>
      <c r="C113" s="455" t="s">
        <v>2595</v>
      </c>
      <c r="D113" s="26" t="s">
        <v>85</v>
      </c>
      <c r="E113" s="456" t="s">
        <v>1743</v>
      </c>
      <c r="F113" s="26" t="s">
        <v>51</v>
      </c>
      <c r="G113" s="26" t="s">
        <v>51</v>
      </c>
      <c r="H113" s="26" t="s">
        <v>362</v>
      </c>
      <c r="I113" s="26" t="s">
        <v>53</v>
      </c>
      <c r="J113" s="457" t="s">
        <v>2596</v>
      </c>
      <c r="K113" s="27" t="s">
        <v>216</v>
      </c>
      <c r="L113" s="47" t="s">
        <v>2597</v>
      </c>
      <c r="M113" s="29" t="s">
        <v>2598</v>
      </c>
      <c r="N113" s="26">
        <v>0.3</v>
      </c>
      <c r="O113" s="31">
        <v>44348</v>
      </c>
      <c r="P113" s="31">
        <v>44393</v>
      </c>
      <c r="Q113" s="26">
        <v>0</v>
      </c>
      <c r="R113" s="18">
        <v>0.7</v>
      </c>
      <c r="S113" s="26">
        <v>1</v>
      </c>
      <c r="T113" s="26">
        <v>1</v>
      </c>
      <c r="U113" s="19">
        <v>0</v>
      </c>
      <c r="V113" s="48" t="s">
        <v>61</v>
      </c>
      <c r="W113" s="21" t="str">
        <f t="shared" si="10"/>
        <v>Sin iniciar</v>
      </c>
      <c r="X113" s="21" t="str">
        <f t="shared" si="11"/>
        <v>Sin iniciar</v>
      </c>
      <c r="Y113" s="445"/>
      <c r="Z113" s="463">
        <f>SUMPRODUCT(N113:N115,U113:U115)</f>
        <v>0</v>
      </c>
      <c r="AA113" s="464">
        <f>SUMPRODUCT(N113:N115,Q113:Q115)</f>
        <v>0</v>
      </c>
      <c r="AB113" s="459" t="str">
        <f>IF(AA113&lt;1%,"Sin iniciar",IF(AA113=100%,"Terminado","En gestión"))</f>
        <v>Sin iniciar</v>
      </c>
      <c r="AC113" s="459" t="str">
        <f>IF(Z113&lt;1%,"Sin iniciar",IF(Z113=100%,"Terminado","En gestión"))</f>
        <v>Sin iniciar</v>
      </c>
      <c r="AD113" s="38"/>
      <c r="AE113" s="23">
        <v>0.7</v>
      </c>
      <c r="AF113" s="48" t="s">
        <v>2674</v>
      </c>
      <c r="AG113" s="24" t="str">
        <f t="shared" si="12"/>
        <v>En gestión</v>
      </c>
      <c r="AH113" s="24" t="str">
        <f t="shared" si="13"/>
        <v>En gestión</v>
      </c>
      <c r="AI113" s="445" t="s">
        <v>2687</v>
      </c>
      <c r="AJ113" s="460">
        <f>SUMPRODUCT(N113:N115,AE113:AE115)</f>
        <v>0.21</v>
      </c>
      <c r="AK113" s="461">
        <f>SUMPRODUCT(N113:N115,R113:R115)</f>
        <v>0.21</v>
      </c>
      <c r="AL113" s="459" t="str">
        <f>IF(AK113&lt;1%,"Sin iniciar",IF(AK113=100%,"Terminado","En gestión"))</f>
        <v>En gestión</v>
      </c>
      <c r="AM113" s="459" t="str">
        <f>IF(AJ113&lt;1%,"Sin iniciar",IF(AJ113=100%,"Terminado","En gestión"))</f>
        <v>En gestión</v>
      </c>
      <c r="AN113" s="38"/>
      <c r="AO113" s="445"/>
      <c r="AP113" s="420" t="s">
        <v>3295</v>
      </c>
      <c r="AQ113" s="261" t="s">
        <v>3393</v>
      </c>
      <c r="AR113" s="516" t="s">
        <v>3394</v>
      </c>
    </row>
    <row r="114" spans="2:44" ht="37.5" customHeight="1" x14ac:dyDescent="0.25">
      <c r="B114" s="445"/>
      <c r="C114" s="455"/>
      <c r="D114" s="26" t="s">
        <v>85</v>
      </c>
      <c r="E114" s="456"/>
      <c r="F114" s="26" t="s">
        <v>51</v>
      </c>
      <c r="G114" s="26" t="s">
        <v>51</v>
      </c>
      <c r="H114" s="26" t="s">
        <v>362</v>
      </c>
      <c r="I114" s="26" t="s">
        <v>53</v>
      </c>
      <c r="J114" s="457"/>
      <c r="K114" s="27" t="s">
        <v>216</v>
      </c>
      <c r="L114" s="47" t="s">
        <v>2599</v>
      </c>
      <c r="M114" s="29" t="s">
        <v>2600</v>
      </c>
      <c r="N114" s="26">
        <v>0.55000000000000004</v>
      </c>
      <c r="O114" s="31">
        <v>44396</v>
      </c>
      <c r="P114" s="31">
        <v>44463</v>
      </c>
      <c r="Q114" s="26">
        <v>0</v>
      </c>
      <c r="R114" s="18">
        <v>0</v>
      </c>
      <c r="S114" s="26">
        <v>1</v>
      </c>
      <c r="T114" s="26">
        <v>1</v>
      </c>
      <c r="U114" s="19">
        <v>0</v>
      </c>
      <c r="V114" s="48" t="s">
        <v>61</v>
      </c>
      <c r="W114" s="21" t="str">
        <f t="shared" si="10"/>
        <v>Sin iniciar</v>
      </c>
      <c r="X114" s="21" t="str">
        <f t="shared" si="11"/>
        <v>Sin iniciar</v>
      </c>
      <c r="Y114" s="445"/>
      <c r="Z114" s="463"/>
      <c r="AA114" s="464"/>
      <c r="AB114" s="459"/>
      <c r="AC114" s="459"/>
      <c r="AD114" s="38"/>
      <c r="AE114" s="23">
        <v>0</v>
      </c>
      <c r="AF114" s="48" t="s">
        <v>3112</v>
      </c>
      <c r="AG114" s="24" t="str">
        <f t="shared" si="12"/>
        <v>Sin iniciar</v>
      </c>
      <c r="AH114" s="24" t="str">
        <f t="shared" si="13"/>
        <v>Sin iniciar</v>
      </c>
      <c r="AI114" s="445"/>
      <c r="AJ114" s="460"/>
      <c r="AK114" s="461"/>
      <c r="AL114" s="459"/>
      <c r="AM114" s="459"/>
      <c r="AN114" s="38"/>
      <c r="AO114" s="445"/>
      <c r="AP114" s="420"/>
      <c r="AQ114" s="261" t="s">
        <v>3395</v>
      </c>
      <c r="AR114" s="516"/>
    </row>
    <row r="115" spans="2:44" ht="37.5" customHeight="1" x14ac:dyDescent="0.25">
      <c r="B115" s="445"/>
      <c r="C115" s="455"/>
      <c r="D115" s="26" t="s">
        <v>85</v>
      </c>
      <c r="E115" s="456"/>
      <c r="F115" s="26" t="s">
        <v>51</v>
      </c>
      <c r="G115" s="26" t="s">
        <v>51</v>
      </c>
      <c r="H115" s="26" t="s">
        <v>362</v>
      </c>
      <c r="I115" s="26" t="s">
        <v>53</v>
      </c>
      <c r="J115" s="457"/>
      <c r="K115" s="27" t="s">
        <v>216</v>
      </c>
      <c r="L115" s="47" t="s">
        <v>2601</v>
      </c>
      <c r="M115" s="29" t="s">
        <v>2602</v>
      </c>
      <c r="N115" s="26">
        <v>0.15</v>
      </c>
      <c r="O115" s="31">
        <v>44466</v>
      </c>
      <c r="P115" s="31">
        <v>44491</v>
      </c>
      <c r="Q115" s="26">
        <v>0</v>
      </c>
      <c r="R115" s="18">
        <v>0</v>
      </c>
      <c r="S115" s="26">
        <v>0.9</v>
      </c>
      <c r="T115" s="26">
        <v>1</v>
      </c>
      <c r="U115" s="19">
        <v>0</v>
      </c>
      <c r="V115" s="48" t="s">
        <v>61</v>
      </c>
      <c r="W115" s="21" t="str">
        <f t="shared" si="10"/>
        <v>Sin iniciar</v>
      </c>
      <c r="X115" s="21" t="str">
        <f t="shared" si="11"/>
        <v>Sin iniciar</v>
      </c>
      <c r="Y115" s="445"/>
      <c r="Z115" s="463"/>
      <c r="AA115" s="464"/>
      <c r="AB115" s="459"/>
      <c r="AC115" s="459"/>
      <c r="AD115" s="38"/>
      <c r="AE115" s="23">
        <v>0</v>
      </c>
      <c r="AF115" s="48" t="s">
        <v>3112</v>
      </c>
      <c r="AG115" s="24" t="str">
        <f t="shared" si="12"/>
        <v>Sin iniciar</v>
      </c>
      <c r="AH115" s="24" t="str">
        <f t="shared" si="13"/>
        <v>Sin iniciar</v>
      </c>
      <c r="AI115" s="445"/>
      <c r="AJ115" s="460"/>
      <c r="AK115" s="461"/>
      <c r="AL115" s="459"/>
      <c r="AM115" s="459"/>
      <c r="AN115" s="38"/>
      <c r="AO115" s="445"/>
      <c r="AP115" s="420"/>
      <c r="AQ115" s="261" t="s">
        <v>3396</v>
      </c>
      <c r="AR115" s="516"/>
    </row>
    <row r="116" spans="2:44" ht="60" customHeight="1" x14ac:dyDescent="0.25">
      <c r="B116" s="445"/>
      <c r="C116" s="455" t="s">
        <v>2603</v>
      </c>
      <c r="D116" s="26" t="s">
        <v>85</v>
      </c>
      <c r="E116" s="456" t="s">
        <v>1743</v>
      </c>
      <c r="F116" s="26" t="s">
        <v>51</v>
      </c>
      <c r="G116" s="26" t="s">
        <v>51</v>
      </c>
      <c r="H116" s="26" t="s">
        <v>362</v>
      </c>
      <c r="I116" s="26" t="s">
        <v>53</v>
      </c>
      <c r="J116" s="457" t="s">
        <v>2604</v>
      </c>
      <c r="K116" s="27" t="s">
        <v>216</v>
      </c>
      <c r="L116" s="47" t="s">
        <v>2605</v>
      </c>
      <c r="M116" s="29" t="s">
        <v>2606</v>
      </c>
      <c r="N116" s="26">
        <v>0.3</v>
      </c>
      <c r="O116" s="31">
        <v>44256</v>
      </c>
      <c r="P116" s="31">
        <v>44400</v>
      </c>
      <c r="Q116" s="26">
        <v>0.5</v>
      </c>
      <c r="R116" s="18">
        <v>1</v>
      </c>
      <c r="S116" s="26">
        <v>1</v>
      </c>
      <c r="T116" s="26">
        <v>1</v>
      </c>
      <c r="U116" s="19">
        <v>0.5</v>
      </c>
      <c r="V116" s="48" t="s">
        <v>2607</v>
      </c>
      <c r="W116" s="21" t="str">
        <f t="shared" si="10"/>
        <v>En gestión</v>
      </c>
      <c r="X116" s="21" t="str">
        <f t="shared" si="11"/>
        <v>En gestión</v>
      </c>
      <c r="Y116" s="445" t="s">
        <v>2607</v>
      </c>
      <c r="Z116" s="463">
        <f>SUMPRODUCT(N116:N118,U116:U118)</f>
        <v>0.15</v>
      </c>
      <c r="AA116" s="464">
        <f>SUMPRODUCT(N116:N118,Q116:Q118)</f>
        <v>0.15</v>
      </c>
      <c r="AB116" s="459" t="str">
        <f>IF(AA116&lt;1%,"Sin iniciar",IF(AA116=100%,"Terminado","En gestión"))</f>
        <v>En gestión</v>
      </c>
      <c r="AC116" s="459" t="str">
        <f>IF(Z116&lt;1%,"Sin iniciar",IF(Z116=100%,"Terminado","En gestión"))</f>
        <v>En gestión</v>
      </c>
      <c r="AD116" s="38"/>
      <c r="AE116" s="23">
        <v>1</v>
      </c>
      <c r="AF116" s="48" t="s">
        <v>2675</v>
      </c>
      <c r="AG116" s="24" t="str">
        <f t="shared" si="12"/>
        <v>Terminado</v>
      </c>
      <c r="AH116" s="24" t="str">
        <f t="shared" si="13"/>
        <v>Terminado</v>
      </c>
      <c r="AI116" s="445" t="s">
        <v>3072</v>
      </c>
      <c r="AJ116" s="460">
        <f>SUMPRODUCT(N116:N118,AE116:AE118)</f>
        <v>0.52</v>
      </c>
      <c r="AK116" s="461">
        <f>SUMPRODUCT(N116:N118,R116:R118)</f>
        <v>0.52</v>
      </c>
      <c r="AL116" s="459" t="str">
        <f>IF(AK116&lt;1%,"Sin iniciar",IF(AK116=100%,"Terminado","En gestión"))</f>
        <v>En gestión</v>
      </c>
      <c r="AM116" s="459" t="str">
        <f>IF(AJ116&lt;1%,"Sin iniciar",IF(AJ116=100%,"Terminado","En gestión"))</f>
        <v>En gestión</v>
      </c>
      <c r="AN116" s="38"/>
      <c r="AO116" s="445"/>
      <c r="AP116" s="420" t="s">
        <v>3295</v>
      </c>
      <c r="AQ116" s="261" t="s">
        <v>3784</v>
      </c>
      <c r="AR116" s="516" t="s">
        <v>3397</v>
      </c>
    </row>
    <row r="117" spans="2:44" ht="37.5" customHeight="1" x14ac:dyDescent="0.25">
      <c r="B117" s="445"/>
      <c r="C117" s="455"/>
      <c r="D117" s="26" t="s">
        <v>85</v>
      </c>
      <c r="E117" s="456"/>
      <c r="F117" s="26" t="s">
        <v>51</v>
      </c>
      <c r="G117" s="26" t="s">
        <v>51</v>
      </c>
      <c r="H117" s="26" t="s">
        <v>362</v>
      </c>
      <c r="I117" s="26" t="s">
        <v>53</v>
      </c>
      <c r="J117" s="457"/>
      <c r="K117" s="27" t="s">
        <v>216</v>
      </c>
      <c r="L117" s="47" t="s">
        <v>2608</v>
      </c>
      <c r="M117" s="29" t="s">
        <v>2609</v>
      </c>
      <c r="N117" s="26">
        <v>0.55000000000000004</v>
      </c>
      <c r="O117" s="31">
        <v>44326</v>
      </c>
      <c r="P117" s="31">
        <v>44469</v>
      </c>
      <c r="Q117" s="26">
        <v>0</v>
      </c>
      <c r="R117" s="18">
        <v>0.4</v>
      </c>
      <c r="S117" s="26">
        <v>1</v>
      </c>
      <c r="T117" s="26">
        <v>1</v>
      </c>
      <c r="U117" s="19">
        <v>0</v>
      </c>
      <c r="V117" s="48" t="s">
        <v>61</v>
      </c>
      <c r="W117" s="21" t="str">
        <f t="shared" si="10"/>
        <v>Sin iniciar</v>
      </c>
      <c r="X117" s="21" t="str">
        <f t="shared" si="11"/>
        <v>Sin iniciar</v>
      </c>
      <c r="Y117" s="445"/>
      <c r="Z117" s="463"/>
      <c r="AA117" s="464"/>
      <c r="AB117" s="459"/>
      <c r="AC117" s="459"/>
      <c r="AD117" s="38"/>
      <c r="AE117" s="23">
        <v>0.4</v>
      </c>
      <c r="AF117" s="48" t="s">
        <v>3073</v>
      </c>
      <c r="AG117" s="24" t="str">
        <f t="shared" si="12"/>
        <v>En gestión</v>
      </c>
      <c r="AH117" s="24" t="str">
        <f t="shared" si="13"/>
        <v>En gestión</v>
      </c>
      <c r="AI117" s="445"/>
      <c r="AJ117" s="460"/>
      <c r="AK117" s="461"/>
      <c r="AL117" s="459"/>
      <c r="AM117" s="459"/>
      <c r="AN117" s="38"/>
      <c r="AO117" s="445"/>
      <c r="AP117" s="420"/>
      <c r="AQ117" s="261" t="s">
        <v>3398</v>
      </c>
      <c r="AR117" s="516"/>
    </row>
    <row r="118" spans="2:44" ht="37.5" customHeight="1" x14ac:dyDescent="0.25">
      <c r="B118" s="445"/>
      <c r="C118" s="455"/>
      <c r="D118" s="26" t="s">
        <v>85</v>
      </c>
      <c r="E118" s="456"/>
      <c r="F118" s="26" t="s">
        <v>51</v>
      </c>
      <c r="G118" s="26" t="s">
        <v>51</v>
      </c>
      <c r="H118" s="26" t="s">
        <v>362</v>
      </c>
      <c r="I118" s="26" t="s">
        <v>53</v>
      </c>
      <c r="J118" s="457"/>
      <c r="K118" s="27" t="s">
        <v>216</v>
      </c>
      <c r="L118" s="47" t="s">
        <v>2610</v>
      </c>
      <c r="M118" s="29" t="s">
        <v>2611</v>
      </c>
      <c r="N118" s="26">
        <v>0.15</v>
      </c>
      <c r="O118" s="31">
        <v>44473</v>
      </c>
      <c r="P118" s="31">
        <v>44498</v>
      </c>
      <c r="Q118" s="26">
        <v>0</v>
      </c>
      <c r="R118" s="18">
        <v>0</v>
      </c>
      <c r="S118" s="26">
        <v>0</v>
      </c>
      <c r="T118" s="26">
        <v>1</v>
      </c>
      <c r="U118" s="19">
        <v>0</v>
      </c>
      <c r="V118" s="48" t="s">
        <v>61</v>
      </c>
      <c r="W118" s="21" t="str">
        <f t="shared" si="10"/>
        <v>Sin iniciar</v>
      </c>
      <c r="X118" s="21" t="str">
        <f t="shared" si="11"/>
        <v>Sin iniciar</v>
      </c>
      <c r="Y118" s="445"/>
      <c r="Z118" s="463"/>
      <c r="AA118" s="464"/>
      <c r="AB118" s="459"/>
      <c r="AC118" s="459"/>
      <c r="AD118" s="38"/>
      <c r="AE118" s="23">
        <v>0</v>
      </c>
      <c r="AF118" s="48" t="s">
        <v>3112</v>
      </c>
      <c r="AG118" s="24" t="str">
        <f t="shared" si="12"/>
        <v>Sin iniciar</v>
      </c>
      <c r="AH118" s="24" t="str">
        <f t="shared" si="13"/>
        <v>Sin iniciar</v>
      </c>
      <c r="AI118" s="445"/>
      <c r="AJ118" s="460"/>
      <c r="AK118" s="461"/>
      <c r="AL118" s="459"/>
      <c r="AM118" s="459"/>
      <c r="AN118" s="38"/>
      <c r="AO118" s="445"/>
      <c r="AP118" s="420"/>
      <c r="AQ118" s="261" t="s">
        <v>3399</v>
      </c>
      <c r="AR118" s="516"/>
    </row>
    <row r="119" spans="2:44" ht="37.5" customHeight="1" x14ac:dyDescent="0.25">
      <c r="B119" s="445"/>
      <c r="C119" s="455" t="s">
        <v>2612</v>
      </c>
      <c r="D119" s="26" t="s">
        <v>85</v>
      </c>
      <c r="E119" s="456" t="s">
        <v>1743</v>
      </c>
      <c r="F119" s="26" t="s">
        <v>51</v>
      </c>
      <c r="G119" s="26" t="s">
        <v>51</v>
      </c>
      <c r="H119" s="26" t="s">
        <v>362</v>
      </c>
      <c r="I119" s="26" t="s">
        <v>53</v>
      </c>
      <c r="J119" s="457" t="s">
        <v>2613</v>
      </c>
      <c r="K119" s="27" t="s">
        <v>216</v>
      </c>
      <c r="L119" s="47" t="s">
        <v>2614</v>
      </c>
      <c r="M119" s="29" t="s">
        <v>2615</v>
      </c>
      <c r="N119" s="26">
        <v>0.3</v>
      </c>
      <c r="O119" s="31">
        <v>44368</v>
      </c>
      <c r="P119" s="31">
        <v>44407</v>
      </c>
      <c r="Q119" s="26">
        <v>0</v>
      </c>
      <c r="R119" s="18">
        <v>0.5</v>
      </c>
      <c r="S119" s="26">
        <v>1</v>
      </c>
      <c r="T119" s="26">
        <v>1</v>
      </c>
      <c r="U119" s="19">
        <v>0</v>
      </c>
      <c r="V119" s="48" t="s">
        <v>61</v>
      </c>
      <c r="W119" s="21" t="str">
        <f t="shared" si="10"/>
        <v>Sin iniciar</v>
      </c>
      <c r="X119" s="21" t="str">
        <f t="shared" si="11"/>
        <v>Sin iniciar</v>
      </c>
      <c r="Y119" s="445"/>
      <c r="Z119" s="463">
        <f>SUMPRODUCT(N119:N121,U119:U121)</f>
        <v>0</v>
      </c>
      <c r="AA119" s="464">
        <f>SUMPRODUCT(N119:N121,Q119:Q121)</f>
        <v>0</v>
      </c>
      <c r="AB119" s="459" t="str">
        <f>IF(AA119&lt;1%,"Sin iniciar",IF(AA119=100%,"Terminado","En gestión"))</f>
        <v>Sin iniciar</v>
      </c>
      <c r="AC119" s="459" t="str">
        <f>IF(Z119&lt;1%,"Sin iniciar",IF(Z119=100%,"Terminado","En gestión"))</f>
        <v>Sin iniciar</v>
      </c>
      <c r="AD119" s="38"/>
      <c r="AE119" s="23">
        <v>0.5</v>
      </c>
      <c r="AF119" s="48" t="s">
        <v>2676</v>
      </c>
      <c r="AG119" s="24" t="str">
        <f t="shared" si="12"/>
        <v>En gestión</v>
      </c>
      <c r="AH119" s="24" t="str">
        <f t="shared" si="13"/>
        <v>En gestión</v>
      </c>
      <c r="AI119" s="445" t="s">
        <v>2688</v>
      </c>
      <c r="AJ119" s="460">
        <f>SUMPRODUCT(N119:N121,AE119:AE121)</f>
        <v>0.15</v>
      </c>
      <c r="AK119" s="461">
        <f>SUMPRODUCT(N119:N121,R119:R121)</f>
        <v>0.15</v>
      </c>
      <c r="AL119" s="459" t="str">
        <f>IF(AK119&lt;1%,"Sin iniciar",IF(AK119=100%,"Terminado","En gestión"))</f>
        <v>En gestión</v>
      </c>
      <c r="AM119" s="459" t="str">
        <f>IF(AJ119&lt;1%,"Sin iniciar",IF(AJ119=100%,"Terminado","En gestión"))</f>
        <v>En gestión</v>
      </c>
      <c r="AN119" s="38"/>
      <c r="AO119" s="445"/>
      <c r="AP119" s="420" t="s">
        <v>3295</v>
      </c>
      <c r="AQ119" s="261" t="s">
        <v>3400</v>
      </c>
      <c r="AR119" s="516" t="s">
        <v>3401</v>
      </c>
    </row>
    <row r="120" spans="2:44" ht="37.5" customHeight="1" x14ac:dyDescent="0.25">
      <c r="B120" s="445"/>
      <c r="C120" s="455"/>
      <c r="D120" s="26" t="s">
        <v>85</v>
      </c>
      <c r="E120" s="456"/>
      <c r="F120" s="26" t="s">
        <v>51</v>
      </c>
      <c r="G120" s="26" t="s">
        <v>51</v>
      </c>
      <c r="H120" s="26" t="s">
        <v>362</v>
      </c>
      <c r="I120" s="26" t="s">
        <v>53</v>
      </c>
      <c r="J120" s="457"/>
      <c r="K120" s="27" t="s">
        <v>216</v>
      </c>
      <c r="L120" s="47" t="s">
        <v>2616</v>
      </c>
      <c r="M120" s="29" t="s">
        <v>2617</v>
      </c>
      <c r="N120" s="26">
        <v>0.55000000000000004</v>
      </c>
      <c r="O120" s="31">
        <v>44410</v>
      </c>
      <c r="P120" s="31">
        <v>44484</v>
      </c>
      <c r="Q120" s="26">
        <v>0</v>
      </c>
      <c r="R120" s="18">
        <v>0</v>
      </c>
      <c r="S120" s="26">
        <v>0.7</v>
      </c>
      <c r="T120" s="26">
        <v>1</v>
      </c>
      <c r="U120" s="19">
        <v>0</v>
      </c>
      <c r="V120" s="48" t="s">
        <v>61</v>
      </c>
      <c r="W120" s="21" t="str">
        <f t="shared" si="10"/>
        <v>Sin iniciar</v>
      </c>
      <c r="X120" s="21" t="str">
        <f t="shared" si="11"/>
        <v>Sin iniciar</v>
      </c>
      <c r="Y120" s="445"/>
      <c r="Z120" s="463"/>
      <c r="AA120" s="464"/>
      <c r="AB120" s="459"/>
      <c r="AC120" s="459"/>
      <c r="AD120" s="38"/>
      <c r="AE120" s="23">
        <v>0</v>
      </c>
      <c r="AF120" s="48" t="s">
        <v>3112</v>
      </c>
      <c r="AG120" s="24" t="str">
        <f t="shared" si="12"/>
        <v>Sin iniciar</v>
      </c>
      <c r="AH120" s="24" t="str">
        <f t="shared" si="13"/>
        <v>Sin iniciar</v>
      </c>
      <c r="AI120" s="445"/>
      <c r="AJ120" s="460"/>
      <c r="AK120" s="461"/>
      <c r="AL120" s="459"/>
      <c r="AM120" s="459"/>
      <c r="AN120" s="38"/>
      <c r="AO120" s="445"/>
      <c r="AP120" s="420"/>
      <c r="AQ120" s="261" t="s">
        <v>3402</v>
      </c>
      <c r="AR120" s="516"/>
    </row>
    <row r="121" spans="2:44" ht="37.5" customHeight="1" x14ac:dyDescent="0.25">
      <c r="B121" s="445"/>
      <c r="C121" s="455"/>
      <c r="D121" s="26" t="s">
        <v>85</v>
      </c>
      <c r="E121" s="456"/>
      <c r="F121" s="26" t="s">
        <v>51</v>
      </c>
      <c r="G121" s="26" t="s">
        <v>51</v>
      </c>
      <c r="H121" s="26" t="s">
        <v>362</v>
      </c>
      <c r="I121" s="26" t="s">
        <v>53</v>
      </c>
      <c r="J121" s="457"/>
      <c r="K121" s="27" t="s">
        <v>216</v>
      </c>
      <c r="L121" s="47" t="s">
        <v>2618</v>
      </c>
      <c r="M121" s="29" t="s">
        <v>2619</v>
      </c>
      <c r="N121" s="26">
        <v>0.15</v>
      </c>
      <c r="O121" s="31">
        <v>44487</v>
      </c>
      <c r="P121" s="31">
        <v>44512</v>
      </c>
      <c r="Q121" s="26">
        <v>0</v>
      </c>
      <c r="R121" s="18">
        <v>0</v>
      </c>
      <c r="S121" s="26">
        <v>0</v>
      </c>
      <c r="T121" s="26">
        <v>1</v>
      </c>
      <c r="U121" s="19">
        <v>0</v>
      </c>
      <c r="V121" s="48" t="s">
        <v>61</v>
      </c>
      <c r="W121" s="21" t="str">
        <f t="shared" si="10"/>
        <v>Sin iniciar</v>
      </c>
      <c r="X121" s="21" t="str">
        <f t="shared" si="11"/>
        <v>Sin iniciar</v>
      </c>
      <c r="Y121" s="445"/>
      <c r="Z121" s="463"/>
      <c r="AA121" s="464"/>
      <c r="AB121" s="459"/>
      <c r="AC121" s="459"/>
      <c r="AD121" s="38"/>
      <c r="AE121" s="23">
        <v>0</v>
      </c>
      <c r="AF121" s="48" t="s">
        <v>3112</v>
      </c>
      <c r="AG121" s="24" t="str">
        <f t="shared" si="12"/>
        <v>Sin iniciar</v>
      </c>
      <c r="AH121" s="24" t="str">
        <f t="shared" si="13"/>
        <v>Sin iniciar</v>
      </c>
      <c r="AI121" s="445"/>
      <c r="AJ121" s="460"/>
      <c r="AK121" s="461"/>
      <c r="AL121" s="459"/>
      <c r="AM121" s="459"/>
      <c r="AN121" s="38"/>
      <c r="AO121" s="445"/>
      <c r="AP121" s="420"/>
      <c r="AQ121" s="261" t="s">
        <v>3403</v>
      </c>
      <c r="AR121" s="516"/>
    </row>
    <row r="122" spans="2:44" ht="37.5" customHeight="1" x14ac:dyDescent="0.25">
      <c r="B122" s="445"/>
      <c r="C122" s="455" t="s">
        <v>2620</v>
      </c>
      <c r="D122" s="26" t="s">
        <v>85</v>
      </c>
      <c r="E122" s="456" t="s">
        <v>2475</v>
      </c>
      <c r="F122" s="26" t="s">
        <v>51</v>
      </c>
      <c r="G122" s="26" t="s">
        <v>51</v>
      </c>
      <c r="H122" s="26" t="s">
        <v>362</v>
      </c>
      <c r="I122" s="26" t="s">
        <v>223</v>
      </c>
      <c r="J122" s="457" t="s">
        <v>2621</v>
      </c>
      <c r="K122" s="27" t="s">
        <v>216</v>
      </c>
      <c r="L122" s="47" t="s">
        <v>2622</v>
      </c>
      <c r="M122" s="29" t="s">
        <v>2623</v>
      </c>
      <c r="N122" s="26">
        <v>0.2</v>
      </c>
      <c r="O122" s="31">
        <v>44211</v>
      </c>
      <c r="P122" s="31">
        <v>44530</v>
      </c>
      <c r="Q122" s="26">
        <v>0.25</v>
      </c>
      <c r="R122" s="18">
        <v>0.5</v>
      </c>
      <c r="S122" s="26">
        <v>0.75</v>
      </c>
      <c r="T122" s="26">
        <v>1</v>
      </c>
      <c r="U122" s="19">
        <v>0.25</v>
      </c>
      <c r="V122" s="48" t="s">
        <v>2624</v>
      </c>
      <c r="W122" s="21" t="str">
        <f t="shared" si="10"/>
        <v>En gestión</v>
      </c>
      <c r="X122" s="21" t="str">
        <f t="shared" si="11"/>
        <v>En gestión</v>
      </c>
      <c r="Y122" s="445" t="s">
        <v>3074</v>
      </c>
      <c r="Z122" s="463">
        <f>SUMPRODUCT(N122:N124,U122:U124)</f>
        <v>0.25</v>
      </c>
      <c r="AA122" s="464">
        <f>SUMPRODUCT(N122:N124,Q122:Q124)</f>
        <v>0.25</v>
      </c>
      <c r="AB122" s="459" t="str">
        <f>IF(AA122&lt;1%,"Sin iniciar",IF(AA122=100%,"Terminado","En gestión"))</f>
        <v>En gestión</v>
      </c>
      <c r="AC122" s="459" t="str">
        <f>IF(Z122&lt;1%,"Sin iniciar",IF(Z122=100%,"Terminado","En gestión"))</f>
        <v>En gestión</v>
      </c>
      <c r="AD122" s="38"/>
      <c r="AE122" s="23">
        <v>0.5</v>
      </c>
      <c r="AF122" s="48" t="s">
        <v>2624</v>
      </c>
      <c r="AG122" s="24" t="str">
        <f t="shared" si="12"/>
        <v>En gestión</v>
      </c>
      <c r="AH122" s="24" t="str">
        <f t="shared" si="13"/>
        <v>En gestión</v>
      </c>
      <c r="AI122" s="445" t="s">
        <v>2689</v>
      </c>
      <c r="AJ122" s="460">
        <f>SUMPRODUCT(N122:N124,AE122:AE124)</f>
        <v>0.5</v>
      </c>
      <c r="AK122" s="461">
        <f>SUMPRODUCT(N122:N124,R122:R124)</f>
        <v>0.5</v>
      </c>
      <c r="AL122" s="459" t="str">
        <f>IF(AK122&lt;1%,"Sin iniciar",IF(AK122=100%,"Terminado","En gestión"))</f>
        <v>En gestión</v>
      </c>
      <c r="AM122" s="459" t="str">
        <f>IF(AJ122&lt;1%,"Sin iniciar",IF(AJ122=100%,"Terminado","En gestión"))</f>
        <v>En gestión</v>
      </c>
      <c r="AN122" s="38"/>
      <c r="AO122" s="445"/>
      <c r="AP122" s="420" t="s">
        <v>3295</v>
      </c>
      <c r="AQ122" s="261" t="s">
        <v>3404</v>
      </c>
      <c r="AR122" s="516" t="s">
        <v>3405</v>
      </c>
    </row>
    <row r="123" spans="2:44" ht="37.5" customHeight="1" x14ac:dyDescent="0.25">
      <c r="B123" s="445"/>
      <c r="C123" s="455"/>
      <c r="D123" s="26" t="s">
        <v>85</v>
      </c>
      <c r="E123" s="456"/>
      <c r="F123" s="26" t="s">
        <v>51</v>
      </c>
      <c r="G123" s="26" t="s">
        <v>51</v>
      </c>
      <c r="H123" s="26" t="s">
        <v>362</v>
      </c>
      <c r="I123" s="26" t="s">
        <v>223</v>
      </c>
      <c r="J123" s="457"/>
      <c r="K123" s="27" t="s">
        <v>216</v>
      </c>
      <c r="L123" s="47" t="s">
        <v>2625</v>
      </c>
      <c r="M123" s="29" t="s">
        <v>2626</v>
      </c>
      <c r="N123" s="26">
        <v>0.6</v>
      </c>
      <c r="O123" s="31">
        <v>44228</v>
      </c>
      <c r="P123" s="31">
        <v>44547</v>
      </c>
      <c r="Q123" s="26">
        <v>0.25</v>
      </c>
      <c r="R123" s="18">
        <v>0.5</v>
      </c>
      <c r="S123" s="26">
        <v>0.75</v>
      </c>
      <c r="T123" s="26">
        <v>1</v>
      </c>
      <c r="U123" s="19">
        <v>0.25</v>
      </c>
      <c r="V123" s="48" t="s">
        <v>2627</v>
      </c>
      <c r="W123" s="21" t="str">
        <f t="shared" si="10"/>
        <v>En gestión</v>
      </c>
      <c r="X123" s="21" t="str">
        <f t="shared" si="11"/>
        <v>En gestión</v>
      </c>
      <c r="Y123" s="445"/>
      <c r="Z123" s="463"/>
      <c r="AA123" s="464"/>
      <c r="AB123" s="459"/>
      <c r="AC123" s="459"/>
      <c r="AD123" s="38"/>
      <c r="AE123" s="23">
        <v>0.5</v>
      </c>
      <c r="AF123" s="48" t="s">
        <v>2627</v>
      </c>
      <c r="AG123" s="24" t="str">
        <f t="shared" si="12"/>
        <v>En gestión</v>
      </c>
      <c r="AH123" s="24" t="str">
        <f t="shared" si="13"/>
        <v>En gestión</v>
      </c>
      <c r="AI123" s="445"/>
      <c r="AJ123" s="460"/>
      <c r="AK123" s="461"/>
      <c r="AL123" s="459"/>
      <c r="AM123" s="459"/>
      <c r="AN123" s="38"/>
      <c r="AO123" s="445"/>
      <c r="AP123" s="420"/>
      <c r="AQ123" s="261" t="s">
        <v>3406</v>
      </c>
      <c r="AR123" s="516"/>
    </row>
    <row r="124" spans="2:44" ht="37.5" customHeight="1" x14ac:dyDescent="0.25">
      <c r="B124" s="445"/>
      <c r="C124" s="455"/>
      <c r="D124" s="26" t="s">
        <v>85</v>
      </c>
      <c r="E124" s="456"/>
      <c r="F124" s="26" t="s">
        <v>51</v>
      </c>
      <c r="G124" s="26" t="s">
        <v>51</v>
      </c>
      <c r="H124" s="26" t="s">
        <v>362</v>
      </c>
      <c r="I124" s="26" t="s">
        <v>223</v>
      </c>
      <c r="J124" s="457"/>
      <c r="K124" s="27" t="s">
        <v>216</v>
      </c>
      <c r="L124" s="47" t="s">
        <v>2628</v>
      </c>
      <c r="M124" s="29" t="s">
        <v>2629</v>
      </c>
      <c r="N124" s="26">
        <v>0.2</v>
      </c>
      <c r="O124" s="31">
        <v>44272</v>
      </c>
      <c r="P124" s="31">
        <v>44560</v>
      </c>
      <c r="Q124" s="26">
        <v>0.25</v>
      </c>
      <c r="R124" s="18">
        <v>0.5</v>
      </c>
      <c r="S124" s="26">
        <v>0.75</v>
      </c>
      <c r="T124" s="26">
        <v>1</v>
      </c>
      <c r="U124" s="19">
        <v>0.25</v>
      </c>
      <c r="V124" s="48" t="s">
        <v>2630</v>
      </c>
      <c r="W124" s="21" t="str">
        <f t="shared" si="10"/>
        <v>En gestión</v>
      </c>
      <c r="X124" s="21" t="str">
        <f t="shared" si="11"/>
        <v>En gestión</v>
      </c>
      <c r="Y124" s="445"/>
      <c r="Z124" s="463"/>
      <c r="AA124" s="464"/>
      <c r="AB124" s="459"/>
      <c r="AC124" s="459"/>
      <c r="AD124" s="38"/>
      <c r="AE124" s="23">
        <v>0.5</v>
      </c>
      <c r="AF124" s="48" t="s">
        <v>2630</v>
      </c>
      <c r="AG124" s="24" t="str">
        <f t="shared" si="12"/>
        <v>En gestión</v>
      </c>
      <c r="AH124" s="24" t="str">
        <f t="shared" si="13"/>
        <v>En gestión</v>
      </c>
      <c r="AI124" s="445"/>
      <c r="AJ124" s="460"/>
      <c r="AK124" s="461"/>
      <c r="AL124" s="459"/>
      <c r="AM124" s="459"/>
      <c r="AN124" s="38"/>
      <c r="AO124" s="445"/>
      <c r="AP124" s="420"/>
      <c r="AQ124" s="261" t="s">
        <v>3785</v>
      </c>
      <c r="AR124" s="516"/>
    </row>
    <row r="125" spans="2:44" ht="37.5" customHeight="1" x14ac:dyDescent="0.25">
      <c r="B125" s="445"/>
      <c r="C125" s="455" t="s">
        <v>2631</v>
      </c>
      <c r="D125" s="26" t="s">
        <v>303</v>
      </c>
      <c r="E125" s="456" t="s">
        <v>2632</v>
      </c>
      <c r="F125" s="26" t="s">
        <v>51</v>
      </c>
      <c r="G125" s="26" t="s">
        <v>51</v>
      </c>
      <c r="H125" s="26" t="s">
        <v>362</v>
      </c>
      <c r="I125" s="26" t="s">
        <v>53</v>
      </c>
      <c r="J125" s="457" t="s">
        <v>2633</v>
      </c>
      <c r="K125" s="27" t="s">
        <v>216</v>
      </c>
      <c r="L125" s="47" t="s">
        <v>2634</v>
      </c>
      <c r="M125" s="29" t="s">
        <v>2635</v>
      </c>
      <c r="N125" s="26">
        <v>0.4</v>
      </c>
      <c r="O125" s="31">
        <v>44221</v>
      </c>
      <c r="P125" s="31">
        <v>44510</v>
      </c>
      <c r="Q125" s="26">
        <v>0.25</v>
      </c>
      <c r="R125" s="18">
        <v>0.5</v>
      </c>
      <c r="S125" s="26">
        <v>0.75</v>
      </c>
      <c r="T125" s="26">
        <v>1</v>
      </c>
      <c r="U125" s="19">
        <v>0.25</v>
      </c>
      <c r="V125" s="48" t="s">
        <v>2636</v>
      </c>
      <c r="W125" s="21" t="str">
        <f t="shared" si="10"/>
        <v>En gestión</v>
      </c>
      <c r="X125" s="21" t="str">
        <f t="shared" si="11"/>
        <v>En gestión</v>
      </c>
      <c r="Y125" s="445" t="s">
        <v>2657</v>
      </c>
      <c r="Z125" s="463">
        <f>SUMPRODUCT(N125:N127,U125:U127)</f>
        <v>0.25</v>
      </c>
      <c r="AA125" s="464">
        <f>SUMPRODUCT(N125:N127,Q125:Q127)</f>
        <v>0.25</v>
      </c>
      <c r="AB125" s="459" t="str">
        <f>IF(AA125&lt;1%,"Sin iniciar",IF(AA125=100%,"Terminado","En gestión"))</f>
        <v>En gestión</v>
      </c>
      <c r="AC125" s="459" t="str">
        <f>IF(Z125&lt;1%,"Sin iniciar",IF(Z125=100%,"Terminado","En gestión"))</f>
        <v>En gestión</v>
      </c>
      <c r="AD125" s="38"/>
      <c r="AE125" s="23">
        <v>0.5</v>
      </c>
      <c r="AF125" s="48" t="s">
        <v>2636</v>
      </c>
      <c r="AG125" s="24" t="str">
        <f t="shared" si="12"/>
        <v>En gestión</v>
      </c>
      <c r="AH125" s="24" t="str">
        <f t="shared" si="13"/>
        <v>En gestión</v>
      </c>
      <c r="AI125" s="445" t="s">
        <v>2657</v>
      </c>
      <c r="AJ125" s="460">
        <f>SUMPRODUCT(N125:N127,AE125:AE127)</f>
        <v>0.5</v>
      </c>
      <c r="AK125" s="461">
        <f>SUMPRODUCT(N125:N127,R125:R127)</f>
        <v>0.5</v>
      </c>
      <c r="AL125" s="459" t="str">
        <f>IF(AK125&lt;1%,"Sin iniciar",IF(AK125=100%,"Terminado","En gestión"))</f>
        <v>En gestión</v>
      </c>
      <c r="AM125" s="459" t="str">
        <f>IF(AJ125&lt;1%,"Sin iniciar",IF(AJ125=100%,"Terminado","En gestión"))</f>
        <v>En gestión</v>
      </c>
      <c r="AN125" s="38"/>
      <c r="AO125" s="445"/>
      <c r="AP125" s="420" t="s">
        <v>3295</v>
      </c>
      <c r="AQ125" s="261" t="s">
        <v>3407</v>
      </c>
      <c r="AR125" s="516" t="s">
        <v>3408</v>
      </c>
    </row>
    <row r="126" spans="2:44" ht="66.75" customHeight="1" x14ac:dyDescent="0.25">
      <c r="B126" s="445"/>
      <c r="C126" s="455"/>
      <c r="D126" s="26" t="s">
        <v>303</v>
      </c>
      <c r="E126" s="456"/>
      <c r="F126" s="26" t="s">
        <v>51</v>
      </c>
      <c r="G126" s="26" t="s">
        <v>51</v>
      </c>
      <c r="H126" s="26" t="s">
        <v>362</v>
      </c>
      <c r="I126" s="26" t="s">
        <v>53</v>
      </c>
      <c r="J126" s="457"/>
      <c r="K126" s="27" t="s">
        <v>216</v>
      </c>
      <c r="L126" s="47" t="s">
        <v>2637</v>
      </c>
      <c r="M126" s="29" t="s">
        <v>2638</v>
      </c>
      <c r="N126" s="26">
        <v>0.4</v>
      </c>
      <c r="O126" s="31">
        <v>44225</v>
      </c>
      <c r="P126" s="31">
        <v>44512</v>
      </c>
      <c r="Q126" s="26">
        <v>0.25</v>
      </c>
      <c r="R126" s="18">
        <v>0.5</v>
      </c>
      <c r="S126" s="26">
        <v>0.75</v>
      </c>
      <c r="T126" s="26">
        <v>1</v>
      </c>
      <c r="U126" s="19">
        <v>0.25</v>
      </c>
      <c r="V126" s="48" t="s">
        <v>3075</v>
      </c>
      <c r="W126" s="21" t="str">
        <f t="shared" si="10"/>
        <v>En gestión</v>
      </c>
      <c r="X126" s="21" t="str">
        <f t="shared" si="11"/>
        <v>En gestión</v>
      </c>
      <c r="Y126" s="445"/>
      <c r="Z126" s="463"/>
      <c r="AA126" s="464"/>
      <c r="AB126" s="459"/>
      <c r="AC126" s="459"/>
      <c r="AD126" s="38"/>
      <c r="AE126" s="23">
        <v>0.5</v>
      </c>
      <c r="AF126" s="48" t="s">
        <v>3076</v>
      </c>
      <c r="AG126" s="24" t="str">
        <f t="shared" si="12"/>
        <v>En gestión</v>
      </c>
      <c r="AH126" s="24" t="str">
        <f t="shared" si="13"/>
        <v>En gestión</v>
      </c>
      <c r="AI126" s="445"/>
      <c r="AJ126" s="460"/>
      <c r="AK126" s="461"/>
      <c r="AL126" s="459"/>
      <c r="AM126" s="459"/>
      <c r="AN126" s="38"/>
      <c r="AO126" s="445"/>
      <c r="AP126" s="420"/>
      <c r="AQ126" s="261" t="s">
        <v>3409</v>
      </c>
      <c r="AR126" s="516"/>
    </row>
    <row r="127" spans="2:44" ht="37.5" customHeight="1" x14ac:dyDescent="0.25">
      <c r="B127" s="445"/>
      <c r="C127" s="455"/>
      <c r="D127" s="26" t="s">
        <v>303</v>
      </c>
      <c r="E127" s="456"/>
      <c r="F127" s="26" t="s">
        <v>51</v>
      </c>
      <c r="G127" s="26" t="s">
        <v>51</v>
      </c>
      <c r="H127" s="26" t="s">
        <v>362</v>
      </c>
      <c r="I127" s="26" t="s">
        <v>53</v>
      </c>
      <c r="J127" s="457"/>
      <c r="K127" s="27" t="s">
        <v>216</v>
      </c>
      <c r="L127" s="47" t="s">
        <v>2639</v>
      </c>
      <c r="M127" s="29" t="s">
        <v>2640</v>
      </c>
      <c r="N127" s="26">
        <v>0.2</v>
      </c>
      <c r="O127" s="31">
        <v>44232</v>
      </c>
      <c r="P127" s="31">
        <v>44516</v>
      </c>
      <c r="Q127" s="26">
        <v>0.25</v>
      </c>
      <c r="R127" s="18">
        <v>0.5</v>
      </c>
      <c r="S127" s="26">
        <v>0.75</v>
      </c>
      <c r="T127" s="26">
        <v>1</v>
      </c>
      <c r="U127" s="19">
        <v>0.25</v>
      </c>
      <c r="V127" s="48" t="s">
        <v>2641</v>
      </c>
      <c r="W127" s="21" t="str">
        <f t="shared" si="10"/>
        <v>En gestión</v>
      </c>
      <c r="X127" s="21" t="str">
        <f t="shared" si="11"/>
        <v>En gestión</v>
      </c>
      <c r="Y127" s="445"/>
      <c r="Z127" s="463"/>
      <c r="AA127" s="464"/>
      <c r="AB127" s="459"/>
      <c r="AC127" s="459"/>
      <c r="AD127" s="38"/>
      <c r="AE127" s="23">
        <v>0.5</v>
      </c>
      <c r="AF127" s="48" t="s">
        <v>2677</v>
      </c>
      <c r="AG127" s="24" t="str">
        <f t="shared" si="12"/>
        <v>En gestión</v>
      </c>
      <c r="AH127" s="24" t="str">
        <f t="shared" si="13"/>
        <v>En gestión</v>
      </c>
      <c r="AI127" s="445"/>
      <c r="AJ127" s="460"/>
      <c r="AK127" s="461"/>
      <c r="AL127" s="459"/>
      <c r="AM127" s="459"/>
      <c r="AN127" s="38"/>
      <c r="AO127" s="445"/>
      <c r="AP127" s="420"/>
      <c r="AQ127" s="261" t="s">
        <v>3410</v>
      </c>
      <c r="AR127" s="516"/>
    </row>
    <row r="128" spans="2:44" ht="37.5" customHeight="1" x14ac:dyDescent="0.25">
      <c r="B128" s="445"/>
      <c r="C128" s="455" t="s">
        <v>2642</v>
      </c>
      <c r="D128" s="26" t="s">
        <v>85</v>
      </c>
      <c r="E128" s="456" t="s">
        <v>1743</v>
      </c>
      <c r="F128" s="26" t="s">
        <v>51</v>
      </c>
      <c r="G128" s="26" t="s">
        <v>51</v>
      </c>
      <c r="H128" s="26" t="s">
        <v>362</v>
      </c>
      <c r="I128" s="26" t="s">
        <v>53</v>
      </c>
      <c r="J128" s="457" t="s">
        <v>2643</v>
      </c>
      <c r="K128" s="27" t="s">
        <v>216</v>
      </c>
      <c r="L128" s="47" t="s">
        <v>2644</v>
      </c>
      <c r="M128" s="29" t="s">
        <v>2645</v>
      </c>
      <c r="N128" s="26">
        <v>0.4</v>
      </c>
      <c r="O128" s="31">
        <v>44201</v>
      </c>
      <c r="P128" s="31">
        <v>44540</v>
      </c>
      <c r="Q128" s="26">
        <v>0.25</v>
      </c>
      <c r="R128" s="18">
        <v>0.5</v>
      </c>
      <c r="S128" s="26">
        <v>0.75</v>
      </c>
      <c r="T128" s="26">
        <v>1</v>
      </c>
      <c r="U128" s="19">
        <v>0.25</v>
      </c>
      <c r="V128" s="48" t="s">
        <v>2646</v>
      </c>
      <c r="W128" s="21" t="str">
        <f t="shared" si="10"/>
        <v>En gestión</v>
      </c>
      <c r="X128" s="21" t="str">
        <f t="shared" si="11"/>
        <v>En gestión</v>
      </c>
      <c r="Y128" s="445" t="s">
        <v>2658</v>
      </c>
      <c r="Z128" s="463">
        <f>SUMPRODUCT(N128:N130,U128:U130)</f>
        <v>0.25</v>
      </c>
      <c r="AA128" s="464">
        <f>SUMPRODUCT(N128:N130,Q128:Q130)</f>
        <v>0.25</v>
      </c>
      <c r="AB128" s="459" t="str">
        <f>IF(AA128&lt;1%,"Sin iniciar",IF(AA128=100%,"Terminado","En gestión"))</f>
        <v>En gestión</v>
      </c>
      <c r="AC128" s="459" t="str">
        <f>IF(Z128&lt;1%,"Sin iniciar",IF(Z128=100%,"Terminado","En gestión"))</f>
        <v>En gestión</v>
      </c>
      <c r="AD128" s="38"/>
      <c r="AE128" s="23">
        <v>0.5</v>
      </c>
      <c r="AF128" s="48" t="s">
        <v>2678</v>
      </c>
      <c r="AG128" s="24" t="str">
        <f t="shared" si="12"/>
        <v>En gestión</v>
      </c>
      <c r="AH128" s="24" t="str">
        <f t="shared" si="13"/>
        <v>En gestión</v>
      </c>
      <c r="AI128" s="445" t="s">
        <v>2658</v>
      </c>
      <c r="AJ128" s="460">
        <f>SUMPRODUCT(N128:N130,AE128:AE130)</f>
        <v>0.5</v>
      </c>
      <c r="AK128" s="461">
        <f>SUMPRODUCT(N128:N130,R128:R130)</f>
        <v>0.5</v>
      </c>
      <c r="AL128" s="459" t="str">
        <f>IF(AK128&lt;1%,"Sin iniciar",IF(AK128=100%,"Terminado","En gestión"))</f>
        <v>En gestión</v>
      </c>
      <c r="AM128" s="459" t="str">
        <f>IF(AJ128&lt;1%,"Sin iniciar",IF(AJ128=100%,"Terminado","En gestión"))</f>
        <v>En gestión</v>
      </c>
      <c r="AN128" s="38"/>
      <c r="AO128" s="445"/>
      <c r="AP128" s="420" t="s">
        <v>3295</v>
      </c>
      <c r="AQ128" s="261" t="s">
        <v>3411</v>
      </c>
      <c r="AR128" s="516" t="s">
        <v>3412</v>
      </c>
    </row>
    <row r="129" spans="2:44" ht="37.5" customHeight="1" x14ac:dyDescent="0.25">
      <c r="B129" s="445"/>
      <c r="C129" s="455"/>
      <c r="D129" s="26" t="s">
        <v>85</v>
      </c>
      <c r="E129" s="456"/>
      <c r="F129" s="26" t="s">
        <v>51</v>
      </c>
      <c r="G129" s="26" t="s">
        <v>51</v>
      </c>
      <c r="H129" s="26" t="s">
        <v>362</v>
      </c>
      <c r="I129" s="26" t="s">
        <v>53</v>
      </c>
      <c r="J129" s="457"/>
      <c r="K129" s="27" t="s">
        <v>216</v>
      </c>
      <c r="L129" s="47" t="s">
        <v>2647</v>
      </c>
      <c r="M129" s="29" t="s">
        <v>2648</v>
      </c>
      <c r="N129" s="26">
        <v>0.4</v>
      </c>
      <c r="O129" s="31">
        <v>44207</v>
      </c>
      <c r="P129" s="31">
        <v>44543</v>
      </c>
      <c r="Q129" s="26">
        <v>0.25</v>
      </c>
      <c r="R129" s="18">
        <v>0.5</v>
      </c>
      <c r="S129" s="26">
        <v>0.75</v>
      </c>
      <c r="T129" s="26">
        <v>1</v>
      </c>
      <c r="U129" s="19">
        <v>0.25</v>
      </c>
      <c r="V129" s="48" t="s">
        <v>3077</v>
      </c>
      <c r="W129" s="21" t="str">
        <f t="shared" si="10"/>
        <v>En gestión</v>
      </c>
      <c r="X129" s="21" t="str">
        <f t="shared" si="11"/>
        <v>En gestión</v>
      </c>
      <c r="Y129" s="445"/>
      <c r="Z129" s="463"/>
      <c r="AA129" s="464"/>
      <c r="AB129" s="459"/>
      <c r="AC129" s="459"/>
      <c r="AD129" s="38"/>
      <c r="AE129" s="23">
        <v>0.5</v>
      </c>
      <c r="AF129" s="48" t="s">
        <v>3078</v>
      </c>
      <c r="AG129" s="24" t="str">
        <f t="shared" si="12"/>
        <v>En gestión</v>
      </c>
      <c r="AH129" s="24" t="str">
        <f t="shared" si="13"/>
        <v>En gestión</v>
      </c>
      <c r="AI129" s="445"/>
      <c r="AJ129" s="460"/>
      <c r="AK129" s="461"/>
      <c r="AL129" s="459"/>
      <c r="AM129" s="459"/>
      <c r="AN129" s="38"/>
      <c r="AO129" s="445"/>
      <c r="AP129" s="420"/>
      <c r="AQ129" s="261" t="s">
        <v>3786</v>
      </c>
      <c r="AR129" s="516"/>
    </row>
    <row r="130" spans="2:44" ht="37.5" customHeight="1" thickBot="1" x14ac:dyDescent="0.3">
      <c r="B130" s="445"/>
      <c r="C130" s="455"/>
      <c r="D130" s="26" t="s">
        <v>85</v>
      </c>
      <c r="E130" s="456"/>
      <c r="F130" s="26" t="s">
        <v>51</v>
      </c>
      <c r="G130" s="26" t="s">
        <v>51</v>
      </c>
      <c r="H130" s="26" t="s">
        <v>362</v>
      </c>
      <c r="I130" s="26" t="s">
        <v>53</v>
      </c>
      <c r="J130" s="457"/>
      <c r="K130" s="27" t="s">
        <v>216</v>
      </c>
      <c r="L130" s="47" t="s">
        <v>2649</v>
      </c>
      <c r="M130" s="29" t="s">
        <v>2650</v>
      </c>
      <c r="N130" s="26">
        <v>0.2</v>
      </c>
      <c r="O130" s="31">
        <v>44209</v>
      </c>
      <c r="P130" s="31">
        <v>44547</v>
      </c>
      <c r="Q130" s="26">
        <v>0.25</v>
      </c>
      <c r="R130" s="18">
        <v>0.5</v>
      </c>
      <c r="S130" s="26">
        <v>0.75</v>
      </c>
      <c r="T130" s="26">
        <v>1</v>
      </c>
      <c r="U130" s="19">
        <v>0.25</v>
      </c>
      <c r="V130" s="48" t="s">
        <v>2651</v>
      </c>
      <c r="W130" s="21" t="str">
        <f t="shared" si="10"/>
        <v>En gestión</v>
      </c>
      <c r="X130" s="21" t="str">
        <f t="shared" si="11"/>
        <v>En gestión</v>
      </c>
      <c r="Y130" s="445"/>
      <c r="Z130" s="463"/>
      <c r="AA130" s="464"/>
      <c r="AB130" s="459"/>
      <c r="AC130" s="459"/>
      <c r="AD130" s="38"/>
      <c r="AE130" s="23">
        <v>0.5</v>
      </c>
      <c r="AF130" s="48" t="s">
        <v>2679</v>
      </c>
      <c r="AG130" s="24" t="str">
        <f t="shared" si="12"/>
        <v>En gestión</v>
      </c>
      <c r="AH130" s="24" t="str">
        <f t="shared" si="13"/>
        <v>En gestión</v>
      </c>
      <c r="AI130" s="445"/>
      <c r="AJ130" s="460"/>
      <c r="AK130" s="461"/>
      <c r="AL130" s="459"/>
      <c r="AM130" s="459"/>
      <c r="AN130" s="38"/>
      <c r="AO130" s="445"/>
      <c r="AP130" s="420"/>
      <c r="AQ130" s="261" t="s">
        <v>3413</v>
      </c>
      <c r="AR130" s="516"/>
    </row>
    <row r="131" spans="2:44" ht="37.5" customHeight="1" thickBot="1" x14ac:dyDescent="0.3">
      <c r="B131" s="444" t="s">
        <v>2140</v>
      </c>
      <c r="C131" s="451" t="s">
        <v>2690</v>
      </c>
      <c r="D131" s="452" t="s">
        <v>1529</v>
      </c>
      <c r="E131" s="452" t="s">
        <v>3079</v>
      </c>
      <c r="F131" s="452" t="s">
        <v>51</v>
      </c>
      <c r="G131" s="452" t="s">
        <v>51</v>
      </c>
      <c r="H131" s="452" t="s">
        <v>87</v>
      </c>
      <c r="I131" s="78" t="s">
        <v>1942</v>
      </c>
      <c r="J131" s="453" t="s">
        <v>2691</v>
      </c>
      <c r="K131" s="79" t="s">
        <v>193</v>
      </c>
      <c r="L131" s="80" t="s">
        <v>2692</v>
      </c>
      <c r="M131" s="16" t="s">
        <v>2693</v>
      </c>
      <c r="N131" s="78">
        <v>0.1</v>
      </c>
      <c r="O131" s="17">
        <v>44197</v>
      </c>
      <c r="P131" s="17">
        <v>44561</v>
      </c>
      <c r="Q131" s="81">
        <v>0.25</v>
      </c>
      <c r="R131" s="82">
        <v>0.5</v>
      </c>
      <c r="S131" s="81">
        <v>0.75</v>
      </c>
      <c r="T131" s="78">
        <v>1</v>
      </c>
      <c r="U131" s="83">
        <v>0.25</v>
      </c>
      <c r="V131" s="84" t="s">
        <v>2694</v>
      </c>
      <c r="W131" s="21" t="str">
        <f t="shared" si="10"/>
        <v>En gestión</v>
      </c>
      <c r="X131" s="21" t="str">
        <f t="shared" si="11"/>
        <v>En gestión</v>
      </c>
      <c r="Y131" s="442" t="s">
        <v>2933</v>
      </c>
      <c r="Z131" s="450">
        <f>SUMPRODUCT(N131:N136,U131:U136)</f>
        <v>0.247</v>
      </c>
      <c r="AA131" s="449">
        <f>SUMPRODUCT(N131:N136,Q131:Q136)</f>
        <v>0.247</v>
      </c>
      <c r="AB131" s="440" t="str">
        <f>IF(AA131&lt;1%,"Sin iniciar",IF(AA131=100%,"Terminado","En gestión"))</f>
        <v>En gestión</v>
      </c>
      <c r="AC131" s="440" t="str">
        <f>IF(Z131&lt;1%,"Sin iniciar",IF(Z131=100%,"Terminado","En gestión"))</f>
        <v>En gestión</v>
      </c>
      <c r="AD131" s="87"/>
      <c r="AE131" s="85">
        <v>0.5</v>
      </c>
      <c r="AF131" s="84" t="s">
        <v>2694</v>
      </c>
      <c r="AG131" s="24" t="str">
        <f t="shared" si="12"/>
        <v>En gestión</v>
      </c>
      <c r="AH131" s="24" t="str">
        <f t="shared" si="13"/>
        <v>En gestión</v>
      </c>
      <c r="AI131" s="442" t="s">
        <v>3004</v>
      </c>
      <c r="AJ131" s="443">
        <f>SUMPRODUCT(N131:N136,AE131:AE136)</f>
        <v>0.5</v>
      </c>
      <c r="AK131" s="439">
        <f>SUMPRODUCT(N131:N136,R131:R136)</f>
        <v>0.49399999999999999</v>
      </c>
      <c r="AL131" s="440" t="str">
        <f>IF(AK131&lt;1%,"Sin iniciar",IF(AK131=100%,"Terminado","En gestión"))</f>
        <v>En gestión</v>
      </c>
      <c r="AM131" s="440" t="str">
        <f>IF(AJ131&lt;1%,"Sin iniciar",IF(AJ131=100%,"Terminado","En gestión"))</f>
        <v>En gestión</v>
      </c>
      <c r="AN131" s="86"/>
      <c r="AO131" s="458"/>
      <c r="AP131" s="420" t="s">
        <v>3134</v>
      </c>
      <c r="AQ131" s="259" t="s">
        <v>3135</v>
      </c>
      <c r="AR131" s="516" t="s">
        <v>3136</v>
      </c>
    </row>
    <row r="132" spans="2:44" ht="37.5" customHeight="1" thickBot="1" x14ac:dyDescent="0.3">
      <c r="B132" s="444"/>
      <c r="C132" s="451"/>
      <c r="D132" s="452"/>
      <c r="E132" s="452"/>
      <c r="F132" s="452"/>
      <c r="G132" s="452"/>
      <c r="H132" s="452"/>
      <c r="I132" s="78" t="s">
        <v>1116</v>
      </c>
      <c r="J132" s="453"/>
      <c r="K132" s="79" t="s">
        <v>193</v>
      </c>
      <c r="L132" s="80" t="s">
        <v>2695</v>
      </c>
      <c r="M132" s="16" t="s">
        <v>1862</v>
      </c>
      <c r="N132" s="78">
        <v>0.2</v>
      </c>
      <c r="O132" s="17">
        <v>44197</v>
      </c>
      <c r="P132" s="17">
        <v>44561</v>
      </c>
      <c r="Q132" s="81">
        <v>0.25</v>
      </c>
      <c r="R132" s="82">
        <v>0.5</v>
      </c>
      <c r="S132" s="81">
        <v>0.75</v>
      </c>
      <c r="T132" s="78">
        <v>1</v>
      </c>
      <c r="U132" s="83">
        <v>0.25</v>
      </c>
      <c r="V132" s="84" t="s">
        <v>2696</v>
      </c>
      <c r="W132" s="21" t="str">
        <f t="shared" si="10"/>
        <v>En gestión</v>
      </c>
      <c r="X132" s="21" t="str">
        <f t="shared" si="11"/>
        <v>En gestión</v>
      </c>
      <c r="Y132" s="442"/>
      <c r="Z132" s="450"/>
      <c r="AA132" s="449"/>
      <c r="AB132" s="440"/>
      <c r="AC132" s="440"/>
      <c r="AD132" s="87"/>
      <c r="AE132" s="85">
        <v>0.5</v>
      </c>
      <c r="AF132" s="84" t="s">
        <v>2951</v>
      </c>
      <c r="AG132" s="24" t="str">
        <f t="shared" si="12"/>
        <v>En gestión</v>
      </c>
      <c r="AH132" s="24" t="str">
        <f t="shared" si="13"/>
        <v>En gestión</v>
      </c>
      <c r="AI132" s="442"/>
      <c r="AJ132" s="443"/>
      <c r="AK132" s="439"/>
      <c r="AL132" s="440"/>
      <c r="AM132" s="440"/>
      <c r="AN132" s="86"/>
      <c r="AO132" s="458"/>
      <c r="AP132" s="420"/>
      <c r="AQ132" s="260" t="s">
        <v>3137</v>
      </c>
      <c r="AR132" s="516"/>
    </row>
    <row r="133" spans="2:44" ht="37.5" customHeight="1" thickBot="1" x14ac:dyDescent="0.3">
      <c r="B133" s="444"/>
      <c r="C133" s="451"/>
      <c r="D133" s="452"/>
      <c r="E133" s="452"/>
      <c r="F133" s="452"/>
      <c r="G133" s="452"/>
      <c r="H133" s="452"/>
      <c r="I133" s="78" t="s">
        <v>161</v>
      </c>
      <c r="J133" s="453"/>
      <c r="K133" s="79" t="s">
        <v>193</v>
      </c>
      <c r="L133" s="80" t="s">
        <v>2697</v>
      </c>
      <c r="M133" s="16" t="s">
        <v>2698</v>
      </c>
      <c r="N133" s="78">
        <v>0.1</v>
      </c>
      <c r="O133" s="17">
        <v>44197</v>
      </c>
      <c r="P133" s="17">
        <v>44561</v>
      </c>
      <c r="Q133" s="81">
        <v>0.25</v>
      </c>
      <c r="R133" s="82">
        <v>0.5</v>
      </c>
      <c r="S133" s="81">
        <v>0.75</v>
      </c>
      <c r="T133" s="78">
        <v>1</v>
      </c>
      <c r="U133" s="83">
        <v>0.25</v>
      </c>
      <c r="V133" s="84" t="s">
        <v>2699</v>
      </c>
      <c r="W133" s="21" t="str">
        <f t="shared" ref="W133:W196" si="14">IF(Q133&lt;1%,"Sin iniciar",IF(Q133=100%,"Terminado","En gestión"))</f>
        <v>En gestión</v>
      </c>
      <c r="X133" s="21" t="str">
        <f t="shared" ref="X133:X196" si="15">IF(U133&lt;1%,"Sin iniciar",IF(U133=100%,"Terminado","En gestión"))</f>
        <v>En gestión</v>
      </c>
      <c r="Y133" s="442"/>
      <c r="Z133" s="450"/>
      <c r="AA133" s="449"/>
      <c r="AB133" s="440"/>
      <c r="AC133" s="440"/>
      <c r="AD133" s="87"/>
      <c r="AE133" s="85">
        <v>0.5</v>
      </c>
      <c r="AF133" s="84" t="s">
        <v>2952</v>
      </c>
      <c r="AG133" s="24" t="str">
        <f t="shared" ref="AG133:AG196" si="16">IF(R133&lt;1%,"Sin iniciar",IF(R133=100%,"Terminado","En gestión"))</f>
        <v>En gestión</v>
      </c>
      <c r="AH133" s="24" t="str">
        <f t="shared" ref="AH133:AH196" si="17">IF(AE133&lt;1%,"Sin iniciar",IF(AE133=100%,"Terminado","En gestión"))</f>
        <v>En gestión</v>
      </c>
      <c r="AI133" s="442"/>
      <c r="AJ133" s="443"/>
      <c r="AK133" s="439"/>
      <c r="AL133" s="440"/>
      <c r="AM133" s="440"/>
      <c r="AN133" s="86"/>
      <c r="AO133" s="458"/>
      <c r="AP133" s="420"/>
      <c r="AQ133" s="260" t="s">
        <v>3138</v>
      </c>
      <c r="AR133" s="516"/>
    </row>
    <row r="134" spans="2:44" ht="59.25" customHeight="1" thickBot="1" x14ac:dyDescent="0.3">
      <c r="B134" s="444"/>
      <c r="C134" s="451"/>
      <c r="D134" s="452"/>
      <c r="E134" s="452"/>
      <c r="F134" s="452"/>
      <c r="G134" s="452"/>
      <c r="H134" s="452"/>
      <c r="I134" s="78" t="s">
        <v>214</v>
      </c>
      <c r="J134" s="453"/>
      <c r="K134" s="79" t="s">
        <v>193</v>
      </c>
      <c r="L134" s="80" t="s">
        <v>2700</v>
      </c>
      <c r="M134" s="16" t="s">
        <v>1868</v>
      </c>
      <c r="N134" s="78">
        <v>0.2</v>
      </c>
      <c r="O134" s="17">
        <v>44197</v>
      </c>
      <c r="P134" s="17">
        <v>44561</v>
      </c>
      <c r="Q134" s="81">
        <v>0.25</v>
      </c>
      <c r="R134" s="82">
        <v>0.5</v>
      </c>
      <c r="S134" s="81">
        <v>0.75</v>
      </c>
      <c r="T134" s="78">
        <v>1</v>
      </c>
      <c r="U134" s="83">
        <v>0.25</v>
      </c>
      <c r="V134" s="84" t="s">
        <v>2701</v>
      </c>
      <c r="W134" s="21" t="str">
        <f t="shared" si="14"/>
        <v>En gestión</v>
      </c>
      <c r="X134" s="21" t="str">
        <f t="shared" si="15"/>
        <v>En gestión</v>
      </c>
      <c r="Y134" s="442"/>
      <c r="Z134" s="450"/>
      <c r="AA134" s="449"/>
      <c r="AB134" s="440"/>
      <c r="AC134" s="440"/>
      <c r="AD134" s="87"/>
      <c r="AE134" s="85">
        <v>0.5</v>
      </c>
      <c r="AF134" s="84" t="s">
        <v>2953</v>
      </c>
      <c r="AG134" s="24" t="str">
        <f t="shared" si="16"/>
        <v>En gestión</v>
      </c>
      <c r="AH134" s="24" t="str">
        <f t="shared" si="17"/>
        <v>En gestión</v>
      </c>
      <c r="AI134" s="442"/>
      <c r="AJ134" s="443"/>
      <c r="AK134" s="439"/>
      <c r="AL134" s="440"/>
      <c r="AM134" s="440"/>
      <c r="AN134" s="86"/>
      <c r="AO134" s="458"/>
      <c r="AP134" s="420"/>
      <c r="AQ134" s="260" t="s">
        <v>3139</v>
      </c>
      <c r="AR134" s="516"/>
    </row>
    <row r="135" spans="2:44" ht="37.5" customHeight="1" thickBot="1" x14ac:dyDescent="0.3">
      <c r="B135" s="444"/>
      <c r="C135" s="451"/>
      <c r="D135" s="452"/>
      <c r="E135" s="452"/>
      <c r="F135" s="452"/>
      <c r="G135" s="452"/>
      <c r="H135" s="452"/>
      <c r="I135" s="78" t="s">
        <v>220</v>
      </c>
      <c r="J135" s="453"/>
      <c r="K135" s="79" t="s">
        <v>193</v>
      </c>
      <c r="L135" s="80" t="s">
        <v>2702</v>
      </c>
      <c r="M135" s="16" t="s">
        <v>1871</v>
      </c>
      <c r="N135" s="78">
        <v>0.1</v>
      </c>
      <c r="O135" s="17">
        <v>44197</v>
      </c>
      <c r="P135" s="17">
        <v>44561</v>
      </c>
      <c r="Q135" s="81">
        <v>0.25</v>
      </c>
      <c r="R135" s="82">
        <v>0.5</v>
      </c>
      <c r="S135" s="81">
        <v>0.75</v>
      </c>
      <c r="T135" s="78">
        <v>1</v>
      </c>
      <c r="U135" s="83">
        <v>0.25</v>
      </c>
      <c r="V135" s="84" t="s">
        <v>2703</v>
      </c>
      <c r="W135" s="21" t="str">
        <f t="shared" si="14"/>
        <v>En gestión</v>
      </c>
      <c r="X135" s="21" t="str">
        <f t="shared" si="15"/>
        <v>En gestión</v>
      </c>
      <c r="Y135" s="442"/>
      <c r="Z135" s="450"/>
      <c r="AA135" s="449"/>
      <c r="AB135" s="440"/>
      <c r="AC135" s="440"/>
      <c r="AD135" s="87"/>
      <c r="AE135" s="85">
        <v>0.5</v>
      </c>
      <c r="AF135" s="84" t="s">
        <v>2954</v>
      </c>
      <c r="AG135" s="24" t="str">
        <f t="shared" si="16"/>
        <v>En gestión</v>
      </c>
      <c r="AH135" s="24" t="str">
        <f t="shared" si="17"/>
        <v>En gestión</v>
      </c>
      <c r="AI135" s="442"/>
      <c r="AJ135" s="443"/>
      <c r="AK135" s="439"/>
      <c r="AL135" s="440"/>
      <c r="AM135" s="440"/>
      <c r="AN135" s="86"/>
      <c r="AO135" s="458"/>
      <c r="AP135" s="420"/>
      <c r="AQ135" s="260" t="s">
        <v>3140</v>
      </c>
      <c r="AR135" s="516"/>
    </row>
    <row r="136" spans="2:44" ht="37.5" customHeight="1" thickBot="1" x14ac:dyDescent="0.3">
      <c r="B136" s="444"/>
      <c r="C136" s="451"/>
      <c r="D136" s="452"/>
      <c r="E136" s="452"/>
      <c r="F136" s="452"/>
      <c r="G136" s="452"/>
      <c r="H136" s="452"/>
      <c r="I136" s="78" t="s">
        <v>223</v>
      </c>
      <c r="J136" s="453"/>
      <c r="K136" s="79" t="s">
        <v>193</v>
      </c>
      <c r="L136" s="80" t="s">
        <v>2704</v>
      </c>
      <c r="M136" s="16" t="s">
        <v>2705</v>
      </c>
      <c r="N136" s="78">
        <v>0.3</v>
      </c>
      <c r="O136" s="17">
        <v>44197</v>
      </c>
      <c r="P136" s="17">
        <v>44561</v>
      </c>
      <c r="Q136" s="81">
        <v>0.24</v>
      </c>
      <c r="R136" s="82">
        <v>0.48</v>
      </c>
      <c r="S136" s="81">
        <v>0.72</v>
      </c>
      <c r="T136" s="78">
        <v>1</v>
      </c>
      <c r="U136" s="83">
        <v>0.24</v>
      </c>
      <c r="V136" s="84" t="s">
        <v>2703</v>
      </c>
      <c r="W136" s="21" t="str">
        <f t="shared" si="14"/>
        <v>En gestión</v>
      </c>
      <c r="X136" s="21" t="str">
        <f t="shared" si="15"/>
        <v>En gestión</v>
      </c>
      <c r="Y136" s="442"/>
      <c r="Z136" s="450"/>
      <c r="AA136" s="449"/>
      <c r="AB136" s="440"/>
      <c r="AC136" s="440"/>
      <c r="AD136" s="87"/>
      <c r="AE136" s="85">
        <v>0.5</v>
      </c>
      <c r="AF136" s="84" t="s">
        <v>2955</v>
      </c>
      <c r="AG136" s="24" t="str">
        <f t="shared" si="16"/>
        <v>En gestión</v>
      </c>
      <c r="AH136" s="24" t="str">
        <f t="shared" si="17"/>
        <v>En gestión</v>
      </c>
      <c r="AI136" s="442"/>
      <c r="AJ136" s="443"/>
      <c r="AK136" s="439"/>
      <c r="AL136" s="440"/>
      <c r="AM136" s="440"/>
      <c r="AN136" s="86"/>
      <c r="AO136" s="458"/>
      <c r="AP136" s="420"/>
      <c r="AQ136" s="260" t="s">
        <v>3141</v>
      </c>
      <c r="AR136" s="516"/>
    </row>
    <row r="137" spans="2:44" ht="63" customHeight="1" thickBot="1" x14ac:dyDescent="0.3">
      <c r="B137" s="444"/>
      <c r="C137" s="451" t="s">
        <v>2706</v>
      </c>
      <c r="D137" s="452" t="s">
        <v>1529</v>
      </c>
      <c r="E137" s="452" t="s">
        <v>2707</v>
      </c>
      <c r="F137" s="452" t="s">
        <v>51</v>
      </c>
      <c r="G137" s="452" t="s">
        <v>51</v>
      </c>
      <c r="H137" s="452" t="s">
        <v>87</v>
      </c>
      <c r="I137" s="78" t="s">
        <v>1531</v>
      </c>
      <c r="J137" s="453" t="s">
        <v>2708</v>
      </c>
      <c r="K137" s="454" t="s">
        <v>193</v>
      </c>
      <c r="L137" s="80" t="s">
        <v>2709</v>
      </c>
      <c r="M137" s="16" t="s">
        <v>2693</v>
      </c>
      <c r="N137" s="78">
        <v>0.05</v>
      </c>
      <c r="O137" s="17">
        <v>44197</v>
      </c>
      <c r="P137" s="17">
        <v>44561</v>
      </c>
      <c r="Q137" s="81">
        <v>0.25</v>
      </c>
      <c r="R137" s="82">
        <v>0.5</v>
      </c>
      <c r="S137" s="81">
        <v>0.75</v>
      </c>
      <c r="T137" s="78">
        <v>1</v>
      </c>
      <c r="U137" s="83">
        <v>0.25</v>
      </c>
      <c r="V137" s="84" t="s">
        <v>2710</v>
      </c>
      <c r="W137" s="21" t="str">
        <f t="shared" si="14"/>
        <v>En gestión</v>
      </c>
      <c r="X137" s="21" t="str">
        <f t="shared" si="15"/>
        <v>En gestión</v>
      </c>
      <c r="Y137" s="442" t="s">
        <v>2934</v>
      </c>
      <c r="Z137" s="450">
        <f>SUMPRODUCT(N137:N142,U137:U142)</f>
        <v>0.25</v>
      </c>
      <c r="AA137" s="449">
        <f>SUMPRODUCT(N137:N142,Q137:Q142)</f>
        <v>0.25</v>
      </c>
      <c r="AB137" s="440" t="str">
        <f>IF(AA137&lt;1%,"Sin iniciar",IF(AA137=100%,"Terminado","En gestión"))</f>
        <v>En gestión</v>
      </c>
      <c r="AC137" s="440" t="str">
        <f>IF(Z137&lt;1%,"Sin iniciar",IF(Z137=100%,"Terminado","En gestión"))</f>
        <v>En gestión</v>
      </c>
      <c r="AD137" s="87"/>
      <c r="AE137" s="85">
        <v>0.5</v>
      </c>
      <c r="AF137" s="84" t="s">
        <v>2710</v>
      </c>
      <c r="AG137" s="24" t="str">
        <f t="shared" si="16"/>
        <v>En gestión</v>
      </c>
      <c r="AH137" s="24" t="str">
        <f t="shared" si="17"/>
        <v>En gestión</v>
      </c>
      <c r="AI137" s="442" t="s">
        <v>2934</v>
      </c>
      <c r="AJ137" s="443">
        <f>SUMPRODUCT(N137:N142,AE137:AE142)</f>
        <v>0.5</v>
      </c>
      <c r="AK137" s="439">
        <f>SUMPRODUCT(N137:N142,R137:R142)</f>
        <v>0.5</v>
      </c>
      <c r="AL137" s="440" t="str">
        <f>IF(AK137&lt;1%,"Sin iniciar",IF(AK137=100%,"Terminado","En gestión"))</f>
        <v>En gestión</v>
      </c>
      <c r="AM137" s="440" t="str">
        <f>IF(AJ137&lt;1%,"Sin iniciar",IF(AJ137=100%,"Terminado","En gestión"))</f>
        <v>En gestión</v>
      </c>
      <c r="AN137" s="86"/>
      <c r="AO137" s="441"/>
      <c r="AP137" s="420" t="s">
        <v>3134</v>
      </c>
      <c r="AQ137" s="259" t="s">
        <v>3142</v>
      </c>
      <c r="AR137" s="516" t="s">
        <v>3143</v>
      </c>
    </row>
    <row r="138" spans="2:44" ht="37.5" customHeight="1" thickBot="1" x14ac:dyDescent="0.3">
      <c r="B138" s="444"/>
      <c r="C138" s="451"/>
      <c r="D138" s="452"/>
      <c r="E138" s="452"/>
      <c r="F138" s="452"/>
      <c r="G138" s="452"/>
      <c r="H138" s="452"/>
      <c r="I138" s="78" t="s">
        <v>1116</v>
      </c>
      <c r="J138" s="453"/>
      <c r="K138" s="454"/>
      <c r="L138" s="80" t="s">
        <v>2711</v>
      </c>
      <c r="M138" s="16" t="s">
        <v>2712</v>
      </c>
      <c r="N138" s="78">
        <v>0.1</v>
      </c>
      <c r="O138" s="17">
        <v>44197</v>
      </c>
      <c r="P138" s="17">
        <v>44561</v>
      </c>
      <c r="Q138" s="81">
        <v>0.25</v>
      </c>
      <c r="R138" s="82">
        <v>0.5</v>
      </c>
      <c r="S138" s="81">
        <v>0.75</v>
      </c>
      <c r="T138" s="78">
        <v>1</v>
      </c>
      <c r="U138" s="83">
        <v>0.25</v>
      </c>
      <c r="V138" s="84" t="s">
        <v>2713</v>
      </c>
      <c r="W138" s="21" t="str">
        <f t="shared" si="14"/>
        <v>En gestión</v>
      </c>
      <c r="X138" s="21" t="str">
        <f t="shared" si="15"/>
        <v>En gestión</v>
      </c>
      <c r="Y138" s="442"/>
      <c r="Z138" s="450"/>
      <c r="AA138" s="449"/>
      <c r="AB138" s="440"/>
      <c r="AC138" s="440"/>
      <c r="AD138" s="87"/>
      <c r="AE138" s="85">
        <v>0.5</v>
      </c>
      <c r="AF138" s="84" t="s">
        <v>2713</v>
      </c>
      <c r="AG138" s="24" t="str">
        <f t="shared" si="16"/>
        <v>En gestión</v>
      </c>
      <c r="AH138" s="24" t="str">
        <f t="shared" si="17"/>
        <v>En gestión</v>
      </c>
      <c r="AI138" s="442"/>
      <c r="AJ138" s="443"/>
      <c r="AK138" s="439"/>
      <c r="AL138" s="440"/>
      <c r="AM138" s="440"/>
      <c r="AN138" s="86"/>
      <c r="AO138" s="441"/>
      <c r="AP138" s="420"/>
      <c r="AQ138" s="260" t="s">
        <v>3144</v>
      </c>
      <c r="AR138" s="516"/>
    </row>
    <row r="139" spans="2:44" ht="45" customHeight="1" thickBot="1" x14ac:dyDescent="0.3">
      <c r="B139" s="444"/>
      <c r="C139" s="451"/>
      <c r="D139" s="452"/>
      <c r="E139" s="452"/>
      <c r="F139" s="452"/>
      <c r="G139" s="452"/>
      <c r="H139" s="452"/>
      <c r="I139" s="78" t="s">
        <v>161</v>
      </c>
      <c r="J139" s="453"/>
      <c r="K139" s="454"/>
      <c r="L139" s="80" t="s">
        <v>2714</v>
      </c>
      <c r="M139" s="16" t="s">
        <v>2715</v>
      </c>
      <c r="N139" s="78">
        <v>0.1</v>
      </c>
      <c r="O139" s="17">
        <v>44197</v>
      </c>
      <c r="P139" s="17">
        <v>44561</v>
      </c>
      <c r="Q139" s="81">
        <v>0.25</v>
      </c>
      <c r="R139" s="82">
        <v>0.5</v>
      </c>
      <c r="S139" s="81">
        <v>0.75</v>
      </c>
      <c r="T139" s="78">
        <v>1</v>
      </c>
      <c r="U139" s="83">
        <v>0.25</v>
      </c>
      <c r="V139" s="84" t="s">
        <v>2716</v>
      </c>
      <c r="W139" s="21" t="str">
        <f t="shared" si="14"/>
        <v>En gestión</v>
      </c>
      <c r="X139" s="21" t="str">
        <f t="shared" si="15"/>
        <v>En gestión</v>
      </c>
      <c r="Y139" s="442"/>
      <c r="Z139" s="450"/>
      <c r="AA139" s="449"/>
      <c r="AB139" s="440"/>
      <c r="AC139" s="440"/>
      <c r="AD139" s="87"/>
      <c r="AE139" s="85">
        <v>0.5</v>
      </c>
      <c r="AF139" s="84" t="s">
        <v>2716</v>
      </c>
      <c r="AG139" s="24" t="str">
        <f t="shared" si="16"/>
        <v>En gestión</v>
      </c>
      <c r="AH139" s="24" t="str">
        <f t="shared" si="17"/>
        <v>En gestión</v>
      </c>
      <c r="AI139" s="442"/>
      <c r="AJ139" s="443"/>
      <c r="AK139" s="439"/>
      <c r="AL139" s="440"/>
      <c r="AM139" s="440"/>
      <c r="AN139" s="86"/>
      <c r="AO139" s="441"/>
      <c r="AP139" s="420"/>
      <c r="AQ139" s="260" t="s">
        <v>3145</v>
      </c>
      <c r="AR139" s="516"/>
    </row>
    <row r="140" spans="2:44" ht="55.5" customHeight="1" thickBot="1" x14ac:dyDescent="0.3">
      <c r="B140" s="444"/>
      <c r="C140" s="451"/>
      <c r="D140" s="452"/>
      <c r="E140" s="452"/>
      <c r="F140" s="452"/>
      <c r="G140" s="452"/>
      <c r="H140" s="452"/>
      <c r="I140" s="78" t="s">
        <v>214</v>
      </c>
      <c r="J140" s="453"/>
      <c r="K140" s="454"/>
      <c r="L140" s="80" t="s">
        <v>2717</v>
      </c>
      <c r="M140" s="16" t="s">
        <v>2718</v>
      </c>
      <c r="N140" s="78">
        <v>0.25</v>
      </c>
      <c r="O140" s="17">
        <v>44197</v>
      </c>
      <c r="P140" s="17">
        <v>44561</v>
      </c>
      <c r="Q140" s="81">
        <v>0.25</v>
      </c>
      <c r="R140" s="82">
        <v>0.5</v>
      </c>
      <c r="S140" s="81">
        <v>0.75</v>
      </c>
      <c r="T140" s="78">
        <v>1</v>
      </c>
      <c r="U140" s="83">
        <v>0.25</v>
      </c>
      <c r="V140" s="84" t="s">
        <v>2719</v>
      </c>
      <c r="W140" s="21" t="str">
        <f t="shared" si="14"/>
        <v>En gestión</v>
      </c>
      <c r="X140" s="21" t="str">
        <f t="shared" si="15"/>
        <v>En gestión</v>
      </c>
      <c r="Y140" s="442"/>
      <c r="Z140" s="450"/>
      <c r="AA140" s="449"/>
      <c r="AB140" s="440"/>
      <c r="AC140" s="440"/>
      <c r="AD140" s="87"/>
      <c r="AE140" s="85">
        <v>0.5</v>
      </c>
      <c r="AF140" s="84" t="s">
        <v>3121</v>
      </c>
      <c r="AG140" s="24" t="str">
        <f t="shared" si="16"/>
        <v>En gestión</v>
      </c>
      <c r="AH140" s="24" t="str">
        <f t="shared" si="17"/>
        <v>En gestión</v>
      </c>
      <c r="AI140" s="442"/>
      <c r="AJ140" s="443"/>
      <c r="AK140" s="439"/>
      <c r="AL140" s="440"/>
      <c r="AM140" s="440"/>
      <c r="AN140" s="86"/>
      <c r="AO140" s="441"/>
      <c r="AP140" s="420"/>
      <c r="AQ140" s="260" t="s">
        <v>3146</v>
      </c>
      <c r="AR140" s="516"/>
    </row>
    <row r="141" spans="2:44" ht="37.5" customHeight="1" thickBot="1" x14ac:dyDescent="0.3">
      <c r="B141" s="444"/>
      <c r="C141" s="451"/>
      <c r="D141" s="452"/>
      <c r="E141" s="452"/>
      <c r="F141" s="452"/>
      <c r="G141" s="452"/>
      <c r="H141" s="452"/>
      <c r="I141" s="78" t="s">
        <v>220</v>
      </c>
      <c r="J141" s="453"/>
      <c r="K141" s="454"/>
      <c r="L141" s="80" t="s">
        <v>2720</v>
      </c>
      <c r="M141" s="16" t="s">
        <v>1871</v>
      </c>
      <c r="N141" s="78">
        <v>0.2</v>
      </c>
      <c r="O141" s="17">
        <v>44197</v>
      </c>
      <c r="P141" s="17">
        <v>44561</v>
      </c>
      <c r="Q141" s="81">
        <v>0.25</v>
      </c>
      <c r="R141" s="82">
        <v>0.5</v>
      </c>
      <c r="S141" s="81">
        <v>0.75</v>
      </c>
      <c r="T141" s="78">
        <v>1</v>
      </c>
      <c r="U141" s="83">
        <v>0.25</v>
      </c>
      <c r="V141" s="84" t="s">
        <v>2721</v>
      </c>
      <c r="W141" s="21" t="str">
        <f t="shared" si="14"/>
        <v>En gestión</v>
      </c>
      <c r="X141" s="21" t="str">
        <f t="shared" si="15"/>
        <v>En gestión</v>
      </c>
      <c r="Y141" s="442"/>
      <c r="Z141" s="450"/>
      <c r="AA141" s="449"/>
      <c r="AB141" s="440"/>
      <c r="AC141" s="440"/>
      <c r="AD141" s="87"/>
      <c r="AE141" s="85">
        <v>0.5</v>
      </c>
      <c r="AF141" s="84" t="s">
        <v>2721</v>
      </c>
      <c r="AG141" s="24" t="str">
        <f t="shared" si="16"/>
        <v>En gestión</v>
      </c>
      <c r="AH141" s="24" t="str">
        <f t="shared" si="17"/>
        <v>En gestión</v>
      </c>
      <c r="AI141" s="442"/>
      <c r="AJ141" s="443"/>
      <c r="AK141" s="439"/>
      <c r="AL141" s="440"/>
      <c r="AM141" s="440"/>
      <c r="AN141" s="86"/>
      <c r="AO141" s="441"/>
      <c r="AP141" s="420"/>
      <c r="AQ141" s="260" t="s">
        <v>3147</v>
      </c>
      <c r="AR141" s="516"/>
    </row>
    <row r="142" spans="2:44" ht="37.5" customHeight="1" thickBot="1" x14ac:dyDescent="0.3">
      <c r="B142" s="444"/>
      <c r="C142" s="451"/>
      <c r="D142" s="452"/>
      <c r="E142" s="452"/>
      <c r="F142" s="452"/>
      <c r="G142" s="452"/>
      <c r="H142" s="452"/>
      <c r="I142" s="78" t="s">
        <v>223</v>
      </c>
      <c r="J142" s="453"/>
      <c r="K142" s="454"/>
      <c r="L142" s="80" t="s">
        <v>2722</v>
      </c>
      <c r="M142" s="16" t="s">
        <v>2705</v>
      </c>
      <c r="N142" s="78">
        <v>0.3</v>
      </c>
      <c r="O142" s="17">
        <v>44197</v>
      </c>
      <c r="P142" s="17">
        <v>44561</v>
      </c>
      <c r="Q142" s="81">
        <v>0.25</v>
      </c>
      <c r="R142" s="82">
        <v>0.5</v>
      </c>
      <c r="S142" s="81">
        <v>0.75</v>
      </c>
      <c r="T142" s="78">
        <v>1</v>
      </c>
      <c r="U142" s="83">
        <v>0.25</v>
      </c>
      <c r="V142" s="84" t="s">
        <v>2723</v>
      </c>
      <c r="W142" s="21" t="str">
        <f t="shared" si="14"/>
        <v>En gestión</v>
      </c>
      <c r="X142" s="21" t="str">
        <f t="shared" si="15"/>
        <v>En gestión</v>
      </c>
      <c r="Y142" s="442"/>
      <c r="Z142" s="450"/>
      <c r="AA142" s="449"/>
      <c r="AB142" s="440"/>
      <c r="AC142" s="440"/>
      <c r="AD142" s="87"/>
      <c r="AE142" s="85">
        <v>0.5</v>
      </c>
      <c r="AF142" s="84" t="s">
        <v>2723</v>
      </c>
      <c r="AG142" s="24" t="str">
        <f t="shared" si="16"/>
        <v>En gestión</v>
      </c>
      <c r="AH142" s="24" t="str">
        <f t="shared" si="17"/>
        <v>En gestión</v>
      </c>
      <c r="AI142" s="442"/>
      <c r="AJ142" s="443"/>
      <c r="AK142" s="439"/>
      <c r="AL142" s="440"/>
      <c r="AM142" s="440"/>
      <c r="AN142" s="84"/>
      <c r="AO142" s="441"/>
      <c r="AP142" s="420"/>
      <c r="AQ142" s="260" t="s">
        <v>3148</v>
      </c>
      <c r="AR142" s="516"/>
    </row>
    <row r="143" spans="2:44" ht="57.75" customHeight="1" thickBot="1" x14ac:dyDescent="0.3">
      <c r="B143" s="444"/>
      <c r="C143" s="451" t="s">
        <v>2724</v>
      </c>
      <c r="D143" s="452" t="s">
        <v>1529</v>
      </c>
      <c r="E143" s="452" t="s">
        <v>3080</v>
      </c>
      <c r="F143" s="452" t="s">
        <v>51</v>
      </c>
      <c r="G143" s="452" t="s">
        <v>51</v>
      </c>
      <c r="H143" s="452" t="s">
        <v>87</v>
      </c>
      <c r="I143" s="78" t="s">
        <v>1531</v>
      </c>
      <c r="J143" s="453" t="s">
        <v>2725</v>
      </c>
      <c r="K143" s="454" t="s">
        <v>193</v>
      </c>
      <c r="L143" s="80" t="s">
        <v>2726</v>
      </c>
      <c r="M143" s="16" t="s">
        <v>2693</v>
      </c>
      <c r="N143" s="78">
        <v>0.1</v>
      </c>
      <c r="O143" s="17">
        <v>44197</v>
      </c>
      <c r="P143" s="17">
        <v>44561</v>
      </c>
      <c r="Q143" s="81">
        <v>0.25</v>
      </c>
      <c r="R143" s="82">
        <v>0.5</v>
      </c>
      <c r="S143" s="81">
        <v>0.75</v>
      </c>
      <c r="T143" s="78">
        <v>1</v>
      </c>
      <c r="U143" s="83">
        <v>0.25</v>
      </c>
      <c r="V143" s="84" t="s">
        <v>2727</v>
      </c>
      <c r="W143" s="21" t="str">
        <f t="shared" si="14"/>
        <v>En gestión</v>
      </c>
      <c r="X143" s="21" t="str">
        <f t="shared" si="15"/>
        <v>En gestión</v>
      </c>
      <c r="Y143" s="442" t="s">
        <v>2935</v>
      </c>
      <c r="Z143" s="450">
        <f>SUMPRODUCT(N143:N148,U143:U148)</f>
        <v>0.3</v>
      </c>
      <c r="AA143" s="449">
        <f>SUMPRODUCT(N143:N148,Q143:Q148)</f>
        <v>0.25</v>
      </c>
      <c r="AB143" s="440" t="str">
        <f>IF(AA143&lt;1%,"Sin iniciar",IF(AA143=100%,"Terminado","En gestión"))</f>
        <v>En gestión</v>
      </c>
      <c r="AC143" s="440" t="str">
        <f>IF(Z143&lt;1%,"Sin iniciar",IF(Z143=100%,"Terminado","En gestión"))</f>
        <v>En gestión</v>
      </c>
      <c r="AD143" s="87"/>
      <c r="AE143" s="85">
        <v>0.5</v>
      </c>
      <c r="AF143" s="84" t="s">
        <v>2727</v>
      </c>
      <c r="AG143" s="24" t="str">
        <f t="shared" si="16"/>
        <v>En gestión</v>
      </c>
      <c r="AH143" s="24" t="str">
        <f t="shared" si="17"/>
        <v>En gestión</v>
      </c>
      <c r="AI143" s="442" t="s">
        <v>3005</v>
      </c>
      <c r="AJ143" s="443">
        <f>SUMPRODUCT(N143:N148,AE143:AE148)</f>
        <v>0.53500000000000003</v>
      </c>
      <c r="AK143" s="439">
        <f>SUMPRODUCT(N143:N148,R143:R148)</f>
        <v>0.5</v>
      </c>
      <c r="AL143" s="440" t="str">
        <f>IF(AK143&lt;1%,"Sin iniciar",IF(AK143=100%,"Terminado","En gestión"))</f>
        <v>En gestión</v>
      </c>
      <c r="AM143" s="440" t="str">
        <f>IF(AJ143&lt;1%,"Sin iniciar",IF(AJ143=100%,"Terminado","En gestión"))</f>
        <v>En gestión</v>
      </c>
      <c r="AN143" s="84"/>
      <c r="AO143" s="441"/>
      <c r="AP143" s="420" t="s">
        <v>3134</v>
      </c>
      <c r="AQ143" s="259" t="s">
        <v>3149</v>
      </c>
      <c r="AR143" s="516" t="s">
        <v>3150</v>
      </c>
    </row>
    <row r="144" spans="2:44" ht="81" customHeight="1" x14ac:dyDescent="0.25">
      <c r="B144" s="444"/>
      <c r="C144" s="451"/>
      <c r="D144" s="452"/>
      <c r="E144" s="452"/>
      <c r="F144" s="452"/>
      <c r="G144" s="452"/>
      <c r="H144" s="452"/>
      <c r="I144" s="78" t="s">
        <v>1116</v>
      </c>
      <c r="J144" s="453"/>
      <c r="K144" s="454"/>
      <c r="L144" s="80" t="s">
        <v>2728</v>
      </c>
      <c r="M144" s="16" t="s">
        <v>2729</v>
      </c>
      <c r="N144" s="78">
        <v>0.1</v>
      </c>
      <c r="O144" s="17">
        <v>44197</v>
      </c>
      <c r="P144" s="17">
        <v>44561</v>
      </c>
      <c r="Q144" s="81">
        <v>0.25</v>
      </c>
      <c r="R144" s="82">
        <v>0.5</v>
      </c>
      <c r="S144" s="81">
        <v>0.75</v>
      </c>
      <c r="T144" s="78">
        <v>1</v>
      </c>
      <c r="U144" s="83">
        <v>0.5</v>
      </c>
      <c r="V144" s="84" t="s">
        <v>2730</v>
      </c>
      <c r="W144" s="21" t="str">
        <f t="shared" si="14"/>
        <v>En gestión</v>
      </c>
      <c r="X144" s="21" t="str">
        <f t="shared" si="15"/>
        <v>En gestión</v>
      </c>
      <c r="Y144" s="442"/>
      <c r="Z144" s="450"/>
      <c r="AA144" s="449"/>
      <c r="AB144" s="440"/>
      <c r="AC144" s="440"/>
      <c r="AD144" s="87"/>
      <c r="AE144" s="85">
        <v>0.6</v>
      </c>
      <c r="AF144" s="84" t="s">
        <v>2956</v>
      </c>
      <c r="AG144" s="24" t="str">
        <f t="shared" si="16"/>
        <v>En gestión</v>
      </c>
      <c r="AH144" s="24" t="str">
        <f t="shared" si="17"/>
        <v>En gestión</v>
      </c>
      <c r="AI144" s="442"/>
      <c r="AJ144" s="443"/>
      <c r="AK144" s="439"/>
      <c r="AL144" s="440"/>
      <c r="AM144" s="440"/>
      <c r="AN144" s="84"/>
      <c r="AO144" s="441"/>
      <c r="AP144" s="420"/>
      <c r="AQ144" s="261" t="s">
        <v>3151</v>
      </c>
      <c r="AR144" s="516"/>
    </row>
    <row r="145" spans="2:44" ht="57.75" customHeight="1" x14ac:dyDescent="0.25">
      <c r="B145" s="444"/>
      <c r="C145" s="451"/>
      <c r="D145" s="452"/>
      <c r="E145" s="452"/>
      <c r="F145" s="452"/>
      <c r="G145" s="452"/>
      <c r="H145" s="452"/>
      <c r="I145" s="78" t="s">
        <v>161</v>
      </c>
      <c r="J145" s="453"/>
      <c r="K145" s="454"/>
      <c r="L145" s="80" t="s">
        <v>2731</v>
      </c>
      <c r="M145" s="16" t="s">
        <v>2698</v>
      </c>
      <c r="N145" s="78">
        <v>0.1</v>
      </c>
      <c r="O145" s="17">
        <v>44197</v>
      </c>
      <c r="P145" s="17">
        <v>44561</v>
      </c>
      <c r="Q145" s="81">
        <v>0.25</v>
      </c>
      <c r="R145" s="82">
        <v>0.5</v>
      </c>
      <c r="S145" s="81">
        <v>0.75</v>
      </c>
      <c r="T145" s="78">
        <v>1</v>
      </c>
      <c r="U145" s="83">
        <v>0.5</v>
      </c>
      <c r="V145" s="84" t="s">
        <v>2732</v>
      </c>
      <c r="W145" s="21" t="str">
        <f t="shared" si="14"/>
        <v>En gestión</v>
      </c>
      <c r="X145" s="21" t="str">
        <f t="shared" si="15"/>
        <v>En gestión</v>
      </c>
      <c r="Y145" s="442"/>
      <c r="Z145" s="450"/>
      <c r="AA145" s="449"/>
      <c r="AB145" s="440"/>
      <c r="AC145" s="440"/>
      <c r="AD145" s="87"/>
      <c r="AE145" s="85">
        <v>0.75</v>
      </c>
      <c r="AF145" s="84" t="s">
        <v>2957</v>
      </c>
      <c r="AG145" s="24" t="str">
        <f t="shared" si="16"/>
        <v>En gestión</v>
      </c>
      <c r="AH145" s="24" t="str">
        <f t="shared" si="17"/>
        <v>En gestión</v>
      </c>
      <c r="AI145" s="442"/>
      <c r="AJ145" s="443"/>
      <c r="AK145" s="439"/>
      <c r="AL145" s="440"/>
      <c r="AM145" s="440"/>
      <c r="AN145" s="84"/>
      <c r="AO145" s="441"/>
      <c r="AP145" s="420"/>
      <c r="AQ145" s="261" t="s">
        <v>3152</v>
      </c>
      <c r="AR145" s="516"/>
    </row>
    <row r="146" spans="2:44" ht="57.75" customHeight="1" x14ac:dyDescent="0.25">
      <c r="B146" s="444"/>
      <c r="C146" s="451"/>
      <c r="D146" s="452"/>
      <c r="E146" s="452"/>
      <c r="F146" s="452"/>
      <c r="G146" s="452"/>
      <c r="H146" s="452"/>
      <c r="I146" s="78" t="s">
        <v>214</v>
      </c>
      <c r="J146" s="453"/>
      <c r="K146" s="454"/>
      <c r="L146" s="80" t="s">
        <v>2733</v>
      </c>
      <c r="M146" s="16" t="s">
        <v>2734</v>
      </c>
      <c r="N146" s="78">
        <v>0.2</v>
      </c>
      <c r="O146" s="17">
        <v>44197</v>
      </c>
      <c r="P146" s="17">
        <v>44561</v>
      </c>
      <c r="Q146" s="81">
        <v>0.25</v>
      </c>
      <c r="R146" s="82">
        <v>0.5</v>
      </c>
      <c r="S146" s="81">
        <v>0.75</v>
      </c>
      <c r="T146" s="78">
        <v>1</v>
      </c>
      <c r="U146" s="83">
        <v>0.25</v>
      </c>
      <c r="V146" s="84" t="s">
        <v>2735</v>
      </c>
      <c r="W146" s="21" t="str">
        <f t="shared" si="14"/>
        <v>En gestión</v>
      </c>
      <c r="X146" s="21" t="str">
        <f t="shared" si="15"/>
        <v>En gestión</v>
      </c>
      <c r="Y146" s="442"/>
      <c r="Z146" s="450"/>
      <c r="AA146" s="449"/>
      <c r="AB146" s="440"/>
      <c r="AC146" s="440"/>
      <c r="AD146" s="87"/>
      <c r="AE146" s="85">
        <v>0.5</v>
      </c>
      <c r="AF146" s="84" t="s">
        <v>2735</v>
      </c>
      <c r="AG146" s="24" t="str">
        <f t="shared" si="16"/>
        <v>En gestión</v>
      </c>
      <c r="AH146" s="24" t="str">
        <f t="shared" si="17"/>
        <v>En gestión</v>
      </c>
      <c r="AI146" s="442"/>
      <c r="AJ146" s="443"/>
      <c r="AK146" s="439"/>
      <c r="AL146" s="440"/>
      <c r="AM146" s="440"/>
      <c r="AN146" s="84"/>
      <c r="AO146" s="441"/>
      <c r="AP146" s="420"/>
      <c r="AQ146" s="261" t="s">
        <v>3153</v>
      </c>
      <c r="AR146" s="516"/>
    </row>
    <row r="147" spans="2:44" ht="57.75" customHeight="1" x14ac:dyDescent="0.25">
      <c r="B147" s="444"/>
      <c r="C147" s="451"/>
      <c r="D147" s="452"/>
      <c r="E147" s="452"/>
      <c r="F147" s="452"/>
      <c r="G147" s="452"/>
      <c r="H147" s="452"/>
      <c r="I147" s="78" t="s">
        <v>220</v>
      </c>
      <c r="J147" s="453"/>
      <c r="K147" s="454"/>
      <c r="L147" s="80" t="s">
        <v>2736</v>
      </c>
      <c r="M147" s="16" t="s">
        <v>1871</v>
      </c>
      <c r="N147" s="78">
        <v>0.2</v>
      </c>
      <c r="O147" s="17">
        <v>44197</v>
      </c>
      <c r="P147" s="17">
        <v>44561</v>
      </c>
      <c r="Q147" s="81">
        <v>0.25</v>
      </c>
      <c r="R147" s="82">
        <v>0.5</v>
      </c>
      <c r="S147" s="81">
        <v>0.75</v>
      </c>
      <c r="T147" s="78">
        <v>1</v>
      </c>
      <c r="U147" s="83">
        <v>0.25</v>
      </c>
      <c r="V147" s="84" t="s">
        <v>2737</v>
      </c>
      <c r="W147" s="21" t="str">
        <f t="shared" si="14"/>
        <v>En gestión</v>
      </c>
      <c r="X147" s="21" t="str">
        <f t="shared" si="15"/>
        <v>En gestión</v>
      </c>
      <c r="Y147" s="442"/>
      <c r="Z147" s="450"/>
      <c r="AA147" s="449"/>
      <c r="AB147" s="440"/>
      <c r="AC147" s="440"/>
      <c r="AD147" s="87"/>
      <c r="AE147" s="85">
        <v>0.5</v>
      </c>
      <c r="AF147" s="84" t="s">
        <v>2737</v>
      </c>
      <c r="AG147" s="24" t="str">
        <f t="shared" si="16"/>
        <v>En gestión</v>
      </c>
      <c r="AH147" s="24" t="str">
        <f t="shared" si="17"/>
        <v>En gestión</v>
      </c>
      <c r="AI147" s="442"/>
      <c r="AJ147" s="443"/>
      <c r="AK147" s="439"/>
      <c r="AL147" s="440"/>
      <c r="AM147" s="440"/>
      <c r="AN147" s="86"/>
      <c r="AO147" s="441"/>
      <c r="AP147" s="420"/>
      <c r="AQ147" s="261" t="s">
        <v>3154</v>
      </c>
      <c r="AR147" s="516"/>
    </row>
    <row r="148" spans="2:44" ht="57.75" customHeight="1" x14ac:dyDescent="0.25">
      <c r="B148" s="444"/>
      <c r="C148" s="451"/>
      <c r="D148" s="452"/>
      <c r="E148" s="452"/>
      <c r="F148" s="452"/>
      <c r="G148" s="452"/>
      <c r="H148" s="452"/>
      <c r="I148" s="78" t="s">
        <v>223</v>
      </c>
      <c r="J148" s="453"/>
      <c r="K148" s="454"/>
      <c r="L148" s="80" t="s">
        <v>2738</v>
      </c>
      <c r="M148" s="16" t="s">
        <v>2739</v>
      </c>
      <c r="N148" s="78">
        <v>0.3</v>
      </c>
      <c r="O148" s="17">
        <v>44197</v>
      </c>
      <c r="P148" s="17">
        <v>44561</v>
      </c>
      <c r="Q148" s="81">
        <v>0.25</v>
      </c>
      <c r="R148" s="82">
        <v>0.5</v>
      </c>
      <c r="S148" s="81">
        <v>0.75</v>
      </c>
      <c r="T148" s="78">
        <v>1</v>
      </c>
      <c r="U148" s="83">
        <v>0.25</v>
      </c>
      <c r="V148" s="84" t="s">
        <v>2740</v>
      </c>
      <c r="W148" s="21" t="str">
        <f t="shared" si="14"/>
        <v>En gestión</v>
      </c>
      <c r="X148" s="21" t="str">
        <f t="shared" si="15"/>
        <v>En gestión</v>
      </c>
      <c r="Y148" s="442"/>
      <c r="Z148" s="450"/>
      <c r="AA148" s="449"/>
      <c r="AB148" s="440"/>
      <c r="AC148" s="440"/>
      <c r="AD148" s="87"/>
      <c r="AE148" s="85">
        <v>0.5</v>
      </c>
      <c r="AF148" s="84" t="s">
        <v>2740</v>
      </c>
      <c r="AG148" s="24" t="str">
        <f t="shared" si="16"/>
        <v>En gestión</v>
      </c>
      <c r="AH148" s="24" t="str">
        <f t="shared" si="17"/>
        <v>En gestión</v>
      </c>
      <c r="AI148" s="442"/>
      <c r="AJ148" s="443"/>
      <c r="AK148" s="439"/>
      <c r="AL148" s="440"/>
      <c r="AM148" s="440"/>
      <c r="AN148" s="86"/>
      <c r="AO148" s="441"/>
      <c r="AP148" s="420"/>
      <c r="AQ148" s="261" t="s">
        <v>3155</v>
      </c>
      <c r="AR148" s="516"/>
    </row>
    <row r="149" spans="2:44" ht="37.5" customHeight="1" x14ac:dyDescent="0.25">
      <c r="B149" s="444"/>
      <c r="C149" s="451" t="s">
        <v>2741</v>
      </c>
      <c r="D149" s="452" t="s">
        <v>1529</v>
      </c>
      <c r="E149" s="452" t="s">
        <v>2742</v>
      </c>
      <c r="F149" s="452" t="s">
        <v>51</v>
      </c>
      <c r="G149" s="452" t="s">
        <v>51</v>
      </c>
      <c r="H149" s="452" t="s">
        <v>87</v>
      </c>
      <c r="I149" s="78" t="s">
        <v>1531</v>
      </c>
      <c r="J149" s="453" t="s">
        <v>2743</v>
      </c>
      <c r="K149" s="454" t="s">
        <v>193</v>
      </c>
      <c r="L149" s="80" t="s">
        <v>2744</v>
      </c>
      <c r="M149" s="16" t="s">
        <v>2693</v>
      </c>
      <c r="N149" s="78">
        <v>0.1</v>
      </c>
      <c r="O149" s="17">
        <v>44197</v>
      </c>
      <c r="P149" s="17">
        <v>44561</v>
      </c>
      <c r="Q149" s="78">
        <v>0.25</v>
      </c>
      <c r="R149" s="82">
        <v>0.5</v>
      </c>
      <c r="S149" s="81">
        <v>0.75</v>
      </c>
      <c r="T149" s="78">
        <v>1</v>
      </c>
      <c r="U149" s="83">
        <v>0.25</v>
      </c>
      <c r="V149" s="84" t="s">
        <v>2745</v>
      </c>
      <c r="W149" s="21" t="str">
        <f t="shared" si="14"/>
        <v>En gestión</v>
      </c>
      <c r="X149" s="21" t="str">
        <f t="shared" si="15"/>
        <v>En gestión</v>
      </c>
      <c r="Y149" s="442" t="s">
        <v>2936</v>
      </c>
      <c r="Z149" s="450">
        <f>SUMPRODUCT(N149:N154,U149:U154)</f>
        <v>0.15000000000000002</v>
      </c>
      <c r="AA149" s="449">
        <f>SUMPRODUCT(N149:N154,Q149:Q154)</f>
        <v>0.2</v>
      </c>
      <c r="AB149" s="440" t="str">
        <f>IF(AA149&lt;1%,"Sin iniciar",IF(AA149=100%,"Terminado","En gestión"))</f>
        <v>En gestión</v>
      </c>
      <c r="AC149" s="440" t="str">
        <f>IF(Z149&lt;1%,"Sin iniciar",IF(Z149=100%,"Terminado","En gestión"))</f>
        <v>En gestión</v>
      </c>
      <c r="AD149" s="84"/>
      <c r="AE149" s="85">
        <v>0.5</v>
      </c>
      <c r="AF149" s="84" t="s">
        <v>2958</v>
      </c>
      <c r="AG149" s="24" t="str">
        <f t="shared" si="16"/>
        <v>En gestión</v>
      </c>
      <c r="AH149" s="24" t="str">
        <f t="shared" si="17"/>
        <v>En gestión</v>
      </c>
      <c r="AI149" s="442" t="s">
        <v>3006</v>
      </c>
      <c r="AJ149" s="443">
        <f>SUMPRODUCT(N149:N154,AE149:AE154)</f>
        <v>0.34500000000000003</v>
      </c>
      <c r="AK149" s="439">
        <f>SUMPRODUCT(N149:N154,R149:R154)</f>
        <v>0.42500000000000004</v>
      </c>
      <c r="AL149" s="440" t="str">
        <f>IF(AK149&lt;1%,"Sin iniciar",IF(AK149=100%,"Terminado","En gestión"))</f>
        <v>En gestión</v>
      </c>
      <c r="AM149" s="440" t="str">
        <f>IF(AJ149&lt;1%,"Sin iniciar",IF(AJ149=100%,"Terminado","En gestión"))</f>
        <v>En gestión</v>
      </c>
      <c r="AN149" s="86"/>
      <c r="AO149" s="441"/>
      <c r="AP149" s="420" t="s">
        <v>3134</v>
      </c>
      <c r="AQ149" s="261" t="s">
        <v>3156</v>
      </c>
      <c r="AR149" s="516" t="s">
        <v>3157</v>
      </c>
    </row>
    <row r="150" spans="2:44" ht="64.5" customHeight="1" x14ac:dyDescent="0.25">
      <c r="B150" s="444"/>
      <c r="C150" s="451"/>
      <c r="D150" s="452"/>
      <c r="E150" s="452"/>
      <c r="F150" s="452"/>
      <c r="G150" s="452"/>
      <c r="H150" s="452"/>
      <c r="I150" s="78" t="s">
        <v>1116</v>
      </c>
      <c r="J150" s="453"/>
      <c r="K150" s="454"/>
      <c r="L150" s="80" t="s">
        <v>2746</v>
      </c>
      <c r="M150" s="16" t="s">
        <v>2747</v>
      </c>
      <c r="N150" s="78">
        <v>0.1</v>
      </c>
      <c r="O150" s="17">
        <v>44228</v>
      </c>
      <c r="P150" s="17" t="s">
        <v>315</v>
      </c>
      <c r="Q150" s="78">
        <v>0.25</v>
      </c>
      <c r="R150" s="82">
        <v>1</v>
      </c>
      <c r="S150" s="81">
        <v>1</v>
      </c>
      <c r="T150" s="78">
        <v>1</v>
      </c>
      <c r="U150" s="83">
        <v>0.5</v>
      </c>
      <c r="V150" s="84" t="s">
        <v>2748</v>
      </c>
      <c r="W150" s="21" t="str">
        <f t="shared" si="14"/>
        <v>En gestión</v>
      </c>
      <c r="X150" s="21" t="str">
        <f t="shared" si="15"/>
        <v>En gestión</v>
      </c>
      <c r="Y150" s="442"/>
      <c r="Z150" s="450"/>
      <c r="AA150" s="449"/>
      <c r="AB150" s="440"/>
      <c r="AC150" s="440"/>
      <c r="AD150" s="84"/>
      <c r="AE150" s="85">
        <v>0.95</v>
      </c>
      <c r="AF150" s="84" t="s">
        <v>1999</v>
      </c>
      <c r="AG150" s="24" t="str">
        <f t="shared" si="16"/>
        <v>Terminado</v>
      </c>
      <c r="AH150" s="24" t="str">
        <f t="shared" si="17"/>
        <v>En gestión</v>
      </c>
      <c r="AI150" s="442"/>
      <c r="AJ150" s="443"/>
      <c r="AK150" s="439"/>
      <c r="AL150" s="440"/>
      <c r="AM150" s="440"/>
      <c r="AN150" s="86"/>
      <c r="AO150" s="441"/>
      <c r="AP150" s="420"/>
      <c r="AQ150" s="261" t="s">
        <v>3158</v>
      </c>
      <c r="AR150" s="516"/>
    </row>
    <row r="151" spans="2:44" ht="37.5" customHeight="1" x14ac:dyDescent="0.25">
      <c r="B151" s="444"/>
      <c r="C151" s="451"/>
      <c r="D151" s="452"/>
      <c r="E151" s="452"/>
      <c r="F151" s="452"/>
      <c r="G151" s="452"/>
      <c r="H151" s="452"/>
      <c r="I151" s="78" t="s">
        <v>161</v>
      </c>
      <c r="J151" s="453"/>
      <c r="K151" s="454"/>
      <c r="L151" s="80" t="s">
        <v>2749</v>
      </c>
      <c r="M151" s="16" t="s">
        <v>2750</v>
      </c>
      <c r="N151" s="78">
        <v>0.15</v>
      </c>
      <c r="O151" s="17">
        <v>44197</v>
      </c>
      <c r="P151" s="17">
        <v>44348</v>
      </c>
      <c r="Q151" s="78">
        <v>0.25</v>
      </c>
      <c r="R151" s="82">
        <v>1</v>
      </c>
      <c r="S151" s="81">
        <v>1</v>
      </c>
      <c r="T151" s="78">
        <v>1</v>
      </c>
      <c r="U151" s="83">
        <v>0.5</v>
      </c>
      <c r="V151" s="84" t="s">
        <v>2751</v>
      </c>
      <c r="W151" s="21" t="str">
        <f t="shared" si="14"/>
        <v>En gestión</v>
      </c>
      <c r="X151" s="21" t="str">
        <f t="shared" si="15"/>
        <v>En gestión</v>
      </c>
      <c r="Y151" s="442"/>
      <c r="Z151" s="450"/>
      <c r="AA151" s="449"/>
      <c r="AB151" s="440"/>
      <c r="AC151" s="440"/>
      <c r="AD151" s="84"/>
      <c r="AE151" s="85">
        <v>1</v>
      </c>
      <c r="AF151" s="84" t="s">
        <v>2959</v>
      </c>
      <c r="AG151" s="24" t="str">
        <f t="shared" si="16"/>
        <v>Terminado</v>
      </c>
      <c r="AH151" s="24" t="str">
        <f t="shared" si="17"/>
        <v>Terminado</v>
      </c>
      <c r="AI151" s="442"/>
      <c r="AJ151" s="443"/>
      <c r="AK151" s="439"/>
      <c r="AL151" s="440"/>
      <c r="AM151" s="440"/>
      <c r="AN151" s="86"/>
      <c r="AO151" s="441"/>
      <c r="AP151" s="420"/>
      <c r="AQ151" s="261" t="s">
        <v>3159</v>
      </c>
      <c r="AR151" s="516"/>
    </row>
    <row r="152" spans="2:44" ht="37.5" customHeight="1" x14ac:dyDescent="0.25">
      <c r="B152" s="444"/>
      <c r="C152" s="451"/>
      <c r="D152" s="452"/>
      <c r="E152" s="452"/>
      <c r="F152" s="452"/>
      <c r="G152" s="452"/>
      <c r="H152" s="452"/>
      <c r="I152" s="78" t="s">
        <v>214</v>
      </c>
      <c r="J152" s="453"/>
      <c r="K152" s="454"/>
      <c r="L152" s="80" t="s">
        <v>2752</v>
      </c>
      <c r="M152" s="16" t="s">
        <v>2734</v>
      </c>
      <c r="N152" s="78">
        <v>0.2</v>
      </c>
      <c r="O152" s="17">
        <v>44197</v>
      </c>
      <c r="P152" s="17">
        <v>44469</v>
      </c>
      <c r="Q152" s="78">
        <v>0.25</v>
      </c>
      <c r="R152" s="82">
        <v>0.25</v>
      </c>
      <c r="S152" s="81">
        <v>1</v>
      </c>
      <c r="T152" s="78">
        <v>1</v>
      </c>
      <c r="U152" s="83">
        <v>0</v>
      </c>
      <c r="V152" s="84" t="s">
        <v>1988</v>
      </c>
      <c r="W152" s="21" t="str">
        <f t="shared" si="14"/>
        <v>En gestión</v>
      </c>
      <c r="X152" s="21" t="str">
        <f t="shared" si="15"/>
        <v>Sin iniciar</v>
      </c>
      <c r="Y152" s="442"/>
      <c r="Z152" s="450"/>
      <c r="AA152" s="449"/>
      <c r="AB152" s="440"/>
      <c r="AC152" s="440"/>
      <c r="AD152" s="84"/>
      <c r="AE152" s="85">
        <v>0.25</v>
      </c>
      <c r="AF152" s="84" t="s">
        <v>2001</v>
      </c>
      <c r="AG152" s="24" t="str">
        <f t="shared" si="16"/>
        <v>En gestión</v>
      </c>
      <c r="AH152" s="24" t="str">
        <f t="shared" si="17"/>
        <v>En gestión</v>
      </c>
      <c r="AI152" s="442"/>
      <c r="AJ152" s="443"/>
      <c r="AK152" s="439"/>
      <c r="AL152" s="440"/>
      <c r="AM152" s="440"/>
      <c r="AN152" s="86"/>
      <c r="AO152" s="441"/>
      <c r="AP152" s="420"/>
      <c r="AQ152" s="261" t="s">
        <v>3160</v>
      </c>
      <c r="AR152" s="516"/>
    </row>
    <row r="153" spans="2:44" ht="37.5" customHeight="1" x14ac:dyDescent="0.25">
      <c r="B153" s="444"/>
      <c r="C153" s="451"/>
      <c r="D153" s="452"/>
      <c r="E153" s="452"/>
      <c r="F153" s="452"/>
      <c r="G153" s="452"/>
      <c r="H153" s="452"/>
      <c r="I153" s="78" t="s">
        <v>220</v>
      </c>
      <c r="J153" s="453"/>
      <c r="K153" s="454"/>
      <c r="L153" s="80" t="s">
        <v>2753</v>
      </c>
      <c r="M153" s="16" t="s">
        <v>1871</v>
      </c>
      <c r="N153" s="78">
        <v>0.2</v>
      </c>
      <c r="O153" s="17">
        <v>44378</v>
      </c>
      <c r="P153" s="17" t="s">
        <v>2754</v>
      </c>
      <c r="Q153" s="78">
        <v>0</v>
      </c>
      <c r="R153" s="82">
        <v>0</v>
      </c>
      <c r="S153" s="81">
        <v>0.7</v>
      </c>
      <c r="T153" s="78">
        <v>1</v>
      </c>
      <c r="U153" s="83">
        <v>0</v>
      </c>
      <c r="V153" s="84" t="s">
        <v>1988</v>
      </c>
      <c r="W153" s="21" t="str">
        <f t="shared" si="14"/>
        <v>Sin iniciar</v>
      </c>
      <c r="X153" s="21" t="str">
        <f t="shared" si="15"/>
        <v>Sin iniciar</v>
      </c>
      <c r="Y153" s="442"/>
      <c r="Z153" s="450"/>
      <c r="AA153" s="449"/>
      <c r="AB153" s="440"/>
      <c r="AC153" s="440"/>
      <c r="AD153" s="84" t="s">
        <v>3114</v>
      </c>
      <c r="AE153" s="85">
        <v>0</v>
      </c>
      <c r="AF153" s="84" t="s">
        <v>2960</v>
      </c>
      <c r="AG153" s="24" t="str">
        <f t="shared" si="16"/>
        <v>Sin iniciar</v>
      </c>
      <c r="AH153" s="24" t="str">
        <f t="shared" si="17"/>
        <v>Sin iniciar</v>
      </c>
      <c r="AI153" s="442"/>
      <c r="AJ153" s="443"/>
      <c r="AK153" s="439"/>
      <c r="AL153" s="440"/>
      <c r="AM153" s="440"/>
      <c r="AN153" s="86"/>
      <c r="AO153" s="441"/>
      <c r="AP153" s="420"/>
      <c r="AQ153" s="261" t="s">
        <v>3161</v>
      </c>
      <c r="AR153" s="516"/>
    </row>
    <row r="154" spans="2:44" ht="37.5" customHeight="1" x14ac:dyDescent="0.25">
      <c r="B154" s="444"/>
      <c r="C154" s="451"/>
      <c r="D154" s="452"/>
      <c r="E154" s="452"/>
      <c r="F154" s="452"/>
      <c r="G154" s="452"/>
      <c r="H154" s="452"/>
      <c r="I154" s="78" t="s">
        <v>223</v>
      </c>
      <c r="J154" s="453"/>
      <c r="K154" s="454"/>
      <c r="L154" s="80" t="s">
        <v>2755</v>
      </c>
      <c r="M154" s="16" t="s">
        <v>2739</v>
      </c>
      <c r="N154" s="78">
        <v>0.25</v>
      </c>
      <c r="O154" s="17">
        <v>44197</v>
      </c>
      <c r="P154" s="17">
        <v>44561</v>
      </c>
      <c r="Q154" s="78">
        <v>0.25</v>
      </c>
      <c r="R154" s="82">
        <v>0.3</v>
      </c>
      <c r="S154" s="81">
        <v>0.35</v>
      </c>
      <c r="T154" s="78">
        <v>1</v>
      </c>
      <c r="U154" s="83">
        <v>0</v>
      </c>
      <c r="V154" s="84" t="s">
        <v>1988</v>
      </c>
      <c r="W154" s="21" t="str">
        <f t="shared" si="14"/>
        <v>En gestión</v>
      </c>
      <c r="X154" s="21" t="str">
        <f t="shared" si="15"/>
        <v>Sin iniciar</v>
      </c>
      <c r="Y154" s="442"/>
      <c r="Z154" s="450"/>
      <c r="AA154" s="449"/>
      <c r="AB154" s="440"/>
      <c r="AC154" s="440"/>
      <c r="AD154" s="84" t="s">
        <v>3114</v>
      </c>
      <c r="AE154" s="85">
        <v>0</v>
      </c>
      <c r="AF154" s="84" t="s">
        <v>2960</v>
      </c>
      <c r="AG154" s="24" t="str">
        <f t="shared" si="16"/>
        <v>En gestión</v>
      </c>
      <c r="AH154" s="24" t="str">
        <f t="shared" si="17"/>
        <v>Sin iniciar</v>
      </c>
      <c r="AI154" s="442"/>
      <c r="AJ154" s="443"/>
      <c r="AK154" s="439"/>
      <c r="AL154" s="440"/>
      <c r="AM154" s="440"/>
      <c r="AN154" s="86"/>
      <c r="AO154" s="441"/>
      <c r="AP154" s="420"/>
      <c r="AQ154" s="261" t="s">
        <v>3162</v>
      </c>
      <c r="AR154" s="516"/>
    </row>
    <row r="155" spans="2:44" ht="37.5" customHeight="1" x14ac:dyDescent="0.25">
      <c r="B155" s="444"/>
      <c r="C155" s="451" t="s">
        <v>2756</v>
      </c>
      <c r="D155" s="452" t="s">
        <v>1529</v>
      </c>
      <c r="E155" s="452" t="s">
        <v>2757</v>
      </c>
      <c r="F155" s="452" t="s">
        <v>51</v>
      </c>
      <c r="G155" s="452" t="s">
        <v>51</v>
      </c>
      <c r="H155" s="452" t="s">
        <v>87</v>
      </c>
      <c r="I155" s="78" t="s">
        <v>1531</v>
      </c>
      <c r="J155" s="453" t="s">
        <v>2758</v>
      </c>
      <c r="K155" s="454" t="s">
        <v>193</v>
      </c>
      <c r="L155" s="80" t="s">
        <v>2759</v>
      </c>
      <c r="M155" s="16" t="s">
        <v>2693</v>
      </c>
      <c r="N155" s="78">
        <v>0.1</v>
      </c>
      <c r="O155" s="17">
        <v>44197</v>
      </c>
      <c r="P155" s="17">
        <v>44561</v>
      </c>
      <c r="Q155" s="78">
        <v>0.25</v>
      </c>
      <c r="R155" s="82">
        <v>0.5</v>
      </c>
      <c r="S155" s="81">
        <v>0.75</v>
      </c>
      <c r="T155" s="78">
        <v>1</v>
      </c>
      <c r="U155" s="83">
        <v>0.25</v>
      </c>
      <c r="V155" s="84" t="s">
        <v>2745</v>
      </c>
      <c r="W155" s="21" t="str">
        <f t="shared" si="14"/>
        <v>En gestión</v>
      </c>
      <c r="X155" s="21" t="str">
        <f t="shared" si="15"/>
        <v>En gestión</v>
      </c>
      <c r="Y155" s="442" t="s">
        <v>2937</v>
      </c>
      <c r="Z155" s="450">
        <f>SUMPRODUCT(N155:N160,U155:U160)</f>
        <v>6.25E-2</v>
      </c>
      <c r="AA155" s="449">
        <f>SUMPRODUCT(N155:N160,Q155:Q160)</f>
        <v>0.25</v>
      </c>
      <c r="AB155" s="440" t="str">
        <f>IF(AA155&lt;1%,"Sin iniciar",IF(AA155=100%,"Terminado","En gestión"))</f>
        <v>En gestión</v>
      </c>
      <c r="AC155" s="440" t="str">
        <f>IF(Z155&lt;1%,"Sin iniciar",IF(Z155=100%,"Terminado","En gestión"))</f>
        <v>En gestión</v>
      </c>
      <c r="AD155" s="87"/>
      <c r="AE155" s="85">
        <v>0.5</v>
      </c>
      <c r="AF155" s="84" t="s">
        <v>2958</v>
      </c>
      <c r="AG155" s="24" t="str">
        <f t="shared" si="16"/>
        <v>En gestión</v>
      </c>
      <c r="AH155" s="24" t="str">
        <f t="shared" si="17"/>
        <v>En gestión</v>
      </c>
      <c r="AI155" s="442" t="s">
        <v>3007</v>
      </c>
      <c r="AJ155" s="443">
        <f>SUMPRODUCT(N155:N160,AE155:AE160)</f>
        <v>0.125</v>
      </c>
      <c r="AK155" s="439">
        <f>SUMPRODUCT(N155:N160,R155:R160)</f>
        <v>0.37</v>
      </c>
      <c r="AL155" s="440" t="str">
        <f>IF(AK155&lt;1%,"Sin iniciar",IF(AK155=100%,"Terminado","En gestión"))</f>
        <v>En gestión</v>
      </c>
      <c r="AM155" s="440" t="str">
        <f>IF(AJ155&lt;1%,"Sin iniciar",IF(AJ155=100%,"Terminado","En gestión"))</f>
        <v>En gestión</v>
      </c>
      <c r="AN155" s="84"/>
      <c r="AO155" s="441"/>
      <c r="AP155" s="420" t="s">
        <v>3134</v>
      </c>
      <c r="AQ155" s="261" t="s">
        <v>3163</v>
      </c>
      <c r="AR155" s="516" t="s">
        <v>3164</v>
      </c>
    </row>
    <row r="156" spans="2:44" ht="37.5" customHeight="1" x14ac:dyDescent="0.25">
      <c r="B156" s="444"/>
      <c r="C156" s="451"/>
      <c r="D156" s="452"/>
      <c r="E156" s="452"/>
      <c r="F156" s="452"/>
      <c r="G156" s="452"/>
      <c r="H156" s="452"/>
      <c r="I156" s="78" t="s">
        <v>1116</v>
      </c>
      <c r="J156" s="453"/>
      <c r="K156" s="454"/>
      <c r="L156" s="80" t="s">
        <v>2760</v>
      </c>
      <c r="M156" s="16" t="s">
        <v>2747</v>
      </c>
      <c r="N156" s="78">
        <v>0.1</v>
      </c>
      <c r="O156" s="17">
        <v>44197</v>
      </c>
      <c r="P156" s="17" t="s">
        <v>322</v>
      </c>
      <c r="Q156" s="78">
        <v>0.25</v>
      </c>
      <c r="R156" s="82">
        <v>0.5</v>
      </c>
      <c r="S156" s="81">
        <v>1</v>
      </c>
      <c r="T156" s="78">
        <v>1</v>
      </c>
      <c r="U156" s="83">
        <v>0</v>
      </c>
      <c r="V156" s="84" t="s">
        <v>61</v>
      </c>
      <c r="W156" s="21" t="str">
        <f t="shared" si="14"/>
        <v>En gestión</v>
      </c>
      <c r="X156" s="21" t="str">
        <f t="shared" si="15"/>
        <v>Sin iniciar</v>
      </c>
      <c r="Y156" s="442"/>
      <c r="Z156" s="450"/>
      <c r="AA156" s="449"/>
      <c r="AB156" s="440"/>
      <c r="AC156" s="440"/>
      <c r="AD156" s="87"/>
      <c r="AE156" s="85">
        <v>0</v>
      </c>
      <c r="AF156" s="84" t="s">
        <v>3113</v>
      </c>
      <c r="AG156" s="24" t="str">
        <f t="shared" si="16"/>
        <v>En gestión</v>
      </c>
      <c r="AH156" s="24" t="str">
        <f t="shared" si="17"/>
        <v>Sin iniciar</v>
      </c>
      <c r="AI156" s="442"/>
      <c r="AJ156" s="443"/>
      <c r="AK156" s="439"/>
      <c r="AL156" s="440"/>
      <c r="AM156" s="440"/>
      <c r="AN156" s="84" t="s">
        <v>3008</v>
      </c>
      <c r="AO156" s="441"/>
      <c r="AP156" s="420"/>
      <c r="AQ156" s="261" t="s">
        <v>3165</v>
      </c>
      <c r="AR156" s="516"/>
    </row>
    <row r="157" spans="2:44" ht="57" customHeight="1" x14ac:dyDescent="0.25">
      <c r="B157" s="444"/>
      <c r="C157" s="451"/>
      <c r="D157" s="452"/>
      <c r="E157" s="452"/>
      <c r="F157" s="452"/>
      <c r="G157" s="452"/>
      <c r="H157" s="452"/>
      <c r="I157" s="78" t="s">
        <v>161</v>
      </c>
      <c r="J157" s="453"/>
      <c r="K157" s="454"/>
      <c r="L157" s="80" t="s">
        <v>2761</v>
      </c>
      <c r="M157" s="16" t="s">
        <v>2750</v>
      </c>
      <c r="N157" s="78">
        <v>0.15</v>
      </c>
      <c r="O157" s="17">
        <v>44197</v>
      </c>
      <c r="P157" s="17" t="s">
        <v>322</v>
      </c>
      <c r="Q157" s="78">
        <v>0.25</v>
      </c>
      <c r="R157" s="82">
        <v>0.5</v>
      </c>
      <c r="S157" s="81">
        <v>1</v>
      </c>
      <c r="T157" s="78">
        <v>1</v>
      </c>
      <c r="U157" s="83">
        <v>0.25</v>
      </c>
      <c r="V157" s="84" t="s">
        <v>2762</v>
      </c>
      <c r="W157" s="21" t="str">
        <f t="shared" si="14"/>
        <v>En gestión</v>
      </c>
      <c r="X157" s="21" t="str">
        <f t="shared" si="15"/>
        <v>En gestión</v>
      </c>
      <c r="Y157" s="442"/>
      <c r="Z157" s="450"/>
      <c r="AA157" s="449"/>
      <c r="AB157" s="440"/>
      <c r="AC157" s="440"/>
      <c r="AD157" s="87"/>
      <c r="AE157" s="85">
        <v>0.5</v>
      </c>
      <c r="AF157" s="84" t="s">
        <v>2961</v>
      </c>
      <c r="AG157" s="24" t="str">
        <f t="shared" si="16"/>
        <v>En gestión</v>
      </c>
      <c r="AH157" s="24" t="str">
        <f t="shared" si="17"/>
        <v>En gestión</v>
      </c>
      <c r="AI157" s="442"/>
      <c r="AJ157" s="443"/>
      <c r="AK157" s="439"/>
      <c r="AL157" s="440"/>
      <c r="AM157" s="440"/>
      <c r="AN157" s="84"/>
      <c r="AO157" s="441"/>
      <c r="AP157" s="420"/>
      <c r="AQ157" s="261" t="s">
        <v>3166</v>
      </c>
      <c r="AR157" s="516"/>
    </row>
    <row r="158" spans="2:44" ht="60" customHeight="1" x14ac:dyDescent="0.25">
      <c r="B158" s="444"/>
      <c r="C158" s="451"/>
      <c r="D158" s="452"/>
      <c r="E158" s="452"/>
      <c r="F158" s="452"/>
      <c r="G158" s="452"/>
      <c r="H158" s="452"/>
      <c r="I158" s="78" t="s">
        <v>214</v>
      </c>
      <c r="J158" s="453"/>
      <c r="K158" s="454"/>
      <c r="L158" s="80" t="s">
        <v>2763</v>
      </c>
      <c r="M158" s="16" t="s">
        <v>2734</v>
      </c>
      <c r="N158" s="78">
        <v>0.2</v>
      </c>
      <c r="O158" s="17">
        <v>44197</v>
      </c>
      <c r="P158" s="17">
        <v>44561</v>
      </c>
      <c r="Q158" s="78">
        <v>0.25</v>
      </c>
      <c r="R158" s="82">
        <v>0.3</v>
      </c>
      <c r="S158" s="81">
        <v>0.5</v>
      </c>
      <c r="T158" s="78">
        <v>1</v>
      </c>
      <c r="U158" s="83">
        <v>0</v>
      </c>
      <c r="V158" s="84" t="s">
        <v>1988</v>
      </c>
      <c r="W158" s="21" t="str">
        <f t="shared" si="14"/>
        <v>En gestión</v>
      </c>
      <c r="X158" s="21" t="str">
        <f t="shared" si="15"/>
        <v>Sin iniciar</v>
      </c>
      <c r="Y158" s="442"/>
      <c r="Z158" s="450"/>
      <c r="AA158" s="449"/>
      <c r="AB158" s="440"/>
      <c r="AC158" s="440"/>
      <c r="AD158" s="84" t="s">
        <v>3114</v>
      </c>
      <c r="AE158" s="85">
        <v>0</v>
      </c>
      <c r="AF158" s="84" t="s">
        <v>2960</v>
      </c>
      <c r="AG158" s="24" t="str">
        <f t="shared" si="16"/>
        <v>En gestión</v>
      </c>
      <c r="AH158" s="24" t="str">
        <f t="shared" si="17"/>
        <v>Sin iniciar</v>
      </c>
      <c r="AI158" s="442"/>
      <c r="AJ158" s="443"/>
      <c r="AK158" s="439"/>
      <c r="AL158" s="440"/>
      <c r="AM158" s="440"/>
      <c r="AN158" s="84" t="s">
        <v>2960</v>
      </c>
      <c r="AO158" s="441"/>
      <c r="AP158" s="420"/>
      <c r="AQ158" s="261" t="s">
        <v>3162</v>
      </c>
      <c r="AR158" s="516"/>
    </row>
    <row r="159" spans="2:44" ht="60" customHeight="1" x14ac:dyDescent="0.25">
      <c r="B159" s="444"/>
      <c r="C159" s="451"/>
      <c r="D159" s="452"/>
      <c r="E159" s="452"/>
      <c r="F159" s="452"/>
      <c r="G159" s="452"/>
      <c r="H159" s="452"/>
      <c r="I159" s="78" t="s">
        <v>220</v>
      </c>
      <c r="J159" s="453"/>
      <c r="K159" s="454"/>
      <c r="L159" s="80" t="s">
        <v>2764</v>
      </c>
      <c r="M159" s="16" t="s">
        <v>1871</v>
      </c>
      <c r="N159" s="78">
        <v>0.2</v>
      </c>
      <c r="O159" s="17">
        <v>44197</v>
      </c>
      <c r="P159" s="17">
        <v>44561</v>
      </c>
      <c r="Q159" s="78">
        <v>0.25</v>
      </c>
      <c r="R159" s="82">
        <v>0.3</v>
      </c>
      <c r="S159" s="81">
        <v>0.5</v>
      </c>
      <c r="T159" s="78">
        <v>1</v>
      </c>
      <c r="U159" s="83">
        <v>0</v>
      </c>
      <c r="V159" s="84" t="s">
        <v>1988</v>
      </c>
      <c r="W159" s="21" t="str">
        <f t="shared" si="14"/>
        <v>En gestión</v>
      </c>
      <c r="X159" s="21" t="str">
        <f t="shared" si="15"/>
        <v>Sin iniciar</v>
      </c>
      <c r="Y159" s="442"/>
      <c r="Z159" s="450"/>
      <c r="AA159" s="449"/>
      <c r="AB159" s="440"/>
      <c r="AC159" s="440"/>
      <c r="AD159" s="84" t="s">
        <v>3114</v>
      </c>
      <c r="AE159" s="85">
        <v>0</v>
      </c>
      <c r="AF159" s="84" t="s">
        <v>2960</v>
      </c>
      <c r="AG159" s="24" t="str">
        <f t="shared" si="16"/>
        <v>En gestión</v>
      </c>
      <c r="AH159" s="24" t="str">
        <f t="shared" si="17"/>
        <v>Sin iniciar</v>
      </c>
      <c r="AI159" s="442"/>
      <c r="AJ159" s="443"/>
      <c r="AK159" s="439"/>
      <c r="AL159" s="440"/>
      <c r="AM159" s="440"/>
      <c r="AN159" s="84" t="s">
        <v>2960</v>
      </c>
      <c r="AO159" s="441"/>
      <c r="AP159" s="420"/>
      <c r="AQ159" s="261" t="s">
        <v>3162</v>
      </c>
      <c r="AR159" s="516"/>
    </row>
    <row r="160" spans="2:44" ht="60" customHeight="1" x14ac:dyDescent="0.25">
      <c r="B160" s="444"/>
      <c r="C160" s="451"/>
      <c r="D160" s="452"/>
      <c r="E160" s="452"/>
      <c r="F160" s="452"/>
      <c r="G160" s="452"/>
      <c r="H160" s="452"/>
      <c r="I160" s="78" t="s">
        <v>223</v>
      </c>
      <c r="J160" s="453"/>
      <c r="K160" s="454"/>
      <c r="L160" s="80" t="s">
        <v>2765</v>
      </c>
      <c r="M160" s="16" t="s">
        <v>2739</v>
      </c>
      <c r="N160" s="78">
        <v>0.25</v>
      </c>
      <c r="O160" s="17">
        <v>44197</v>
      </c>
      <c r="P160" s="17">
        <v>44561</v>
      </c>
      <c r="Q160" s="78">
        <v>0.25</v>
      </c>
      <c r="R160" s="82">
        <v>0.3</v>
      </c>
      <c r="S160" s="81">
        <v>0.5</v>
      </c>
      <c r="T160" s="78">
        <v>1</v>
      </c>
      <c r="U160" s="83">
        <v>0</v>
      </c>
      <c r="V160" s="84" t="s">
        <v>2766</v>
      </c>
      <c r="W160" s="21" t="str">
        <f t="shared" si="14"/>
        <v>En gestión</v>
      </c>
      <c r="X160" s="21" t="str">
        <f t="shared" si="15"/>
        <v>Sin iniciar</v>
      </c>
      <c r="Y160" s="442"/>
      <c r="Z160" s="450"/>
      <c r="AA160" s="449"/>
      <c r="AB160" s="440"/>
      <c r="AC160" s="440"/>
      <c r="AD160" s="84" t="s">
        <v>3114</v>
      </c>
      <c r="AE160" s="85">
        <v>0</v>
      </c>
      <c r="AF160" s="84" t="s">
        <v>2960</v>
      </c>
      <c r="AG160" s="24" t="str">
        <f t="shared" si="16"/>
        <v>En gestión</v>
      </c>
      <c r="AH160" s="24" t="str">
        <f t="shared" si="17"/>
        <v>Sin iniciar</v>
      </c>
      <c r="AI160" s="442"/>
      <c r="AJ160" s="443"/>
      <c r="AK160" s="439"/>
      <c r="AL160" s="440"/>
      <c r="AM160" s="440"/>
      <c r="AN160" s="84" t="s">
        <v>2960</v>
      </c>
      <c r="AO160" s="441"/>
      <c r="AP160" s="420"/>
      <c r="AQ160" s="261" t="s">
        <v>3162</v>
      </c>
      <c r="AR160" s="516"/>
    </row>
    <row r="161" spans="2:44" ht="60" customHeight="1" x14ac:dyDescent="0.25">
      <c r="B161" s="444"/>
      <c r="C161" s="451" t="s">
        <v>2767</v>
      </c>
      <c r="D161" s="452" t="s">
        <v>1529</v>
      </c>
      <c r="E161" s="452" t="s">
        <v>3081</v>
      </c>
      <c r="F161" s="452" t="s">
        <v>51</v>
      </c>
      <c r="G161" s="452" t="s">
        <v>51</v>
      </c>
      <c r="H161" s="452" t="s">
        <v>87</v>
      </c>
      <c r="I161" s="78" t="s">
        <v>1531</v>
      </c>
      <c r="J161" s="453" t="s">
        <v>2768</v>
      </c>
      <c r="K161" s="454" t="s">
        <v>193</v>
      </c>
      <c r="L161" s="80" t="s">
        <v>2769</v>
      </c>
      <c r="M161" s="16" t="s">
        <v>2693</v>
      </c>
      <c r="N161" s="78">
        <v>0.1</v>
      </c>
      <c r="O161" s="17">
        <v>44197</v>
      </c>
      <c r="P161" s="17">
        <v>44561</v>
      </c>
      <c r="Q161" s="78">
        <v>0.25</v>
      </c>
      <c r="R161" s="82">
        <v>0.5</v>
      </c>
      <c r="S161" s="81">
        <v>0.75</v>
      </c>
      <c r="T161" s="78">
        <v>1</v>
      </c>
      <c r="U161" s="83">
        <v>0.25</v>
      </c>
      <c r="V161" s="84" t="s">
        <v>2745</v>
      </c>
      <c r="W161" s="21" t="str">
        <f t="shared" si="14"/>
        <v>En gestión</v>
      </c>
      <c r="X161" s="21" t="str">
        <f t="shared" si="15"/>
        <v>En gestión</v>
      </c>
      <c r="Y161" s="442" t="s">
        <v>2938</v>
      </c>
      <c r="Z161" s="450">
        <f>SUMPRODUCT(N161:N166,U161:U166)</f>
        <v>7.5000000000000011E-2</v>
      </c>
      <c r="AA161" s="449">
        <f>SUMPRODUCT(N161:N166,Q161:Q166)</f>
        <v>0.25</v>
      </c>
      <c r="AB161" s="440" t="str">
        <f>IF(AA161&lt;1%,"Sin iniciar",IF(AA161=100%,"Terminado","En gestión"))</f>
        <v>En gestión</v>
      </c>
      <c r="AC161" s="440" t="str">
        <f>IF(Z161&lt;1%,"Sin iniciar",IF(Z161=100%,"Terminado","En gestión"))</f>
        <v>En gestión</v>
      </c>
      <c r="AD161" s="87"/>
      <c r="AE161" s="85">
        <v>0.5</v>
      </c>
      <c r="AF161" s="84" t="s">
        <v>2958</v>
      </c>
      <c r="AG161" s="24" t="str">
        <f t="shared" si="16"/>
        <v>En gestión</v>
      </c>
      <c r="AH161" s="24" t="str">
        <f t="shared" si="17"/>
        <v>En gestión</v>
      </c>
      <c r="AI161" s="442" t="s">
        <v>3009</v>
      </c>
      <c r="AJ161" s="443">
        <f>SUMPRODUCT(N161:N166,AE161:AE166)</f>
        <v>0.14000000000000001</v>
      </c>
      <c r="AK161" s="439">
        <f>SUMPRODUCT(N161:N166,R161:R166)</f>
        <v>0.47</v>
      </c>
      <c r="AL161" s="440" t="str">
        <f>IF(AK161&lt;1%,"Sin iniciar",IF(AK161=100%,"Terminado","En gestión"))</f>
        <v>En gestión</v>
      </c>
      <c r="AM161" s="440" t="str">
        <f>IF(AJ161&lt;1%,"Sin iniciar",IF(AJ161=100%,"Terminado","En gestión"))</f>
        <v>En gestión</v>
      </c>
      <c r="AN161" s="84"/>
      <c r="AO161" s="441"/>
      <c r="AP161" s="420" t="s">
        <v>3134</v>
      </c>
      <c r="AQ161" s="261" t="s">
        <v>3167</v>
      </c>
      <c r="AR161" s="516" t="s">
        <v>3168</v>
      </c>
    </row>
    <row r="162" spans="2:44" ht="60" customHeight="1" x14ac:dyDescent="0.25">
      <c r="B162" s="444"/>
      <c r="C162" s="451"/>
      <c r="D162" s="452"/>
      <c r="E162" s="452"/>
      <c r="F162" s="452"/>
      <c r="G162" s="452"/>
      <c r="H162" s="452"/>
      <c r="I162" s="78" t="s">
        <v>1116</v>
      </c>
      <c r="J162" s="453"/>
      <c r="K162" s="454"/>
      <c r="L162" s="80" t="s">
        <v>2770</v>
      </c>
      <c r="M162" s="16" t="s">
        <v>2747</v>
      </c>
      <c r="N162" s="78">
        <v>0.1</v>
      </c>
      <c r="O162" s="17">
        <v>44197</v>
      </c>
      <c r="P162" s="17" t="s">
        <v>315</v>
      </c>
      <c r="Q162" s="78">
        <v>0.25</v>
      </c>
      <c r="R162" s="82">
        <v>1</v>
      </c>
      <c r="S162" s="81">
        <v>1</v>
      </c>
      <c r="T162" s="78">
        <v>1</v>
      </c>
      <c r="U162" s="83">
        <v>0.5</v>
      </c>
      <c r="V162" s="84" t="s">
        <v>2771</v>
      </c>
      <c r="W162" s="21" t="str">
        <f t="shared" si="14"/>
        <v>En gestión</v>
      </c>
      <c r="X162" s="21" t="str">
        <f t="shared" si="15"/>
        <v>En gestión</v>
      </c>
      <c r="Y162" s="442"/>
      <c r="Z162" s="450"/>
      <c r="AA162" s="449"/>
      <c r="AB162" s="440"/>
      <c r="AC162" s="440"/>
      <c r="AD162" s="87"/>
      <c r="AE162" s="85">
        <v>0.9</v>
      </c>
      <c r="AF162" s="84" t="s">
        <v>2962</v>
      </c>
      <c r="AG162" s="24" t="str">
        <f t="shared" si="16"/>
        <v>Terminado</v>
      </c>
      <c r="AH162" s="24" t="str">
        <f t="shared" si="17"/>
        <v>En gestión</v>
      </c>
      <c r="AI162" s="442"/>
      <c r="AJ162" s="443"/>
      <c r="AK162" s="439"/>
      <c r="AL162" s="440"/>
      <c r="AM162" s="440"/>
      <c r="AN162" s="84" t="s">
        <v>3010</v>
      </c>
      <c r="AO162" s="441"/>
      <c r="AP162" s="420"/>
      <c r="AQ162" s="261" t="s">
        <v>3169</v>
      </c>
      <c r="AR162" s="516"/>
    </row>
    <row r="163" spans="2:44" ht="60" customHeight="1" x14ac:dyDescent="0.25">
      <c r="B163" s="444"/>
      <c r="C163" s="451"/>
      <c r="D163" s="452"/>
      <c r="E163" s="452"/>
      <c r="F163" s="452"/>
      <c r="G163" s="452"/>
      <c r="H163" s="452"/>
      <c r="I163" s="78" t="s">
        <v>161</v>
      </c>
      <c r="J163" s="453"/>
      <c r="K163" s="454"/>
      <c r="L163" s="80" t="s">
        <v>2772</v>
      </c>
      <c r="M163" s="16" t="s">
        <v>2773</v>
      </c>
      <c r="N163" s="78">
        <v>0.1</v>
      </c>
      <c r="O163" s="17">
        <v>44197</v>
      </c>
      <c r="P163" s="17" t="s">
        <v>322</v>
      </c>
      <c r="Q163" s="78">
        <v>0.25</v>
      </c>
      <c r="R163" s="82">
        <v>0.3</v>
      </c>
      <c r="S163" s="81">
        <v>1</v>
      </c>
      <c r="T163" s="78">
        <v>1</v>
      </c>
      <c r="U163" s="83">
        <v>0</v>
      </c>
      <c r="V163" s="84" t="s">
        <v>1988</v>
      </c>
      <c r="W163" s="21" t="str">
        <f t="shared" si="14"/>
        <v>En gestión</v>
      </c>
      <c r="X163" s="21" t="str">
        <f t="shared" si="15"/>
        <v>Sin iniciar</v>
      </c>
      <c r="Y163" s="442"/>
      <c r="Z163" s="450"/>
      <c r="AA163" s="449"/>
      <c r="AB163" s="440"/>
      <c r="AC163" s="440"/>
      <c r="AD163" s="84" t="s">
        <v>3114</v>
      </c>
      <c r="AE163" s="85">
        <v>0</v>
      </c>
      <c r="AF163" s="84" t="s">
        <v>2963</v>
      </c>
      <c r="AG163" s="24" t="str">
        <f t="shared" si="16"/>
        <v>En gestión</v>
      </c>
      <c r="AH163" s="24" t="str">
        <f t="shared" si="17"/>
        <v>Sin iniciar</v>
      </c>
      <c r="AI163" s="442"/>
      <c r="AJ163" s="443"/>
      <c r="AK163" s="439"/>
      <c r="AL163" s="440"/>
      <c r="AM163" s="440"/>
      <c r="AN163" s="84" t="s">
        <v>2963</v>
      </c>
      <c r="AO163" s="441"/>
      <c r="AP163" s="420"/>
      <c r="AQ163" s="261" t="s">
        <v>3162</v>
      </c>
      <c r="AR163" s="516"/>
    </row>
    <row r="164" spans="2:44" ht="60" customHeight="1" x14ac:dyDescent="0.25">
      <c r="B164" s="444"/>
      <c r="C164" s="451"/>
      <c r="D164" s="452"/>
      <c r="E164" s="452"/>
      <c r="F164" s="452"/>
      <c r="G164" s="452"/>
      <c r="H164" s="452"/>
      <c r="I164" s="78" t="s">
        <v>214</v>
      </c>
      <c r="J164" s="453"/>
      <c r="K164" s="454"/>
      <c r="L164" s="80" t="s">
        <v>2774</v>
      </c>
      <c r="M164" s="16" t="s">
        <v>2734</v>
      </c>
      <c r="N164" s="78">
        <v>0.2</v>
      </c>
      <c r="O164" s="17">
        <v>44197</v>
      </c>
      <c r="P164" s="17">
        <v>44561</v>
      </c>
      <c r="Q164" s="78">
        <v>0.25</v>
      </c>
      <c r="R164" s="82">
        <v>0.3</v>
      </c>
      <c r="S164" s="81">
        <v>0.35</v>
      </c>
      <c r="T164" s="78">
        <v>1</v>
      </c>
      <c r="U164" s="83">
        <v>0</v>
      </c>
      <c r="V164" s="84" t="s">
        <v>1988</v>
      </c>
      <c r="W164" s="21" t="str">
        <f t="shared" si="14"/>
        <v>En gestión</v>
      </c>
      <c r="X164" s="21" t="str">
        <f t="shared" si="15"/>
        <v>Sin iniciar</v>
      </c>
      <c r="Y164" s="442"/>
      <c r="Z164" s="450"/>
      <c r="AA164" s="449"/>
      <c r="AB164" s="440"/>
      <c r="AC164" s="440"/>
      <c r="AD164" s="84" t="s">
        <v>3114</v>
      </c>
      <c r="AE164" s="85">
        <v>0</v>
      </c>
      <c r="AF164" s="84" t="s">
        <v>2963</v>
      </c>
      <c r="AG164" s="24" t="str">
        <f t="shared" si="16"/>
        <v>En gestión</v>
      </c>
      <c r="AH164" s="24" t="str">
        <f t="shared" si="17"/>
        <v>Sin iniciar</v>
      </c>
      <c r="AI164" s="442"/>
      <c r="AJ164" s="443"/>
      <c r="AK164" s="439"/>
      <c r="AL164" s="440"/>
      <c r="AM164" s="440"/>
      <c r="AN164" s="84" t="s">
        <v>2963</v>
      </c>
      <c r="AO164" s="441"/>
      <c r="AP164" s="420"/>
      <c r="AQ164" s="261" t="s">
        <v>3162</v>
      </c>
      <c r="AR164" s="516"/>
    </row>
    <row r="165" spans="2:44" ht="60" customHeight="1" x14ac:dyDescent="0.25">
      <c r="B165" s="444"/>
      <c r="C165" s="451"/>
      <c r="D165" s="452"/>
      <c r="E165" s="452"/>
      <c r="F165" s="452"/>
      <c r="G165" s="452"/>
      <c r="H165" s="452"/>
      <c r="I165" s="78" t="s">
        <v>220</v>
      </c>
      <c r="J165" s="453"/>
      <c r="K165" s="454"/>
      <c r="L165" s="80" t="s">
        <v>2775</v>
      </c>
      <c r="M165" s="16" t="s">
        <v>1871</v>
      </c>
      <c r="N165" s="78">
        <v>0.2</v>
      </c>
      <c r="O165" s="17">
        <v>44200</v>
      </c>
      <c r="P165" s="17">
        <v>44407</v>
      </c>
      <c r="Q165" s="78">
        <v>0.25</v>
      </c>
      <c r="R165" s="82">
        <v>0.7</v>
      </c>
      <c r="S165" s="81">
        <v>1</v>
      </c>
      <c r="T165" s="78">
        <v>1</v>
      </c>
      <c r="U165" s="83">
        <v>0</v>
      </c>
      <c r="V165" s="84" t="s">
        <v>1988</v>
      </c>
      <c r="W165" s="21" t="str">
        <f t="shared" si="14"/>
        <v>En gestión</v>
      </c>
      <c r="X165" s="21" t="str">
        <f t="shared" si="15"/>
        <v>Sin iniciar</v>
      </c>
      <c r="Y165" s="442"/>
      <c r="Z165" s="450"/>
      <c r="AA165" s="449"/>
      <c r="AB165" s="440"/>
      <c r="AC165" s="440"/>
      <c r="AD165" s="84" t="s">
        <v>3114</v>
      </c>
      <c r="AE165" s="85">
        <v>0</v>
      </c>
      <c r="AF165" s="84" t="s">
        <v>2963</v>
      </c>
      <c r="AG165" s="24" t="str">
        <f t="shared" si="16"/>
        <v>En gestión</v>
      </c>
      <c r="AH165" s="24" t="str">
        <f t="shared" si="17"/>
        <v>Sin iniciar</v>
      </c>
      <c r="AI165" s="442"/>
      <c r="AJ165" s="443"/>
      <c r="AK165" s="439"/>
      <c r="AL165" s="440"/>
      <c r="AM165" s="440"/>
      <c r="AN165" s="84" t="s">
        <v>2963</v>
      </c>
      <c r="AO165" s="441"/>
      <c r="AP165" s="420"/>
      <c r="AQ165" s="261" t="s">
        <v>3170</v>
      </c>
      <c r="AR165" s="516"/>
    </row>
    <row r="166" spans="2:44" ht="60" customHeight="1" x14ac:dyDescent="0.25">
      <c r="B166" s="444"/>
      <c r="C166" s="451"/>
      <c r="D166" s="452"/>
      <c r="E166" s="452"/>
      <c r="F166" s="452"/>
      <c r="G166" s="452"/>
      <c r="H166" s="452"/>
      <c r="I166" s="78" t="s">
        <v>223</v>
      </c>
      <c r="J166" s="453"/>
      <c r="K166" s="454"/>
      <c r="L166" s="80" t="s">
        <v>2776</v>
      </c>
      <c r="M166" s="16" t="s">
        <v>2739</v>
      </c>
      <c r="N166" s="78">
        <v>0.3</v>
      </c>
      <c r="O166" s="17">
        <v>44197</v>
      </c>
      <c r="P166" s="17">
        <v>44561</v>
      </c>
      <c r="Q166" s="78">
        <v>0.25</v>
      </c>
      <c r="R166" s="82">
        <v>0.3</v>
      </c>
      <c r="S166" s="81">
        <v>0.75</v>
      </c>
      <c r="T166" s="78">
        <v>1</v>
      </c>
      <c r="U166" s="83">
        <v>0</v>
      </c>
      <c r="V166" s="84" t="s">
        <v>1988</v>
      </c>
      <c r="W166" s="21" t="str">
        <f t="shared" si="14"/>
        <v>En gestión</v>
      </c>
      <c r="X166" s="21" t="str">
        <f t="shared" si="15"/>
        <v>Sin iniciar</v>
      </c>
      <c r="Y166" s="442"/>
      <c r="Z166" s="450"/>
      <c r="AA166" s="449"/>
      <c r="AB166" s="440"/>
      <c r="AC166" s="440"/>
      <c r="AD166" s="84" t="s">
        <v>3114</v>
      </c>
      <c r="AE166" s="85">
        <v>0</v>
      </c>
      <c r="AF166" s="84" t="s">
        <v>2963</v>
      </c>
      <c r="AG166" s="24" t="str">
        <f t="shared" si="16"/>
        <v>En gestión</v>
      </c>
      <c r="AH166" s="24" t="str">
        <f t="shared" si="17"/>
        <v>Sin iniciar</v>
      </c>
      <c r="AI166" s="442"/>
      <c r="AJ166" s="443"/>
      <c r="AK166" s="439"/>
      <c r="AL166" s="440"/>
      <c r="AM166" s="440"/>
      <c r="AN166" s="84" t="s">
        <v>2963</v>
      </c>
      <c r="AO166" s="441"/>
      <c r="AP166" s="420"/>
      <c r="AQ166" s="261" t="s">
        <v>3162</v>
      </c>
      <c r="AR166" s="516"/>
    </row>
    <row r="167" spans="2:44" ht="37.5" customHeight="1" x14ac:dyDescent="0.25">
      <c r="B167" s="444"/>
      <c r="C167" s="451" t="s">
        <v>2777</v>
      </c>
      <c r="D167" s="452" t="s">
        <v>1529</v>
      </c>
      <c r="E167" s="452" t="s">
        <v>3082</v>
      </c>
      <c r="F167" s="452" t="s">
        <v>51</v>
      </c>
      <c r="G167" s="452" t="s">
        <v>51</v>
      </c>
      <c r="H167" s="452" t="s">
        <v>87</v>
      </c>
      <c r="I167" s="78" t="s">
        <v>1531</v>
      </c>
      <c r="J167" s="453" t="s">
        <v>2778</v>
      </c>
      <c r="K167" s="454" t="s">
        <v>216</v>
      </c>
      <c r="L167" s="80" t="s">
        <v>2779</v>
      </c>
      <c r="M167" s="16" t="s">
        <v>2693</v>
      </c>
      <c r="N167" s="78">
        <v>0.1</v>
      </c>
      <c r="O167" s="17">
        <v>44197</v>
      </c>
      <c r="P167" s="17">
        <v>44561</v>
      </c>
      <c r="Q167" s="81">
        <v>0.25</v>
      </c>
      <c r="R167" s="82">
        <v>0.5</v>
      </c>
      <c r="S167" s="81">
        <v>0.75</v>
      </c>
      <c r="T167" s="78">
        <v>1</v>
      </c>
      <c r="U167" s="83">
        <v>0.25</v>
      </c>
      <c r="V167" s="84" t="s">
        <v>2780</v>
      </c>
      <c r="W167" s="21" t="str">
        <f t="shared" si="14"/>
        <v>En gestión</v>
      </c>
      <c r="X167" s="21" t="str">
        <f t="shared" si="15"/>
        <v>En gestión</v>
      </c>
      <c r="Y167" s="442" t="s">
        <v>2939</v>
      </c>
      <c r="Z167" s="450">
        <f>SUMPRODUCT(N167:N172,U167:U172)</f>
        <v>0.25</v>
      </c>
      <c r="AA167" s="449">
        <f>SUMPRODUCT(N167:N172,Q167:Q172)</f>
        <v>0.25</v>
      </c>
      <c r="AB167" s="440" t="str">
        <f>IF(AA167&lt;1%,"Sin iniciar",IF(AA167=100%,"Terminado","En gestión"))</f>
        <v>En gestión</v>
      </c>
      <c r="AC167" s="440" t="str">
        <f>IF(Z167&lt;1%,"Sin iniciar",IF(Z167=100%,"Terminado","En gestión"))</f>
        <v>En gestión</v>
      </c>
      <c r="AD167" s="87"/>
      <c r="AE167" s="85">
        <v>0.5</v>
      </c>
      <c r="AF167" s="84" t="s">
        <v>2964</v>
      </c>
      <c r="AG167" s="24" t="str">
        <f t="shared" si="16"/>
        <v>En gestión</v>
      </c>
      <c r="AH167" s="24" t="str">
        <f t="shared" si="17"/>
        <v>En gestión</v>
      </c>
      <c r="AI167" s="442" t="s">
        <v>3011</v>
      </c>
      <c r="AJ167" s="443">
        <f>SUMPRODUCT(N167:N172,AE167:AE172)</f>
        <v>0.5</v>
      </c>
      <c r="AK167" s="439">
        <f>SUMPRODUCT(N167:N172,R167:R172)</f>
        <v>0.5</v>
      </c>
      <c r="AL167" s="440" t="str">
        <f>IF(AK167&lt;1%,"Sin iniciar",IF(AK167=100%,"Terminado","En gestión"))</f>
        <v>En gestión</v>
      </c>
      <c r="AM167" s="440" t="str">
        <f>IF(AJ167&lt;1%,"Sin iniciar",IF(AJ167=100%,"Terminado","En gestión"))</f>
        <v>En gestión</v>
      </c>
      <c r="AN167" s="84"/>
      <c r="AO167" s="441"/>
      <c r="AP167" s="420" t="s">
        <v>3134</v>
      </c>
      <c r="AQ167" s="261" t="s">
        <v>3171</v>
      </c>
      <c r="AR167" s="516" t="s">
        <v>3172</v>
      </c>
    </row>
    <row r="168" spans="2:44" ht="395.25" customHeight="1" x14ac:dyDescent="0.25">
      <c r="B168" s="444"/>
      <c r="C168" s="451"/>
      <c r="D168" s="452"/>
      <c r="E168" s="452"/>
      <c r="F168" s="452"/>
      <c r="G168" s="452"/>
      <c r="H168" s="452"/>
      <c r="I168" s="78" t="s">
        <v>1116</v>
      </c>
      <c r="J168" s="453"/>
      <c r="K168" s="454"/>
      <c r="L168" s="80" t="s">
        <v>2781</v>
      </c>
      <c r="M168" s="16" t="s">
        <v>1862</v>
      </c>
      <c r="N168" s="78">
        <v>0.3</v>
      </c>
      <c r="O168" s="17">
        <v>44197</v>
      </c>
      <c r="P168" s="17">
        <v>44561</v>
      </c>
      <c r="Q168" s="81">
        <v>0.25</v>
      </c>
      <c r="R168" s="82">
        <v>0.5</v>
      </c>
      <c r="S168" s="81">
        <v>0.75</v>
      </c>
      <c r="T168" s="78">
        <v>1</v>
      </c>
      <c r="U168" s="83">
        <v>0.25</v>
      </c>
      <c r="V168" s="84" t="s">
        <v>2782</v>
      </c>
      <c r="W168" s="21" t="str">
        <f t="shared" si="14"/>
        <v>En gestión</v>
      </c>
      <c r="X168" s="21" t="str">
        <f t="shared" si="15"/>
        <v>En gestión</v>
      </c>
      <c r="Y168" s="442"/>
      <c r="Z168" s="450"/>
      <c r="AA168" s="449"/>
      <c r="AB168" s="440"/>
      <c r="AC168" s="440"/>
      <c r="AD168" s="87"/>
      <c r="AE168" s="85">
        <v>0.5</v>
      </c>
      <c r="AF168" s="84" t="s">
        <v>2965</v>
      </c>
      <c r="AG168" s="24" t="str">
        <f t="shared" si="16"/>
        <v>En gestión</v>
      </c>
      <c r="AH168" s="24" t="str">
        <f t="shared" si="17"/>
        <v>En gestión</v>
      </c>
      <c r="AI168" s="442"/>
      <c r="AJ168" s="443"/>
      <c r="AK168" s="439"/>
      <c r="AL168" s="440"/>
      <c r="AM168" s="440"/>
      <c r="AN168" s="84"/>
      <c r="AO168" s="441"/>
      <c r="AP168" s="420"/>
      <c r="AQ168" s="261" t="s">
        <v>3173</v>
      </c>
      <c r="AR168" s="516"/>
    </row>
    <row r="169" spans="2:44" ht="89.25" customHeight="1" x14ac:dyDescent="0.25">
      <c r="B169" s="444"/>
      <c r="C169" s="451"/>
      <c r="D169" s="452"/>
      <c r="E169" s="452"/>
      <c r="F169" s="452"/>
      <c r="G169" s="452"/>
      <c r="H169" s="452"/>
      <c r="I169" s="78" t="s">
        <v>161</v>
      </c>
      <c r="J169" s="453"/>
      <c r="K169" s="454"/>
      <c r="L169" s="80" t="s">
        <v>2783</v>
      </c>
      <c r="M169" s="16" t="s">
        <v>2784</v>
      </c>
      <c r="N169" s="78">
        <v>0.2</v>
      </c>
      <c r="O169" s="17">
        <v>44197</v>
      </c>
      <c r="P169" s="17">
        <v>44561</v>
      </c>
      <c r="Q169" s="81">
        <v>0.25</v>
      </c>
      <c r="R169" s="82">
        <v>0.5</v>
      </c>
      <c r="S169" s="81">
        <v>0.75</v>
      </c>
      <c r="T169" s="78">
        <v>1</v>
      </c>
      <c r="U169" s="83">
        <v>0.25</v>
      </c>
      <c r="V169" s="84" t="s">
        <v>2785</v>
      </c>
      <c r="W169" s="21" t="str">
        <f t="shared" si="14"/>
        <v>En gestión</v>
      </c>
      <c r="X169" s="21" t="str">
        <f t="shared" si="15"/>
        <v>En gestión</v>
      </c>
      <c r="Y169" s="442"/>
      <c r="Z169" s="450"/>
      <c r="AA169" s="449"/>
      <c r="AB169" s="440"/>
      <c r="AC169" s="440"/>
      <c r="AD169" s="87"/>
      <c r="AE169" s="85">
        <v>0.5</v>
      </c>
      <c r="AF169" s="84" t="s">
        <v>2966</v>
      </c>
      <c r="AG169" s="24" t="str">
        <f t="shared" si="16"/>
        <v>En gestión</v>
      </c>
      <c r="AH169" s="24" t="str">
        <f t="shared" si="17"/>
        <v>En gestión</v>
      </c>
      <c r="AI169" s="442"/>
      <c r="AJ169" s="443"/>
      <c r="AK169" s="439"/>
      <c r="AL169" s="440"/>
      <c r="AM169" s="440"/>
      <c r="AN169" s="84"/>
      <c r="AO169" s="441"/>
      <c r="AP169" s="420"/>
      <c r="AQ169" s="261" t="s">
        <v>3174</v>
      </c>
      <c r="AR169" s="516"/>
    </row>
    <row r="170" spans="2:44" ht="183.75" customHeight="1" x14ac:dyDescent="0.25">
      <c r="B170" s="444"/>
      <c r="C170" s="451"/>
      <c r="D170" s="452"/>
      <c r="E170" s="452"/>
      <c r="F170" s="452"/>
      <c r="G170" s="452"/>
      <c r="H170" s="452"/>
      <c r="I170" s="78" t="s">
        <v>214</v>
      </c>
      <c r="J170" s="453"/>
      <c r="K170" s="454"/>
      <c r="L170" s="80" t="s">
        <v>2786</v>
      </c>
      <c r="M170" s="16" t="s">
        <v>2718</v>
      </c>
      <c r="N170" s="78">
        <v>0.15</v>
      </c>
      <c r="O170" s="17">
        <v>44197</v>
      </c>
      <c r="P170" s="17">
        <v>44561</v>
      </c>
      <c r="Q170" s="81">
        <v>0.25</v>
      </c>
      <c r="R170" s="82">
        <v>0.5</v>
      </c>
      <c r="S170" s="81">
        <v>0.75</v>
      </c>
      <c r="T170" s="78">
        <v>1</v>
      </c>
      <c r="U170" s="83">
        <v>0.25</v>
      </c>
      <c r="V170" s="84" t="s">
        <v>2787</v>
      </c>
      <c r="W170" s="21" t="str">
        <f t="shared" si="14"/>
        <v>En gestión</v>
      </c>
      <c r="X170" s="21" t="str">
        <f t="shared" si="15"/>
        <v>En gestión</v>
      </c>
      <c r="Y170" s="442"/>
      <c r="Z170" s="450"/>
      <c r="AA170" s="449"/>
      <c r="AB170" s="440"/>
      <c r="AC170" s="440"/>
      <c r="AD170" s="87"/>
      <c r="AE170" s="85">
        <v>0.5</v>
      </c>
      <c r="AF170" s="84" t="s">
        <v>2967</v>
      </c>
      <c r="AG170" s="24" t="str">
        <f t="shared" si="16"/>
        <v>En gestión</v>
      </c>
      <c r="AH170" s="24" t="str">
        <f t="shared" si="17"/>
        <v>En gestión</v>
      </c>
      <c r="AI170" s="442"/>
      <c r="AJ170" s="443"/>
      <c r="AK170" s="439"/>
      <c r="AL170" s="440"/>
      <c r="AM170" s="440"/>
      <c r="AN170" s="84"/>
      <c r="AO170" s="441"/>
      <c r="AP170" s="420"/>
      <c r="AQ170" s="261" t="s">
        <v>3175</v>
      </c>
      <c r="AR170" s="516"/>
    </row>
    <row r="171" spans="2:44" ht="309" customHeight="1" x14ac:dyDescent="0.25">
      <c r="B171" s="444"/>
      <c r="C171" s="451"/>
      <c r="D171" s="452"/>
      <c r="E171" s="452"/>
      <c r="F171" s="452"/>
      <c r="G171" s="452"/>
      <c r="H171" s="452"/>
      <c r="I171" s="78" t="s">
        <v>220</v>
      </c>
      <c r="J171" s="453"/>
      <c r="K171" s="454"/>
      <c r="L171" s="80" t="s">
        <v>2788</v>
      </c>
      <c r="M171" s="16" t="s">
        <v>1871</v>
      </c>
      <c r="N171" s="78">
        <v>0.1</v>
      </c>
      <c r="O171" s="17">
        <v>44197</v>
      </c>
      <c r="P171" s="17">
        <v>44561</v>
      </c>
      <c r="Q171" s="81">
        <v>0.25</v>
      </c>
      <c r="R171" s="82">
        <v>0.5</v>
      </c>
      <c r="S171" s="81">
        <v>0.75</v>
      </c>
      <c r="T171" s="78">
        <v>1</v>
      </c>
      <c r="U171" s="83">
        <v>0.25</v>
      </c>
      <c r="V171" s="84" t="s">
        <v>2789</v>
      </c>
      <c r="W171" s="21" t="str">
        <f t="shared" si="14"/>
        <v>En gestión</v>
      </c>
      <c r="X171" s="21" t="str">
        <f t="shared" si="15"/>
        <v>En gestión</v>
      </c>
      <c r="Y171" s="442"/>
      <c r="Z171" s="450"/>
      <c r="AA171" s="449"/>
      <c r="AB171" s="440"/>
      <c r="AC171" s="440"/>
      <c r="AD171" s="87"/>
      <c r="AE171" s="85">
        <v>0.5</v>
      </c>
      <c r="AF171" s="84" t="s">
        <v>2968</v>
      </c>
      <c r="AG171" s="24" t="str">
        <f t="shared" si="16"/>
        <v>En gestión</v>
      </c>
      <c r="AH171" s="24" t="str">
        <f t="shared" si="17"/>
        <v>En gestión</v>
      </c>
      <c r="AI171" s="442"/>
      <c r="AJ171" s="443"/>
      <c r="AK171" s="439"/>
      <c r="AL171" s="440"/>
      <c r="AM171" s="440"/>
      <c r="AN171" s="84"/>
      <c r="AO171" s="441"/>
      <c r="AP171" s="420"/>
      <c r="AQ171" s="261" t="s">
        <v>3176</v>
      </c>
      <c r="AR171" s="516"/>
    </row>
    <row r="172" spans="2:44" ht="152.25" customHeight="1" x14ac:dyDescent="0.25">
      <c r="B172" s="444"/>
      <c r="C172" s="451"/>
      <c r="D172" s="452"/>
      <c r="E172" s="452"/>
      <c r="F172" s="452"/>
      <c r="G172" s="452"/>
      <c r="H172" s="452"/>
      <c r="I172" s="78" t="s">
        <v>223</v>
      </c>
      <c r="J172" s="453"/>
      <c r="K172" s="454"/>
      <c r="L172" s="80" t="s">
        <v>2790</v>
      </c>
      <c r="M172" s="16" t="s">
        <v>2705</v>
      </c>
      <c r="N172" s="78">
        <v>0.15</v>
      </c>
      <c r="O172" s="17">
        <v>44197</v>
      </c>
      <c r="P172" s="17">
        <v>44561</v>
      </c>
      <c r="Q172" s="81">
        <v>0.25</v>
      </c>
      <c r="R172" s="82">
        <v>0.5</v>
      </c>
      <c r="S172" s="81">
        <v>0.75</v>
      </c>
      <c r="T172" s="78">
        <v>1</v>
      </c>
      <c r="U172" s="83">
        <v>0.25</v>
      </c>
      <c r="V172" s="84" t="s">
        <v>2791</v>
      </c>
      <c r="W172" s="21" t="str">
        <f t="shared" si="14"/>
        <v>En gestión</v>
      </c>
      <c r="X172" s="21" t="str">
        <f t="shared" si="15"/>
        <v>En gestión</v>
      </c>
      <c r="Y172" s="442"/>
      <c r="Z172" s="450"/>
      <c r="AA172" s="449"/>
      <c r="AB172" s="440"/>
      <c r="AC172" s="440"/>
      <c r="AD172" s="87"/>
      <c r="AE172" s="85">
        <v>0.5</v>
      </c>
      <c r="AF172" s="84" t="s">
        <v>2969</v>
      </c>
      <c r="AG172" s="24" t="str">
        <f t="shared" si="16"/>
        <v>En gestión</v>
      </c>
      <c r="AH172" s="24" t="str">
        <f t="shared" si="17"/>
        <v>En gestión</v>
      </c>
      <c r="AI172" s="442"/>
      <c r="AJ172" s="443"/>
      <c r="AK172" s="439"/>
      <c r="AL172" s="440"/>
      <c r="AM172" s="440"/>
      <c r="AN172" s="84"/>
      <c r="AO172" s="441"/>
      <c r="AP172" s="420"/>
      <c r="AQ172" s="261" t="s">
        <v>3176</v>
      </c>
      <c r="AR172" s="516"/>
    </row>
    <row r="173" spans="2:44" ht="70.5" customHeight="1" x14ac:dyDescent="0.25">
      <c r="B173" s="444"/>
      <c r="C173" s="451" t="s">
        <v>2792</v>
      </c>
      <c r="D173" s="452" t="s">
        <v>1529</v>
      </c>
      <c r="E173" s="452" t="s">
        <v>3083</v>
      </c>
      <c r="F173" s="452" t="s">
        <v>51</v>
      </c>
      <c r="G173" s="452" t="s">
        <v>51</v>
      </c>
      <c r="H173" s="452" t="s">
        <v>87</v>
      </c>
      <c r="I173" s="78" t="s">
        <v>1531</v>
      </c>
      <c r="J173" s="453" t="s">
        <v>2793</v>
      </c>
      <c r="K173" s="454" t="s">
        <v>193</v>
      </c>
      <c r="L173" s="80" t="s">
        <v>2794</v>
      </c>
      <c r="M173" s="16" t="s">
        <v>2693</v>
      </c>
      <c r="N173" s="78">
        <v>0.05</v>
      </c>
      <c r="O173" s="17">
        <v>44197</v>
      </c>
      <c r="P173" s="17">
        <v>44561</v>
      </c>
      <c r="Q173" s="81">
        <v>0.25</v>
      </c>
      <c r="R173" s="82">
        <v>0.5</v>
      </c>
      <c r="S173" s="81">
        <v>0.75</v>
      </c>
      <c r="T173" s="78">
        <v>1</v>
      </c>
      <c r="U173" s="83">
        <v>0.25</v>
      </c>
      <c r="V173" s="84" t="s">
        <v>2795</v>
      </c>
      <c r="W173" s="21" t="str">
        <f t="shared" si="14"/>
        <v>En gestión</v>
      </c>
      <c r="X173" s="21" t="str">
        <f t="shared" si="15"/>
        <v>En gestión</v>
      </c>
      <c r="Y173" s="442" t="s">
        <v>2940</v>
      </c>
      <c r="Z173" s="450">
        <f>SUMPRODUCT(N173:N178,U173:U178)</f>
        <v>0.25</v>
      </c>
      <c r="AA173" s="449">
        <f>SUMPRODUCT(N173:N178,Q173:Q178)</f>
        <v>0.25</v>
      </c>
      <c r="AB173" s="440" t="str">
        <f>IF(AA173&lt;1%,"Sin iniciar",IF(AA173=100%,"Terminado","En gestión"))</f>
        <v>En gestión</v>
      </c>
      <c r="AC173" s="440" t="str">
        <f>IF(Z173&lt;1%,"Sin iniciar",IF(Z173=100%,"Terminado","En gestión"))</f>
        <v>En gestión</v>
      </c>
      <c r="AD173" s="87"/>
      <c r="AE173" s="85">
        <v>0.5</v>
      </c>
      <c r="AF173" s="84" t="s">
        <v>2795</v>
      </c>
      <c r="AG173" s="24" t="str">
        <f t="shared" si="16"/>
        <v>En gestión</v>
      </c>
      <c r="AH173" s="24" t="str">
        <f t="shared" si="17"/>
        <v>En gestión</v>
      </c>
      <c r="AI173" s="442" t="s">
        <v>2940</v>
      </c>
      <c r="AJ173" s="443">
        <f>SUMPRODUCT(N173:N178,AE173:AE178)</f>
        <v>0.72499999999999998</v>
      </c>
      <c r="AK173" s="439">
        <f>SUMPRODUCT(N173:N178,R173:R178)</f>
        <v>0.625</v>
      </c>
      <c r="AL173" s="440" t="str">
        <f>IF(AK173&lt;1%,"Sin iniciar",IF(AK173=100%,"Terminado","En gestión"))</f>
        <v>En gestión</v>
      </c>
      <c r="AM173" s="440" t="str">
        <f>IF(AJ173&lt;1%,"Sin iniciar",IF(AJ173=100%,"Terminado","En gestión"))</f>
        <v>En gestión</v>
      </c>
      <c r="AN173" s="84"/>
      <c r="AO173" s="441"/>
      <c r="AP173" s="420" t="s">
        <v>3134</v>
      </c>
      <c r="AQ173" s="261" t="s">
        <v>3177</v>
      </c>
      <c r="AR173" s="516" t="s">
        <v>3178</v>
      </c>
    </row>
    <row r="174" spans="2:44" ht="67.5" customHeight="1" x14ac:dyDescent="0.25">
      <c r="B174" s="444"/>
      <c r="C174" s="451"/>
      <c r="D174" s="452"/>
      <c r="E174" s="452"/>
      <c r="F174" s="452"/>
      <c r="G174" s="452"/>
      <c r="H174" s="452"/>
      <c r="I174" s="78" t="s">
        <v>1116</v>
      </c>
      <c r="J174" s="453"/>
      <c r="K174" s="454"/>
      <c r="L174" s="80" t="s">
        <v>2796</v>
      </c>
      <c r="M174" s="16" t="s">
        <v>1862</v>
      </c>
      <c r="N174" s="78">
        <v>0.25</v>
      </c>
      <c r="O174" s="17">
        <v>44197</v>
      </c>
      <c r="P174" s="17" t="s">
        <v>315</v>
      </c>
      <c r="Q174" s="78">
        <v>0.25</v>
      </c>
      <c r="R174" s="82">
        <v>1</v>
      </c>
      <c r="S174" s="81">
        <v>1</v>
      </c>
      <c r="T174" s="78">
        <v>1</v>
      </c>
      <c r="U174" s="83">
        <v>0.25</v>
      </c>
      <c r="V174" s="84" t="s">
        <v>2797</v>
      </c>
      <c r="W174" s="21" t="str">
        <f t="shared" si="14"/>
        <v>En gestión</v>
      </c>
      <c r="X174" s="21" t="str">
        <f t="shared" si="15"/>
        <v>En gestión</v>
      </c>
      <c r="Y174" s="442"/>
      <c r="Z174" s="450"/>
      <c r="AA174" s="449"/>
      <c r="AB174" s="440"/>
      <c r="AC174" s="440"/>
      <c r="AD174" s="87"/>
      <c r="AE174" s="85">
        <v>0.9</v>
      </c>
      <c r="AF174" s="84" t="s">
        <v>2797</v>
      </c>
      <c r="AG174" s="24" t="str">
        <f t="shared" si="16"/>
        <v>Terminado</v>
      </c>
      <c r="AH174" s="24" t="str">
        <f t="shared" si="17"/>
        <v>En gestión</v>
      </c>
      <c r="AI174" s="442"/>
      <c r="AJ174" s="443"/>
      <c r="AK174" s="439"/>
      <c r="AL174" s="440"/>
      <c r="AM174" s="440"/>
      <c r="AN174" s="84" t="s">
        <v>3012</v>
      </c>
      <c r="AO174" s="441"/>
      <c r="AP174" s="420"/>
      <c r="AQ174" s="261" t="s">
        <v>3179</v>
      </c>
      <c r="AR174" s="516"/>
    </row>
    <row r="175" spans="2:44" ht="60.75" customHeight="1" x14ac:dyDescent="0.25">
      <c r="B175" s="444"/>
      <c r="C175" s="451"/>
      <c r="D175" s="452"/>
      <c r="E175" s="452"/>
      <c r="F175" s="452"/>
      <c r="G175" s="452"/>
      <c r="H175" s="452"/>
      <c r="I175" s="78" t="s">
        <v>161</v>
      </c>
      <c r="J175" s="453"/>
      <c r="K175" s="454"/>
      <c r="L175" s="80" t="s">
        <v>2798</v>
      </c>
      <c r="M175" s="16" t="s">
        <v>2784</v>
      </c>
      <c r="N175" s="78">
        <v>0.25</v>
      </c>
      <c r="O175" s="17">
        <v>44197</v>
      </c>
      <c r="P175" s="17">
        <v>44561</v>
      </c>
      <c r="Q175" s="81">
        <v>0.25</v>
      </c>
      <c r="R175" s="82">
        <v>0.5</v>
      </c>
      <c r="S175" s="81">
        <v>0.75</v>
      </c>
      <c r="T175" s="78">
        <v>1</v>
      </c>
      <c r="U175" s="83">
        <v>0.25</v>
      </c>
      <c r="V175" s="84" t="s">
        <v>2799</v>
      </c>
      <c r="W175" s="21" t="str">
        <f t="shared" si="14"/>
        <v>En gestión</v>
      </c>
      <c r="X175" s="21" t="str">
        <f t="shared" si="15"/>
        <v>En gestión</v>
      </c>
      <c r="Y175" s="442"/>
      <c r="Z175" s="450"/>
      <c r="AA175" s="449"/>
      <c r="AB175" s="440"/>
      <c r="AC175" s="440"/>
      <c r="AD175" s="87"/>
      <c r="AE175" s="85">
        <v>1</v>
      </c>
      <c r="AF175" s="84" t="s">
        <v>2005</v>
      </c>
      <c r="AG175" s="24" t="str">
        <f t="shared" si="16"/>
        <v>En gestión</v>
      </c>
      <c r="AH175" s="24" t="str">
        <f t="shared" si="17"/>
        <v>Terminado</v>
      </c>
      <c r="AI175" s="442"/>
      <c r="AJ175" s="443"/>
      <c r="AK175" s="439"/>
      <c r="AL175" s="440"/>
      <c r="AM175" s="440"/>
      <c r="AN175" s="84"/>
      <c r="AO175" s="441"/>
      <c r="AP175" s="420"/>
      <c r="AQ175" s="261" t="s">
        <v>3180</v>
      </c>
      <c r="AR175" s="516"/>
    </row>
    <row r="176" spans="2:44" ht="37.5" customHeight="1" x14ac:dyDescent="0.25">
      <c r="B176" s="444"/>
      <c r="C176" s="451"/>
      <c r="D176" s="452"/>
      <c r="E176" s="452"/>
      <c r="F176" s="452"/>
      <c r="G176" s="452"/>
      <c r="H176" s="452"/>
      <c r="I176" s="78" t="s">
        <v>214</v>
      </c>
      <c r="J176" s="453"/>
      <c r="K176" s="454"/>
      <c r="L176" s="80" t="s">
        <v>2800</v>
      </c>
      <c r="M176" s="16" t="s">
        <v>2801</v>
      </c>
      <c r="N176" s="78">
        <v>0.2</v>
      </c>
      <c r="O176" s="17">
        <v>44197</v>
      </c>
      <c r="P176" s="17">
        <v>44561</v>
      </c>
      <c r="Q176" s="81">
        <v>0.25</v>
      </c>
      <c r="R176" s="82">
        <v>0.5</v>
      </c>
      <c r="S176" s="81">
        <v>0.75</v>
      </c>
      <c r="T176" s="78">
        <v>1</v>
      </c>
      <c r="U176" s="83">
        <v>0.25</v>
      </c>
      <c r="V176" s="84" t="s">
        <v>2802</v>
      </c>
      <c r="W176" s="21" t="str">
        <f t="shared" si="14"/>
        <v>En gestión</v>
      </c>
      <c r="X176" s="21" t="str">
        <f t="shared" si="15"/>
        <v>En gestión</v>
      </c>
      <c r="Y176" s="442"/>
      <c r="Z176" s="450"/>
      <c r="AA176" s="449"/>
      <c r="AB176" s="440"/>
      <c r="AC176" s="440"/>
      <c r="AD176" s="87"/>
      <c r="AE176" s="85">
        <v>0.5</v>
      </c>
      <c r="AF176" s="84" t="s">
        <v>2802</v>
      </c>
      <c r="AG176" s="24" t="str">
        <f t="shared" si="16"/>
        <v>En gestión</v>
      </c>
      <c r="AH176" s="24" t="str">
        <f t="shared" si="17"/>
        <v>En gestión</v>
      </c>
      <c r="AI176" s="442"/>
      <c r="AJ176" s="443"/>
      <c r="AK176" s="439"/>
      <c r="AL176" s="440"/>
      <c r="AM176" s="440"/>
      <c r="AN176" s="84"/>
      <c r="AO176" s="441"/>
      <c r="AP176" s="420"/>
      <c r="AQ176" s="261" t="s">
        <v>3181</v>
      </c>
      <c r="AR176" s="516"/>
    </row>
    <row r="177" spans="2:44" ht="37.5" customHeight="1" x14ac:dyDescent="0.25">
      <c r="B177" s="444"/>
      <c r="C177" s="451"/>
      <c r="D177" s="452"/>
      <c r="E177" s="452"/>
      <c r="F177" s="452"/>
      <c r="G177" s="452"/>
      <c r="H177" s="452"/>
      <c r="I177" s="78" t="s">
        <v>220</v>
      </c>
      <c r="J177" s="453"/>
      <c r="K177" s="454"/>
      <c r="L177" s="80" t="s">
        <v>2803</v>
      </c>
      <c r="M177" s="16" t="s">
        <v>1871</v>
      </c>
      <c r="N177" s="78">
        <v>0.1</v>
      </c>
      <c r="O177" s="17">
        <v>44197</v>
      </c>
      <c r="P177" s="17">
        <v>44561</v>
      </c>
      <c r="Q177" s="81">
        <v>0.25</v>
      </c>
      <c r="R177" s="82">
        <v>0.5</v>
      </c>
      <c r="S177" s="81">
        <v>0.75</v>
      </c>
      <c r="T177" s="78">
        <v>1</v>
      </c>
      <c r="U177" s="83">
        <v>0.25</v>
      </c>
      <c r="V177" s="84" t="s">
        <v>2804</v>
      </c>
      <c r="W177" s="21" t="str">
        <f t="shared" si="14"/>
        <v>En gestión</v>
      </c>
      <c r="X177" s="21" t="str">
        <f t="shared" si="15"/>
        <v>En gestión</v>
      </c>
      <c r="Y177" s="442"/>
      <c r="Z177" s="450"/>
      <c r="AA177" s="449"/>
      <c r="AB177" s="440"/>
      <c r="AC177" s="440"/>
      <c r="AD177" s="87"/>
      <c r="AE177" s="85">
        <v>0.5</v>
      </c>
      <c r="AF177" s="84" t="s">
        <v>2804</v>
      </c>
      <c r="AG177" s="24" t="str">
        <f t="shared" si="16"/>
        <v>En gestión</v>
      </c>
      <c r="AH177" s="24" t="str">
        <f t="shared" si="17"/>
        <v>En gestión</v>
      </c>
      <c r="AI177" s="442"/>
      <c r="AJ177" s="443"/>
      <c r="AK177" s="439"/>
      <c r="AL177" s="440"/>
      <c r="AM177" s="440"/>
      <c r="AN177" s="84"/>
      <c r="AO177" s="441"/>
      <c r="AP177" s="420"/>
      <c r="AQ177" s="261" t="s">
        <v>3182</v>
      </c>
      <c r="AR177" s="516"/>
    </row>
    <row r="178" spans="2:44" ht="37.5" customHeight="1" thickBot="1" x14ac:dyDescent="0.3">
      <c r="B178" s="444"/>
      <c r="C178" s="451"/>
      <c r="D178" s="452"/>
      <c r="E178" s="452"/>
      <c r="F178" s="452"/>
      <c r="G178" s="452"/>
      <c r="H178" s="452"/>
      <c r="I178" s="78" t="s">
        <v>223</v>
      </c>
      <c r="J178" s="453"/>
      <c r="K178" s="454"/>
      <c r="L178" s="80" t="s">
        <v>2805</v>
      </c>
      <c r="M178" s="16" t="s">
        <v>2806</v>
      </c>
      <c r="N178" s="78">
        <v>0.15</v>
      </c>
      <c r="O178" s="17">
        <v>44197</v>
      </c>
      <c r="P178" s="17">
        <v>44561</v>
      </c>
      <c r="Q178" s="81">
        <v>0.25</v>
      </c>
      <c r="R178" s="82">
        <v>0.5</v>
      </c>
      <c r="S178" s="81">
        <v>0.75</v>
      </c>
      <c r="T178" s="78">
        <v>1</v>
      </c>
      <c r="U178" s="83">
        <v>0.25</v>
      </c>
      <c r="V178" s="84" t="s">
        <v>2807</v>
      </c>
      <c r="W178" s="21" t="str">
        <f t="shared" si="14"/>
        <v>En gestión</v>
      </c>
      <c r="X178" s="21" t="str">
        <f t="shared" si="15"/>
        <v>En gestión</v>
      </c>
      <c r="Y178" s="442"/>
      <c r="Z178" s="450"/>
      <c r="AA178" s="449"/>
      <c r="AB178" s="440"/>
      <c r="AC178" s="440"/>
      <c r="AD178" s="87"/>
      <c r="AE178" s="85">
        <v>0.5</v>
      </c>
      <c r="AF178" s="84" t="s">
        <v>2807</v>
      </c>
      <c r="AG178" s="24" t="str">
        <f t="shared" si="16"/>
        <v>En gestión</v>
      </c>
      <c r="AH178" s="24" t="str">
        <f t="shared" si="17"/>
        <v>En gestión</v>
      </c>
      <c r="AI178" s="442"/>
      <c r="AJ178" s="443"/>
      <c r="AK178" s="439"/>
      <c r="AL178" s="440"/>
      <c r="AM178" s="440"/>
      <c r="AN178" s="84"/>
      <c r="AO178" s="441"/>
      <c r="AP178" s="420"/>
      <c r="AQ178" s="261" t="s">
        <v>3182</v>
      </c>
      <c r="AR178" s="516"/>
    </row>
    <row r="179" spans="2:44" ht="69.75" customHeight="1" thickBot="1" x14ac:dyDescent="0.3">
      <c r="B179" s="444"/>
      <c r="C179" s="451" t="s">
        <v>2808</v>
      </c>
      <c r="D179" s="452" t="s">
        <v>1529</v>
      </c>
      <c r="E179" s="453" t="s">
        <v>3084</v>
      </c>
      <c r="F179" s="452" t="s">
        <v>51</v>
      </c>
      <c r="G179" s="452" t="s">
        <v>51</v>
      </c>
      <c r="H179" s="452" t="s">
        <v>87</v>
      </c>
      <c r="I179" s="78" t="s">
        <v>1531</v>
      </c>
      <c r="J179" s="453" t="s">
        <v>2809</v>
      </c>
      <c r="K179" s="454" t="s">
        <v>216</v>
      </c>
      <c r="L179" s="80" t="s">
        <v>2810</v>
      </c>
      <c r="M179" s="16" t="s">
        <v>2693</v>
      </c>
      <c r="N179" s="81">
        <v>0.1</v>
      </c>
      <c r="O179" s="88">
        <v>44197</v>
      </c>
      <c r="P179" s="88">
        <v>44561</v>
      </c>
      <c r="Q179" s="81">
        <v>0.25</v>
      </c>
      <c r="R179" s="82">
        <v>0.5</v>
      </c>
      <c r="S179" s="81">
        <v>0.75</v>
      </c>
      <c r="T179" s="81">
        <v>1</v>
      </c>
      <c r="U179" s="83">
        <v>0.25</v>
      </c>
      <c r="V179" s="84" t="s">
        <v>2811</v>
      </c>
      <c r="W179" s="21" t="str">
        <f t="shared" si="14"/>
        <v>En gestión</v>
      </c>
      <c r="X179" s="21" t="str">
        <f t="shared" si="15"/>
        <v>En gestión</v>
      </c>
      <c r="Y179" s="442" t="s">
        <v>2941</v>
      </c>
      <c r="Z179" s="450">
        <f>SUMPRODUCT(N179:N183,U179:U183)</f>
        <v>0.25</v>
      </c>
      <c r="AA179" s="449">
        <f>SUMPRODUCT(N179:N183,Q179:Q183)</f>
        <v>0.25</v>
      </c>
      <c r="AB179" s="440" t="str">
        <f>IF(AA179&lt;1%,"Sin iniciar",IF(AA179=100%,"Terminado","En gestión"))</f>
        <v>En gestión</v>
      </c>
      <c r="AC179" s="440" t="str">
        <f>IF(Z179&lt;1%,"Sin iniciar",IF(Z179=100%,"Terminado","En gestión"))</f>
        <v>En gestión</v>
      </c>
      <c r="AD179" s="87"/>
      <c r="AE179" s="85">
        <v>0.5</v>
      </c>
      <c r="AF179" s="84" t="s">
        <v>3122</v>
      </c>
      <c r="AG179" s="24" t="str">
        <f t="shared" si="16"/>
        <v>En gestión</v>
      </c>
      <c r="AH179" s="24" t="str">
        <f t="shared" si="17"/>
        <v>En gestión</v>
      </c>
      <c r="AI179" s="442" t="s">
        <v>3013</v>
      </c>
      <c r="AJ179" s="443">
        <f>SUMPRODUCT(N179:N183,AE179:AE183)</f>
        <v>0.5</v>
      </c>
      <c r="AK179" s="439">
        <f>SUMPRODUCT(N179:N183,R179:R183)</f>
        <v>0.5</v>
      </c>
      <c r="AL179" s="440" t="str">
        <f>IF(AK179&lt;1%,"Sin iniciar",IF(AK179=100%,"Terminado","En gestión"))</f>
        <v>En gestión</v>
      </c>
      <c r="AM179" s="440" t="str">
        <f>IF(AJ179&lt;1%,"Sin iniciar",IF(AJ179=100%,"Terminado","En gestión"))</f>
        <v>En gestión</v>
      </c>
      <c r="AN179" s="84"/>
      <c r="AO179" s="441"/>
      <c r="AP179" s="420" t="s">
        <v>3134</v>
      </c>
      <c r="AQ179" s="259" t="s">
        <v>3183</v>
      </c>
      <c r="AR179" s="516" t="s">
        <v>3184</v>
      </c>
    </row>
    <row r="180" spans="2:44" ht="37.5" customHeight="1" thickBot="1" x14ac:dyDescent="0.3">
      <c r="B180" s="444"/>
      <c r="C180" s="451"/>
      <c r="D180" s="452"/>
      <c r="E180" s="453"/>
      <c r="F180" s="452"/>
      <c r="G180" s="452"/>
      <c r="H180" s="452"/>
      <c r="I180" s="78" t="s">
        <v>1116</v>
      </c>
      <c r="J180" s="453"/>
      <c r="K180" s="454"/>
      <c r="L180" s="80" t="s">
        <v>2812</v>
      </c>
      <c r="M180" s="16" t="s">
        <v>1862</v>
      </c>
      <c r="N180" s="81">
        <v>0.3</v>
      </c>
      <c r="O180" s="88">
        <v>44197</v>
      </c>
      <c r="P180" s="88">
        <v>44561</v>
      </c>
      <c r="Q180" s="81">
        <v>0.25</v>
      </c>
      <c r="R180" s="82">
        <v>0.5</v>
      </c>
      <c r="S180" s="81">
        <v>0.75</v>
      </c>
      <c r="T180" s="81">
        <v>1</v>
      </c>
      <c r="U180" s="83">
        <v>0.25</v>
      </c>
      <c r="V180" s="84" t="s">
        <v>2813</v>
      </c>
      <c r="W180" s="21" t="str">
        <f t="shared" si="14"/>
        <v>En gestión</v>
      </c>
      <c r="X180" s="21" t="str">
        <f t="shared" si="15"/>
        <v>En gestión</v>
      </c>
      <c r="Y180" s="442"/>
      <c r="Z180" s="450"/>
      <c r="AA180" s="449"/>
      <c r="AB180" s="440"/>
      <c r="AC180" s="440"/>
      <c r="AD180" s="87"/>
      <c r="AE180" s="85">
        <v>0.5</v>
      </c>
      <c r="AF180" s="84" t="s">
        <v>2970</v>
      </c>
      <c r="AG180" s="24" t="str">
        <f t="shared" si="16"/>
        <v>En gestión</v>
      </c>
      <c r="AH180" s="24" t="str">
        <f t="shared" si="17"/>
        <v>En gestión</v>
      </c>
      <c r="AI180" s="442"/>
      <c r="AJ180" s="443"/>
      <c r="AK180" s="439"/>
      <c r="AL180" s="440"/>
      <c r="AM180" s="440"/>
      <c r="AN180" s="84"/>
      <c r="AO180" s="441"/>
      <c r="AP180" s="420"/>
      <c r="AQ180" s="260" t="s">
        <v>3185</v>
      </c>
      <c r="AR180" s="516"/>
    </row>
    <row r="181" spans="2:44" ht="37.5" customHeight="1" thickBot="1" x14ac:dyDescent="0.3">
      <c r="B181" s="444"/>
      <c r="C181" s="451"/>
      <c r="D181" s="452"/>
      <c r="E181" s="453"/>
      <c r="F181" s="452"/>
      <c r="G181" s="452"/>
      <c r="H181" s="452"/>
      <c r="I181" s="78" t="s">
        <v>214</v>
      </c>
      <c r="J181" s="453"/>
      <c r="K181" s="454"/>
      <c r="L181" s="80" t="s">
        <v>2814</v>
      </c>
      <c r="M181" s="16" t="s">
        <v>2801</v>
      </c>
      <c r="N181" s="81">
        <v>0.25</v>
      </c>
      <c r="O181" s="88">
        <v>44197</v>
      </c>
      <c r="P181" s="88">
        <v>44561</v>
      </c>
      <c r="Q181" s="81">
        <v>0.25</v>
      </c>
      <c r="R181" s="82">
        <v>0.5</v>
      </c>
      <c r="S181" s="81">
        <v>0.75</v>
      </c>
      <c r="T181" s="81">
        <v>1</v>
      </c>
      <c r="U181" s="83">
        <v>0.25</v>
      </c>
      <c r="V181" s="84" t="s">
        <v>2815</v>
      </c>
      <c r="W181" s="21" t="str">
        <f t="shared" si="14"/>
        <v>En gestión</v>
      </c>
      <c r="X181" s="21" t="str">
        <f t="shared" si="15"/>
        <v>En gestión</v>
      </c>
      <c r="Y181" s="442"/>
      <c r="Z181" s="450"/>
      <c r="AA181" s="449"/>
      <c r="AB181" s="440"/>
      <c r="AC181" s="440"/>
      <c r="AD181" s="87"/>
      <c r="AE181" s="85">
        <v>0.5</v>
      </c>
      <c r="AF181" s="84" t="s">
        <v>2971</v>
      </c>
      <c r="AG181" s="24" t="str">
        <f t="shared" si="16"/>
        <v>En gestión</v>
      </c>
      <c r="AH181" s="24" t="str">
        <f t="shared" si="17"/>
        <v>En gestión</v>
      </c>
      <c r="AI181" s="442"/>
      <c r="AJ181" s="443"/>
      <c r="AK181" s="439"/>
      <c r="AL181" s="440"/>
      <c r="AM181" s="440"/>
      <c r="AN181" s="84"/>
      <c r="AO181" s="441"/>
      <c r="AP181" s="420"/>
      <c r="AQ181" s="260" t="s">
        <v>3186</v>
      </c>
      <c r="AR181" s="516"/>
    </row>
    <row r="182" spans="2:44" ht="37.5" customHeight="1" thickBot="1" x14ac:dyDescent="0.3">
      <c r="B182" s="444"/>
      <c r="C182" s="451"/>
      <c r="D182" s="452"/>
      <c r="E182" s="453"/>
      <c r="F182" s="452"/>
      <c r="G182" s="452"/>
      <c r="H182" s="452"/>
      <c r="I182" s="78" t="s">
        <v>220</v>
      </c>
      <c r="J182" s="453"/>
      <c r="K182" s="454"/>
      <c r="L182" s="80" t="s">
        <v>2816</v>
      </c>
      <c r="M182" s="16" t="s">
        <v>1871</v>
      </c>
      <c r="N182" s="81">
        <v>0.15</v>
      </c>
      <c r="O182" s="88">
        <v>44197</v>
      </c>
      <c r="P182" s="88">
        <v>44561</v>
      </c>
      <c r="Q182" s="81">
        <v>0.25</v>
      </c>
      <c r="R182" s="82">
        <v>0.5</v>
      </c>
      <c r="S182" s="81">
        <v>0.75</v>
      </c>
      <c r="T182" s="81">
        <v>1</v>
      </c>
      <c r="U182" s="83">
        <v>0.25</v>
      </c>
      <c r="V182" s="84" t="s">
        <v>2817</v>
      </c>
      <c r="W182" s="21" t="str">
        <f t="shared" si="14"/>
        <v>En gestión</v>
      </c>
      <c r="X182" s="21" t="str">
        <f t="shared" si="15"/>
        <v>En gestión</v>
      </c>
      <c r="Y182" s="442"/>
      <c r="Z182" s="450"/>
      <c r="AA182" s="449"/>
      <c r="AB182" s="440"/>
      <c r="AC182" s="440"/>
      <c r="AD182" s="87"/>
      <c r="AE182" s="85">
        <v>0.5</v>
      </c>
      <c r="AF182" s="84" t="s">
        <v>2972</v>
      </c>
      <c r="AG182" s="24" t="str">
        <f t="shared" si="16"/>
        <v>En gestión</v>
      </c>
      <c r="AH182" s="24" t="str">
        <f t="shared" si="17"/>
        <v>En gestión</v>
      </c>
      <c r="AI182" s="442"/>
      <c r="AJ182" s="443"/>
      <c r="AK182" s="439"/>
      <c r="AL182" s="440"/>
      <c r="AM182" s="440"/>
      <c r="AN182" s="84"/>
      <c r="AO182" s="441"/>
      <c r="AP182" s="420"/>
      <c r="AQ182" s="260" t="s">
        <v>3187</v>
      </c>
      <c r="AR182" s="516"/>
    </row>
    <row r="183" spans="2:44" ht="37.5" customHeight="1" thickBot="1" x14ac:dyDescent="0.3">
      <c r="B183" s="444"/>
      <c r="C183" s="451"/>
      <c r="D183" s="452"/>
      <c r="E183" s="453"/>
      <c r="F183" s="452"/>
      <c r="G183" s="452"/>
      <c r="H183" s="452"/>
      <c r="I183" s="78" t="s">
        <v>223</v>
      </c>
      <c r="J183" s="453"/>
      <c r="K183" s="454"/>
      <c r="L183" s="80" t="s">
        <v>2818</v>
      </c>
      <c r="M183" s="16" t="s">
        <v>2806</v>
      </c>
      <c r="N183" s="81">
        <v>0.2</v>
      </c>
      <c r="O183" s="88">
        <v>44197</v>
      </c>
      <c r="P183" s="88">
        <v>44561</v>
      </c>
      <c r="Q183" s="81">
        <v>0.25</v>
      </c>
      <c r="R183" s="82">
        <v>0.5</v>
      </c>
      <c r="S183" s="81">
        <v>0.75</v>
      </c>
      <c r="T183" s="81">
        <v>1</v>
      </c>
      <c r="U183" s="83">
        <v>0.25</v>
      </c>
      <c r="V183" s="84" t="s">
        <v>2819</v>
      </c>
      <c r="W183" s="21" t="str">
        <f t="shared" si="14"/>
        <v>En gestión</v>
      </c>
      <c r="X183" s="21" t="str">
        <f t="shared" si="15"/>
        <v>En gestión</v>
      </c>
      <c r="Y183" s="442"/>
      <c r="Z183" s="450"/>
      <c r="AA183" s="449"/>
      <c r="AB183" s="440"/>
      <c r="AC183" s="440"/>
      <c r="AD183" s="87"/>
      <c r="AE183" s="85">
        <v>0.5</v>
      </c>
      <c r="AF183" s="84" t="s">
        <v>2973</v>
      </c>
      <c r="AG183" s="24" t="str">
        <f t="shared" si="16"/>
        <v>En gestión</v>
      </c>
      <c r="AH183" s="24" t="str">
        <f t="shared" si="17"/>
        <v>En gestión</v>
      </c>
      <c r="AI183" s="442"/>
      <c r="AJ183" s="443"/>
      <c r="AK183" s="439"/>
      <c r="AL183" s="440"/>
      <c r="AM183" s="440"/>
      <c r="AN183" s="84"/>
      <c r="AO183" s="441"/>
      <c r="AP183" s="420"/>
      <c r="AQ183" s="260" t="s">
        <v>3188</v>
      </c>
      <c r="AR183" s="516"/>
    </row>
    <row r="184" spans="2:44" ht="37.5" customHeight="1" x14ac:dyDescent="0.25">
      <c r="B184" s="444"/>
      <c r="C184" s="451" t="s">
        <v>2820</v>
      </c>
      <c r="D184" s="452" t="s">
        <v>1529</v>
      </c>
      <c r="E184" s="453" t="s">
        <v>3085</v>
      </c>
      <c r="F184" s="452" t="s">
        <v>51</v>
      </c>
      <c r="G184" s="452" t="s">
        <v>51</v>
      </c>
      <c r="H184" s="452" t="s">
        <v>87</v>
      </c>
      <c r="I184" s="78" t="s">
        <v>1116</v>
      </c>
      <c r="J184" s="453" t="s">
        <v>2821</v>
      </c>
      <c r="K184" s="454" t="s">
        <v>216</v>
      </c>
      <c r="L184" s="80" t="s">
        <v>2822</v>
      </c>
      <c r="M184" s="16" t="s">
        <v>2784</v>
      </c>
      <c r="N184" s="78">
        <v>0.2</v>
      </c>
      <c r="O184" s="17">
        <v>44197</v>
      </c>
      <c r="P184" s="17">
        <v>44377</v>
      </c>
      <c r="Q184" s="78">
        <v>0.25</v>
      </c>
      <c r="R184" s="82">
        <v>1</v>
      </c>
      <c r="S184" s="81">
        <v>1</v>
      </c>
      <c r="T184" s="78">
        <v>1</v>
      </c>
      <c r="U184" s="83">
        <v>0.25</v>
      </c>
      <c r="V184" s="84" t="s">
        <v>2823</v>
      </c>
      <c r="W184" s="21" t="str">
        <f t="shared" si="14"/>
        <v>En gestión</v>
      </c>
      <c r="X184" s="21" t="str">
        <f t="shared" si="15"/>
        <v>En gestión</v>
      </c>
      <c r="Y184" s="442" t="s">
        <v>2942</v>
      </c>
      <c r="Z184" s="450">
        <f>SUMPRODUCT(N184:N188,U184:U188)</f>
        <v>0.27500000000000002</v>
      </c>
      <c r="AA184" s="449">
        <f>SUMPRODUCT(N184:N188,Q184:Q188)</f>
        <v>0.27500000000000002</v>
      </c>
      <c r="AB184" s="440" t="str">
        <f>IF(AA184&lt;1%,"Sin iniciar",IF(AA184=100%,"Terminado","En gestión"))</f>
        <v>En gestión</v>
      </c>
      <c r="AC184" s="440" t="str">
        <f>IF(Z184&lt;1%,"Sin iniciar",IF(Z184=100%,"Terminado","En gestión"))</f>
        <v>En gestión</v>
      </c>
      <c r="AD184" s="84" t="s">
        <v>2943</v>
      </c>
      <c r="AE184" s="85">
        <v>1</v>
      </c>
      <c r="AF184" s="84" t="s">
        <v>2974</v>
      </c>
      <c r="AG184" s="24" t="str">
        <f t="shared" si="16"/>
        <v>Terminado</v>
      </c>
      <c r="AH184" s="24" t="str">
        <f t="shared" si="17"/>
        <v>Terminado</v>
      </c>
      <c r="AI184" s="442" t="s">
        <v>3014</v>
      </c>
      <c r="AJ184" s="443">
        <f>SUMPRODUCT(N184:N187,AE184:AE187)</f>
        <v>0.60000000000000009</v>
      </c>
      <c r="AK184" s="439">
        <f>SUMPRODUCT(N184:N187,R184:R187)</f>
        <v>0.60000000000000009</v>
      </c>
      <c r="AL184" s="440" t="str">
        <f>IF(AK184&lt;1%,"Sin iniciar",IF(AK184=100%,"Terminado","En gestión"))</f>
        <v>En gestión</v>
      </c>
      <c r="AM184" s="440" t="str">
        <f>IF(AJ184&lt;1%,"Sin iniciar",IF(AJ184=100%,"Terminado","En gestión"))</f>
        <v>En gestión</v>
      </c>
      <c r="AN184" s="84"/>
      <c r="AO184" s="441"/>
      <c r="AP184" s="420" t="s">
        <v>3134</v>
      </c>
      <c r="AQ184" s="261" t="s">
        <v>3189</v>
      </c>
      <c r="AR184" s="516" t="s">
        <v>3190</v>
      </c>
    </row>
    <row r="185" spans="2:44" ht="37.5" customHeight="1" x14ac:dyDescent="0.25">
      <c r="B185" s="444"/>
      <c r="C185" s="451"/>
      <c r="D185" s="452"/>
      <c r="E185" s="453"/>
      <c r="F185" s="452"/>
      <c r="G185" s="452"/>
      <c r="H185" s="452"/>
      <c r="I185" s="78" t="s">
        <v>214</v>
      </c>
      <c r="J185" s="453"/>
      <c r="K185" s="454"/>
      <c r="L185" s="80" t="s">
        <v>2824</v>
      </c>
      <c r="M185" s="16" t="s">
        <v>2801</v>
      </c>
      <c r="N185" s="78">
        <v>0.2</v>
      </c>
      <c r="O185" s="17">
        <v>44197</v>
      </c>
      <c r="P185" s="17">
        <v>44561</v>
      </c>
      <c r="Q185" s="78">
        <v>0.25</v>
      </c>
      <c r="R185" s="82">
        <v>0.5</v>
      </c>
      <c r="S185" s="81">
        <v>0.75</v>
      </c>
      <c r="T185" s="78">
        <v>1</v>
      </c>
      <c r="U185" s="83">
        <v>0.25</v>
      </c>
      <c r="V185" s="84" t="s">
        <v>2825</v>
      </c>
      <c r="W185" s="21" t="str">
        <f t="shared" si="14"/>
        <v>En gestión</v>
      </c>
      <c r="X185" s="21" t="str">
        <f t="shared" si="15"/>
        <v>En gestión</v>
      </c>
      <c r="Y185" s="442"/>
      <c r="Z185" s="450"/>
      <c r="AA185" s="449"/>
      <c r="AB185" s="440"/>
      <c r="AC185" s="440"/>
      <c r="AD185" s="87"/>
      <c r="AE185" s="85">
        <v>0.5</v>
      </c>
      <c r="AF185" s="84" t="s">
        <v>2825</v>
      </c>
      <c r="AG185" s="24" t="str">
        <f t="shared" si="16"/>
        <v>En gestión</v>
      </c>
      <c r="AH185" s="24" t="str">
        <f t="shared" si="17"/>
        <v>En gestión</v>
      </c>
      <c r="AI185" s="442"/>
      <c r="AJ185" s="443"/>
      <c r="AK185" s="439"/>
      <c r="AL185" s="440"/>
      <c r="AM185" s="440"/>
      <c r="AN185" s="84"/>
      <c r="AO185" s="441"/>
      <c r="AP185" s="420"/>
      <c r="AQ185" s="261" t="s">
        <v>3191</v>
      </c>
      <c r="AR185" s="516"/>
    </row>
    <row r="186" spans="2:44" ht="60" customHeight="1" x14ac:dyDescent="0.25">
      <c r="B186" s="444"/>
      <c r="C186" s="451"/>
      <c r="D186" s="452"/>
      <c r="E186" s="453"/>
      <c r="F186" s="452"/>
      <c r="G186" s="452"/>
      <c r="H186" s="452"/>
      <c r="I186" s="78" t="s">
        <v>220</v>
      </c>
      <c r="J186" s="453"/>
      <c r="K186" s="454"/>
      <c r="L186" s="80" t="s">
        <v>2826</v>
      </c>
      <c r="M186" s="16" t="s">
        <v>1871</v>
      </c>
      <c r="N186" s="78">
        <v>0.3</v>
      </c>
      <c r="O186" s="17">
        <v>44197</v>
      </c>
      <c r="P186" s="17">
        <v>44561</v>
      </c>
      <c r="Q186" s="78">
        <v>0.25</v>
      </c>
      <c r="R186" s="82">
        <v>0.5</v>
      </c>
      <c r="S186" s="81">
        <v>0.75</v>
      </c>
      <c r="T186" s="78">
        <v>1</v>
      </c>
      <c r="U186" s="83">
        <v>0.25</v>
      </c>
      <c r="V186" s="84" t="s">
        <v>2827</v>
      </c>
      <c r="W186" s="21" t="str">
        <f t="shared" si="14"/>
        <v>En gestión</v>
      </c>
      <c r="X186" s="21" t="str">
        <f t="shared" si="15"/>
        <v>En gestión</v>
      </c>
      <c r="Y186" s="442"/>
      <c r="Z186" s="450"/>
      <c r="AA186" s="449"/>
      <c r="AB186" s="440"/>
      <c r="AC186" s="440"/>
      <c r="AD186" s="87"/>
      <c r="AE186" s="85">
        <v>0.5</v>
      </c>
      <c r="AF186" s="84" t="s">
        <v>2975</v>
      </c>
      <c r="AG186" s="24" t="str">
        <f t="shared" si="16"/>
        <v>En gestión</v>
      </c>
      <c r="AH186" s="24" t="str">
        <f t="shared" si="17"/>
        <v>En gestión</v>
      </c>
      <c r="AI186" s="442"/>
      <c r="AJ186" s="443"/>
      <c r="AK186" s="439"/>
      <c r="AL186" s="440"/>
      <c r="AM186" s="440"/>
      <c r="AN186" s="84"/>
      <c r="AO186" s="441"/>
      <c r="AP186" s="420"/>
      <c r="AQ186" s="261" t="s">
        <v>3192</v>
      </c>
      <c r="AR186" s="516"/>
    </row>
    <row r="187" spans="2:44" ht="37.5" customHeight="1" thickBot="1" x14ac:dyDescent="0.3">
      <c r="B187" s="444"/>
      <c r="C187" s="451"/>
      <c r="D187" s="452"/>
      <c r="E187" s="453"/>
      <c r="F187" s="452"/>
      <c r="G187" s="452"/>
      <c r="H187" s="452"/>
      <c r="I187" s="78" t="s">
        <v>223</v>
      </c>
      <c r="J187" s="453"/>
      <c r="K187" s="454"/>
      <c r="L187" s="80" t="s">
        <v>2828</v>
      </c>
      <c r="M187" s="16" t="s">
        <v>2806</v>
      </c>
      <c r="N187" s="78">
        <v>0.3</v>
      </c>
      <c r="O187" s="17">
        <v>44197</v>
      </c>
      <c r="P187" s="17">
        <v>44561</v>
      </c>
      <c r="Q187" s="78">
        <v>0.25</v>
      </c>
      <c r="R187" s="82">
        <v>0.5</v>
      </c>
      <c r="S187" s="81">
        <v>0.75</v>
      </c>
      <c r="T187" s="78">
        <v>1</v>
      </c>
      <c r="U187" s="83">
        <v>0.25</v>
      </c>
      <c r="V187" s="84" t="s">
        <v>2829</v>
      </c>
      <c r="W187" s="21" t="str">
        <f t="shared" si="14"/>
        <v>En gestión</v>
      </c>
      <c r="X187" s="21" t="str">
        <f t="shared" si="15"/>
        <v>En gestión</v>
      </c>
      <c r="Y187" s="442"/>
      <c r="Z187" s="450"/>
      <c r="AA187" s="449"/>
      <c r="AB187" s="440"/>
      <c r="AC187" s="440"/>
      <c r="AD187" s="87"/>
      <c r="AE187" s="85">
        <v>0.5</v>
      </c>
      <c r="AF187" s="84" t="s">
        <v>2976</v>
      </c>
      <c r="AG187" s="24" t="str">
        <f t="shared" si="16"/>
        <v>En gestión</v>
      </c>
      <c r="AH187" s="24" t="str">
        <f t="shared" si="17"/>
        <v>En gestión</v>
      </c>
      <c r="AI187" s="442"/>
      <c r="AJ187" s="443"/>
      <c r="AK187" s="439"/>
      <c r="AL187" s="440"/>
      <c r="AM187" s="440"/>
      <c r="AN187" s="84"/>
      <c r="AO187" s="441"/>
      <c r="AP187" s="420"/>
      <c r="AQ187" s="261" t="s">
        <v>3193</v>
      </c>
      <c r="AR187" s="516"/>
    </row>
    <row r="188" spans="2:44" ht="52.5" customHeight="1" thickBot="1" x14ac:dyDescent="0.3">
      <c r="B188" s="444"/>
      <c r="C188" s="451" t="s">
        <v>2830</v>
      </c>
      <c r="D188" s="452" t="s">
        <v>1529</v>
      </c>
      <c r="E188" s="452" t="s">
        <v>2831</v>
      </c>
      <c r="F188" s="452" t="s">
        <v>51</v>
      </c>
      <c r="G188" s="452" t="s">
        <v>51</v>
      </c>
      <c r="H188" s="452" t="s">
        <v>87</v>
      </c>
      <c r="I188" s="78" t="s">
        <v>1531</v>
      </c>
      <c r="J188" s="453" t="s">
        <v>2832</v>
      </c>
      <c r="K188" s="454" t="s">
        <v>216</v>
      </c>
      <c r="L188" s="80" t="s">
        <v>2833</v>
      </c>
      <c r="M188" s="16" t="s">
        <v>2693</v>
      </c>
      <c r="N188" s="78">
        <v>0.1</v>
      </c>
      <c r="O188" s="17">
        <v>44197</v>
      </c>
      <c r="P188" s="17">
        <v>44561</v>
      </c>
      <c r="Q188" s="78">
        <v>0.25</v>
      </c>
      <c r="R188" s="82">
        <v>0.5</v>
      </c>
      <c r="S188" s="81">
        <v>0.75</v>
      </c>
      <c r="T188" s="78">
        <v>1</v>
      </c>
      <c r="U188" s="83">
        <v>0.25</v>
      </c>
      <c r="V188" s="84" t="s">
        <v>2834</v>
      </c>
      <c r="W188" s="21" t="str">
        <f t="shared" si="14"/>
        <v>En gestión</v>
      </c>
      <c r="X188" s="21" t="str">
        <f t="shared" si="15"/>
        <v>En gestión</v>
      </c>
      <c r="Y188" s="442" t="s">
        <v>2944</v>
      </c>
      <c r="Z188" s="450">
        <f>SUMPRODUCT(N188:N193,U188:U193)</f>
        <v>2.5000000000000001E-2</v>
      </c>
      <c r="AA188" s="449">
        <f>SUMPRODUCT(N188:N193,Q188:Q193)</f>
        <v>0.25</v>
      </c>
      <c r="AB188" s="440" t="str">
        <f>IF(AA188&lt;1%,"Sin iniciar",IF(AA188=100%,"Terminado","En gestión"))</f>
        <v>En gestión</v>
      </c>
      <c r="AC188" s="440" t="str">
        <f>IF(Z188&lt;1%,"Sin iniciar",IF(Z188=100%,"Terminado","En gestión"))</f>
        <v>En gestión</v>
      </c>
      <c r="AD188" s="87"/>
      <c r="AE188" s="85">
        <v>0.5</v>
      </c>
      <c r="AF188" s="84" t="s">
        <v>2977</v>
      </c>
      <c r="AG188" s="24" t="str">
        <f t="shared" si="16"/>
        <v>En gestión</v>
      </c>
      <c r="AH188" s="24" t="str">
        <f t="shared" si="17"/>
        <v>En gestión</v>
      </c>
      <c r="AI188" s="442" t="s">
        <v>3015</v>
      </c>
      <c r="AJ188" s="443">
        <f>SUMPRODUCT(N188:N193,AE188:AE193)</f>
        <v>0.72000000000000008</v>
      </c>
      <c r="AK188" s="439">
        <f>SUMPRODUCT(N188:N193,R188:R193)</f>
        <v>0.32500000000000001</v>
      </c>
      <c r="AL188" s="440" t="str">
        <f>IF(AK188&lt;1%,"Sin iniciar",IF(AK188=100%,"Terminado","En gestión"))</f>
        <v>En gestión</v>
      </c>
      <c r="AM188" s="440" t="str">
        <f>IF(AJ188&lt;1%,"Sin iniciar",IF(AJ188=100%,"Terminado","En gestión"))</f>
        <v>En gestión</v>
      </c>
      <c r="AN188" s="84"/>
      <c r="AO188" s="441"/>
      <c r="AP188" s="420" t="s">
        <v>3134</v>
      </c>
      <c r="AQ188" s="259" t="s">
        <v>3194</v>
      </c>
      <c r="AR188" s="516" t="s">
        <v>3195</v>
      </c>
    </row>
    <row r="189" spans="2:44" ht="37.5" customHeight="1" thickBot="1" x14ac:dyDescent="0.3">
      <c r="B189" s="444"/>
      <c r="C189" s="451"/>
      <c r="D189" s="452"/>
      <c r="E189" s="452"/>
      <c r="F189" s="452"/>
      <c r="G189" s="452"/>
      <c r="H189" s="452"/>
      <c r="I189" s="78" t="s">
        <v>1116</v>
      </c>
      <c r="J189" s="453"/>
      <c r="K189" s="454"/>
      <c r="L189" s="80" t="s">
        <v>2835</v>
      </c>
      <c r="M189" s="16" t="s">
        <v>2836</v>
      </c>
      <c r="N189" s="78">
        <v>0.1</v>
      </c>
      <c r="O189" s="17">
        <v>44197</v>
      </c>
      <c r="P189" s="17">
        <v>44561</v>
      </c>
      <c r="Q189" s="78">
        <v>0.25</v>
      </c>
      <c r="R189" s="82">
        <v>0.3</v>
      </c>
      <c r="S189" s="81">
        <v>0.35</v>
      </c>
      <c r="T189" s="78">
        <v>1</v>
      </c>
      <c r="U189" s="83">
        <v>0</v>
      </c>
      <c r="V189" s="84" t="s">
        <v>1988</v>
      </c>
      <c r="W189" s="21" t="str">
        <f t="shared" si="14"/>
        <v>En gestión</v>
      </c>
      <c r="X189" s="21" t="str">
        <f t="shared" si="15"/>
        <v>Sin iniciar</v>
      </c>
      <c r="Y189" s="442"/>
      <c r="Z189" s="450"/>
      <c r="AA189" s="449"/>
      <c r="AB189" s="440"/>
      <c r="AC189" s="440"/>
      <c r="AD189" s="84" t="s">
        <v>3114</v>
      </c>
      <c r="AE189" s="85">
        <v>0.75</v>
      </c>
      <c r="AF189" s="84" t="s">
        <v>2978</v>
      </c>
      <c r="AG189" s="24" t="str">
        <f t="shared" si="16"/>
        <v>En gestión</v>
      </c>
      <c r="AH189" s="24" t="str">
        <f t="shared" si="17"/>
        <v>En gestión</v>
      </c>
      <c r="AI189" s="442"/>
      <c r="AJ189" s="443"/>
      <c r="AK189" s="439"/>
      <c r="AL189" s="440"/>
      <c r="AM189" s="440"/>
      <c r="AN189" s="84"/>
      <c r="AO189" s="441"/>
      <c r="AP189" s="420"/>
      <c r="AQ189" s="260" t="s">
        <v>3196</v>
      </c>
      <c r="AR189" s="516"/>
    </row>
    <row r="190" spans="2:44" ht="37.5" customHeight="1" thickBot="1" x14ac:dyDescent="0.3">
      <c r="B190" s="444"/>
      <c r="C190" s="451"/>
      <c r="D190" s="452"/>
      <c r="E190" s="452"/>
      <c r="F190" s="452"/>
      <c r="G190" s="452"/>
      <c r="H190" s="452"/>
      <c r="I190" s="78" t="s">
        <v>161</v>
      </c>
      <c r="J190" s="453"/>
      <c r="K190" s="454"/>
      <c r="L190" s="80" t="s">
        <v>2837</v>
      </c>
      <c r="M190" s="16" t="s">
        <v>2784</v>
      </c>
      <c r="N190" s="78">
        <v>0.1</v>
      </c>
      <c r="O190" s="17">
        <v>44197</v>
      </c>
      <c r="P190" s="89">
        <v>44469</v>
      </c>
      <c r="Q190" s="78">
        <v>0.25</v>
      </c>
      <c r="R190" s="82">
        <v>0.35</v>
      </c>
      <c r="S190" s="81">
        <v>1</v>
      </c>
      <c r="T190" s="78">
        <v>1</v>
      </c>
      <c r="U190" s="83">
        <v>0</v>
      </c>
      <c r="V190" s="84" t="s">
        <v>1988</v>
      </c>
      <c r="W190" s="21" t="str">
        <f t="shared" si="14"/>
        <v>En gestión</v>
      </c>
      <c r="X190" s="21" t="str">
        <f t="shared" si="15"/>
        <v>Sin iniciar</v>
      </c>
      <c r="Y190" s="442"/>
      <c r="Z190" s="450"/>
      <c r="AA190" s="449"/>
      <c r="AB190" s="440"/>
      <c r="AC190" s="440"/>
      <c r="AD190" s="84" t="s">
        <v>3114</v>
      </c>
      <c r="AE190" s="85">
        <v>0.35</v>
      </c>
      <c r="AF190" s="84" t="s">
        <v>2979</v>
      </c>
      <c r="AG190" s="24" t="str">
        <f t="shared" si="16"/>
        <v>En gestión</v>
      </c>
      <c r="AH190" s="24" t="str">
        <f t="shared" si="17"/>
        <v>En gestión</v>
      </c>
      <c r="AI190" s="442"/>
      <c r="AJ190" s="443"/>
      <c r="AK190" s="439"/>
      <c r="AL190" s="440"/>
      <c r="AM190" s="440"/>
      <c r="AN190" s="84"/>
      <c r="AO190" s="441"/>
      <c r="AP190" s="420"/>
      <c r="AQ190" s="260" t="s">
        <v>3197</v>
      </c>
      <c r="AR190" s="516"/>
    </row>
    <row r="191" spans="2:44" ht="37.5" customHeight="1" thickBot="1" x14ac:dyDescent="0.3">
      <c r="B191" s="444"/>
      <c r="C191" s="451"/>
      <c r="D191" s="452"/>
      <c r="E191" s="452"/>
      <c r="F191" s="452"/>
      <c r="G191" s="452"/>
      <c r="H191" s="452"/>
      <c r="I191" s="78" t="s">
        <v>214</v>
      </c>
      <c r="J191" s="453"/>
      <c r="K191" s="454"/>
      <c r="L191" s="80" t="s">
        <v>2838</v>
      </c>
      <c r="M191" s="16" t="s">
        <v>1868</v>
      </c>
      <c r="N191" s="78">
        <v>0.2</v>
      </c>
      <c r="O191" s="17">
        <v>44197</v>
      </c>
      <c r="P191" s="17">
        <v>44561</v>
      </c>
      <c r="Q191" s="78">
        <v>0.25</v>
      </c>
      <c r="R191" s="82">
        <v>0.3</v>
      </c>
      <c r="S191" s="81">
        <v>0.35</v>
      </c>
      <c r="T191" s="78">
        <v>1</v>
      </c>
      <c r="U191" s="83">
        <v>0</v>
      </c>
      <c r="V191" s="84" t="s">
        <v>1988</v>
      </c>
      <c r="W191" s="21" t="str">
        <f t="shared" si="14"/>
        <v>En gestión</v>
      </c>
      <c r="X191" s="21" t="str">
        <f t="shared" si="15"/>
        <v>Sin iniciar</v>
      </c>
      <c r="Y191" s="442"/>
      <c r="Z191" s="450"/>
      <c r="AA191" s="449"/>
      <c r="AB191" s="440"/>
      <c r="AC191" s="440"/>
      <c r="AD191" s="84" t="s">
        <v>3114</v>
      </c>
      <c r="AE191" s="85">
        <v>0.8</v>
      </c>
      <c r="AF191" s="84" t="s">
        <v>2980</v>
      </c>
      <c r="AG191" s="24" t="str">
        <f t="shared" si="16"/>
        <v>En gestión</v>
      </c>
      <c r="AH191" s="24" t="str">
        <f t="shared" si="17"/>
        <v>En gestión</v>
      </c>
      <c r="AI191" s="442"/>
      <c r="AJ191" s="443"/>
      <c r="AK191" s="439"/>
      <c r="AL191" s="440"/>
      <c r="AM191" s="440"/>
      <c r="AN191" s="84"/>
      <c r="AO191" s="441"/>
      <c r="AP191" s="420"/>
      <c r="AQ191" s="260" t="s">
        <v>3198</v>
      </c>
      <c r="AR191" s="516"/>
    </row>
    <row r="192" spans="2:44" ht="37.5" customHeight="1" thickBot="1" x14ac:dyDescent="0.3">
      <c r="B192" s="444"/>
      <c r="C192" s="451"/>
      <c r="D192" s="452"/>
      <c r="E192" s="452"/>
      <c r="F192" s="452"/>
      <c r="G192" s="452"/>
      <c r="H192" s="452"/>
      <c r="I192" s="78" t="s">
        <v>220</v>
      </c>
      <c r="J192" s="453"/>
      <c r="K192" s="454"/>
      <c r="L192" s="80" t="s">
        <v>2839</v>
      </c>
      <c r="M192" s="16" t="s">
        <v>1871</v>
      </c>
      <c r="N192" s="78">
        <v>0.3</v>
      </c>
      <c r="O192" s="17">
        <v>44197</v>
      </c>
      <c r="P192" s="17">
        <v>44561</v>
      </c>
      <c r="Q192" s="78">
        <v>0.25</v>
      </c>
      <c r="R192" s="82">
        <v>0.3</v>
      </c>
      <c r="S192" s="81">
        <v>0.35</v>
      </c>
      <c r="T192" s="78">
        <v>1</v>
      </c>
      <c r="U192" s="83">
        <v>0</v>
      </c>
      <c r="V192" s="84" t="s">
        <v>1988</v>
      </c>
      <c r="W192" s="21" t="str">
        <f t="shared" si="14"/>
        <v>En gestión</v>
      </c>
      <c r="X192" s="21" t="str">
        <f t="shared" si="15"/>
        <v>Sin iniciar</v>
      </c>
      <c r="Y192" s="442"/>
      <c r="Z192" s="450"/>
      <c r="AA192" s="449"/>
      <c r="AB192" s="440"/>
      <c r="AC192" s="440"/>
      <c r="AD192" s="84" t="s">
        <v>3114</v>
      </c>
      <c r="AE192" s="85">
        <v>0.8</v>
      </c>
      <c r="AF192" s="84" t="s">
        <v>2981</v>
      </c>
      <c r="AG192" s="24" t="str">
        <f t="shared" si="16"/>
        <v>En gestión</v>
      </c>
      <c r="AH192" s="24" t="str">
        <f t="shared" si="17"/>
        <v>En gestión</v>
      </c>
      <c r="AI192" s="442"/>
      <c r="AJ192" s="443"/>
      <c r="AK192" s="439"/>
      <c r="AL192" s="440"/>
      <c r="AM192" s="440"/>
      <c r="AN192" s="84"/>
      <c r="AO192" s="441"/>
      <c r="AP192" s="420"/>
      <c r="AQ192" s="260" t="s">
        <v>3199</v>
      </c>
      <c r="AR192" s="516"/>
    </row>
    <row r="193" spans="2:44" ht="37.5" customHeight="1" thickBot="1" x14ac:dyDescent="0.3">
      <c r="B193" s="444"/>
      <c r="C193" s="451"/>
      <c r="D193" s="452"/>
      <c r="E193" s="452"/>
      <c r="F193" s="452"/>
      <c r="G193" s="452"/>
      <c r="H193" s="452"/>
      <c r="I193" s="78" t="s">
        <v>223</v>
      </c>
      <c r="J193" s="453"/>
      <c r="K193" s="454"/>
      <c r="L193" s="80" t="s">
        <v>2840</v>
      </c>
      <c r="M193" s="16" t="s">
        <v>2841</v>
      </c>
      <c r="N193" s="78">
        <v>0.2</v>
      </c>
      <c r="O193" s="17">
        <v>44197</v>
      </c>
      <c r="P193" s="17">
        <v>44561</v>
      </c>
      <c r="Q193" s="78">
        <v>0.25</v>
      </c>
      <c r="R193" s="82">
        <v>0.3</v>
      </c>
      <c r="S193" s="81">
        <v>0.35</v>
      </c>
      <c r="T193" s="78">
        <v>1</v>
      </c>
      <c r="U193" s="83">
        <v>0</v>
      </c>
      <c r="V193" s="84" t="s">
        <v>1988</v>
      </c>
      <c r="W193" s="21" t="str">
        <f t="shared" si="14"/>
        <v>En gestión</v>
      </c>
      <c r="X193" s="21" t="str">
        <f t="shared" si="15"/>
        <v>Sin iniciar</v>
      </c>
      <c r="Y193" s="442"/>
      <c r="Z193" s="450"/>
      <c r="AA193" s="449"/>
      <c r="AB193" s="440"/>
      <c r="AC193" s="440"/>
      <c r="AD193" s="84" t="s">
        <v>3114</v>
      </c>
      <c r="AE193" s="85">
        <v>0.8</v>
      </c>
      <c r="AF193" s="84" t="s">
        <v>2982</v>
      </c>
      <c r="AG193" s="24" t="str">
        <f t="shared" si="16"/>
        <v>En gestión</v>
      </c>
      <c r="AH193" s="24" t="str">
        <f t="shared" si="17"/>
        <v>En gestión</v>
      </c>
      <c r="AI193" s="442"/>
      <c r="AJ193" s="443"/>
      <c r="AK193" s="439"/>
      <c r="AL193" s="440"/>
      <c r="AM193" s="440"/>
      <c r="AN193" s="84"/>
      <c r="AO193" s="441"/>
      <c r="AP193" s="420"/>
      <c r="AQ193" s="260" t="s">
        <v>3200</v>
      </c>
      <c r="AR193" s="516"/>
    </row>
    <row r="194" spans="2:44" ht="37.5" customHeight="1" thickBot="1" x14ac:dyDescent="0.3">
      <c r="B194" s="444"/>
      <c r="C194" s="451" t="s">
        <v>2842</v>
      </c>
      <c r="D194" s="452" t="s">
        <v>1529</v>
      </c>
      <c r="E194" s="452" t="s">
        <v>2843</v>
      </c>
      <c r="F194" s="452" t="s">
        <v>51</v>
      </c>
      <c r="G194" s="452" t="s">
        <v>51</v>
      </c>
      <c r="H194" s="452" t="s">
        <v>87</v>
      </c>
      <c r="I194" s="78" t="s">
        <v>1531</v>
      </c>
      <c r="J194" s="453" t="s">
        <v>2844</v>
      </c>
      <c r="K194" s="454" t="s">
        <v>216</v>
      </c>
      <c r="L194" s="80" t="s">
        <v>2845</v>
      </c>
      <c r="M194" s="16" t="s">
        <v>2693</v>
      </c>
      <c r="N194" s="78">
        <v>0.05</v>
      </c>
      <c r="O194" s="17">
        <v>44197</v>
      </c>
      <c r="P194" s="17">
        <v>44561</v>
      </c>
      <c r="Q194" s="78">
        <v>0.25</v>
      </c>
      <c r="R194" s="82">
        <v>0.5</v>
      </c>
      <c r="S194" s="81">
        <v>0.75</v>
      </c>
      <c r="T194" s="78">
        <v>1</v>
      </c>
      <c r="U194" s="83">
        <v>0.25</v>
      </c>
      <c r="V194" s="84" t="s">
        <v>2834</v>
      </c>
      <c r="W194" s="21" t="str">
        <f t="shared" si="14"/>
        <v>En gestión</v>
      </c>
      <c r="X194" s="21" t="str">
        <f t="shared" si="15"/>
        <v>En gestión</v>
      </c>
      <c r="Y194" s="442" t="s">
        <v>2945</v>
      </c>
      <c r="Z194" s="450">
        <f>SUMPRODUCT(N194:N199,U194:U199)</f>
        <v>0.125</v>
      </c>
      <c r="AA194" s="449">
        <f>SUMPRODUCT(N194:N199,Q194:Q199)</f>
        <v>0.1125</v>
      </c>
      <c r="AB194" s="440" t="str">
        <f>IF(AA194&lt;1%,"Sin iniciar",IF(AA194=100%,"Terminado","En gestión"))</f>
        <v>En gestión</v>
      </c>
      <c r="AC194" s="440" t="str">
        <f>IF(Z194&lt;1%,"Sin iniciar",IF(Z194=100%,"Terminado","En gestión"))</f>
        <v>En gestión</v>
      </c>
      <c r="AD194" s="87"/>
      <c r="AE194" s="85">
        <v>0.5</v>
      </c>
      <c r="AF194" s="84" t="s">
        <v>2834</v>
      </c>
      <c r="AG194" s="24" t="str">
        <f t="shared" si="16"/>
        <v>En gestión</v>
      </c>
      <c r="AH194" s="24" t="str">
        <f t="shared" si="17"/>
        <v>En gestión</v>
      </c>
      <c r="AI194" s="442" t="s">
        <v>3086</v>
      </c>
      <c r="AJ194" s="443">
        <f>SUMPRODUCT(N194:N199,AE194:AE199)</f>
        <v>0.47499999999999998</v>
      </c>
      <c r="AK194" s="439">
        <f>SUMPRODUCT(N194:N199,R194:R199)</f>
        <v>0.33500000000000002</v>
      </c>
      <c r="AL194" s="440" t="str">
        <f>IF(AK194&lt;1%,"Sin iniciar",IF(AK194=100%,"Terminado","En gestión"))</f>
        <v>En gestión</v>
      </c>
      <c r="AM194" s="440" t="str">
        <f>IF(AJ194&lt;1%,"Sin iniciar",IF(AJ194=100%,"Terminado","En gestión"))</f>
        <v>En gestión</v>
      </c>
      <c r="AN194" s="84"/>
      <c r="AO194" s="441"/>
      <c r="AP194" s="420" t="s">
        <v>3134</v>
      </c>
      <c r="AQ194" s="259" t="s">
        <v>3201</v>
      </c>
      <c r="AR194" s="516" t="s">
        <v>3202</v>
      </c>
    </row>
    <row r="195" spans="2:44" ht="37.5" customHeight="1" thickBot="1" x14ac:dyDescent="0.3">
      <c r="B195" s="444"/>
      <c r="C195" s="451"/>
      <c r="D195" s="452"/>
      <c r="E195" s="452"/>
      <c r="F195" s="452"/>
      <c r="G195" s="452"/>
      <c r="H195" s="452"/>
      <c r="I195" s="78" t="s">
        <v>1116</v>
      </c>
      <c r="J195" s="453"/>
      <c r="K195" s="454"/>
      <c r="L195" s="80" t="s">
        <v>2846</v>
      </c>
      <c r="M195" s="16" t="s">
        <v>2836</v>
      </c>
      <c r="N195" s="78">
        <v>0.1</v>
      </c>
      <c r="O195" s="17">
        <v>44197</v>
      </c>
      <c r="P195" s="17">
        <v>44561</v>
      </c>
      <c r="Q195" s="78">
        <v>0.25</v>
      </c>
      <c r="R195" s="82">
        <v>0.5</v>
      </c>
      <c r="S195" s="81">
        <v>0.75</v>
      </c>
      <c r="T195" s="78">
        <v>1</v>
      </c>
      <c r="U195" s="83">
        <v>0.25</v>
      </c>
      <c r="V195" s="84" t="s">
        <v>2847</v>
      </c>
      <c r="W195" s="21" t="str">
        <f t="shared" si="14"/>
        <v>En gestión</v>
      </c>
      <c r="X195" s="21" t="str">
        <f t="shared" si="15"/>
        <v>En gestión</v>
      </c>
      <c r="Y195" s="442"/>
      <c r="Z195" s="450"/>
      <c r="AA195" s="449"/>
      <c r="AB195" s="440"/>
      <c r="AC195" s="440"/>
      <c r="AD195" s="87"/>
      <c r="AE195" s="85">
        <v>0.75</v>
      </c>
      <c r="AF195" s="84" t="s">
        <v>2983</v>
      </c>
      <c r="AG195" s="24" t="str">
        <f t="shared" si="16"/>
        <v>En gestión</v>
      </c>
      <c r="AH195" s="24" t="str">
        <f t="shared" si="17"/>
        <v>En gestión</v>
      </c>
      <c r="AI195" s="442"/>
      <c r="AJ195" s="443"/>
      <c r="AK195" s="439"/>
      <c r="AL195" s="440"/>
      <c r="AM195" s="440"/>
      <c r="AN195" s="84"/>
      <c r="AO195" s="441"/>
      <c r="AP195" s="420"/>
      <c r="AQ195" s="260" t="s">
        <v>3203</v>
      </c>
      <c r="AR195" s="516"/>
    </row>
    <row r="196" spans="2:44" ht="37.5" customHeight="1" thickBot="1" x14ac:dyDescent="0.3">
      <c r="B196" s="444"/>
      <c r="C196" s="451"/>
      <c r="D196" s="452"/>
      <c r="E196" s="452"/>
      <c r="F196" s="452"/>
      <c r="G196" s="452"/>
      <c r="H196" s="452"/>
      <c r="I196" s="78" t="s">
        <v>161</v>
      </c>
      <c r="J196" s="453"/>
      <c r="K196" s="454"/>
      <c r="L196" s="80" t="s">
        <v>2848</v>
      </c>
      <c r="M196" s="16" t="s">
        <v>2849</v>
      </c>
      <c r="N196" s="78">
        <v>0.1</v>
      </c>
      <c r="O196" s="17">
        <v>44197</v>
      </c>
      <c r="P196" s="17" t="s">
        <v>2850</v>
      </c>
      <c r="Q196" s="78">
        <v>0.25</v>
      </c>
      <c r="R196" s="82">
        <v>0.5</v>
      </c>
      <c r="S196" s="81">
        <v>1</v>
      </c>
      <c r="T196" s="78">
        <v>1</v>
      </c>
      <c r="U196" s="83">
        <v>0.25</v>
      </c>
      <c r="V196" s="84" t="s">
        <v>2851</v>
      </c>
      <c r="W196" s="21" t="str">
        <f t="shared" si="14"/>
        <v>En gestión</v>
      </c>
      <c r="X196" s="21" t="str">
        <f t="shared" si="15"/>
        <v>En gestión</v>
      </c>
      <c r="Y196" s="442"/>
      <c r="Z196" s="450"/>
      <c r="AA196" s="449"/>
      <c r="AB196" s="440"/>
      <c r="AC196" s="440"/>
      <c r="AD196" s="87"/>
      <c r="AE196" s="85">
        <v>1</v>
      </c>
      <c r="AF196" s="84" t="s">
        <v>2851</v>
      </c>
      <c r="AG196" s="24" t="str">
        <f t="shared" si="16"/>
        <v>En gestión</v>
      </c>
      <c r="AH196" s="24" t="str">
        <f t="shared" si="17"/>
        <v>Terminado</v>
      </c>
      <c r="AI196" s="442"/>
      <c r="AJ196" s="443"/>
      <c r="AK196" s="439"/>
      <c r="AL196" s="440"/>
      <c r="AM196" s="440"/>
      <c r="AN196" s="84"/>
      <c r="AO196" s="441"/>
      <c r="AP196" s="420"/>
      <c r="AQ196" s="260" t="s">
        <v>3204</v>
      </c>
      <c r="AR196" s="516"/>
    </row>
    <row r="197" spans="2:44" ht="37.5" customHeight="1" thickBot="1" x14ac:dyDescent="0.3">
      <c r="B197" s="444"/>
      <c r="C197" s="451"/>
      <c r="D197" s="452"/>
      <c r="E197" s="452"/>
      <c r="F197" s="452"/>
      <c r="G197" s="452"/>
      <c r="H197" s="452"/>
      <c r="I197" s="78" t="s">
        <v>214</v>
      </c>
      <c r="J197" s="453"/>
      <c r="K197" s="454"/>
      <c r="L197" s="80" t="s">
        <v>2852</v>
      </c>
      <c r="M197" s="90" t="s">
        <v>1868</v>
      </c>
      <c r="N197" s="78">
        <v>0.25</v>
      </c>
      <c r="O197" s="17">
        <v>44287</v>
      </c>
      <c r="P197" s="17" t="s">
        <v>2754</v>
      </c>
      <c r="Q197" s="78">
        <v>0</v>
      </c>
      <c r="R197" s="82">
        <v>0.6</v>
      </c>
      <c r="S197" s="81">
        <v>1</v>
      </c>
      <c r="T197" s="78">
        <v>1</v>
      </c>
      <c r="U197" s="83">
        <v>0.25</v>
      </c>
      <c r="V197" s="84" t="s">
        <v>2853</v>
      </c>
      <c r="W197" s="21" t="str">
        <f t="shared" ref="W197:W228" si="18">IF(Q197&lt;1%,"Sin iniciar",IF(Q197=100%,"Terminado","En gestión"))</f>
        <v>Sin iniciar</v>
      </c>
      <c r="X197" s="21" t="str">
        <f t="shared" ref="X197:X228" si="19">IF(U197&lt;1%,"Sin iniciar",IF(U197=100%,"Terminado","En gestión"))</f>
        <v>En gestión</v>
      </c>
      <c r="Y197" s="442"/>
      <c r="Z197" s="450"/>
      <c r="AA197" s="449"/>
      <c r="AB197" s="440"/>
      <c r="AC197" s="440"/>
      <c r="AD197" s="87"/>
      <c r="AE197" s="85">
        <v>0.6</v>
      </c>
      <c r="AF197" s="84" t="s">
        <v>2984</v>
      </c>
      <c r="AG197" s="24" t="str">
        <f t="shared" ref="AG197:AG228" si="20">IF(R197&lt;1%,"Sin iniciar",IF(R197=100%,"Terminado","En gestión"))</f>
        <v>En gestión</v>
      </c>
      <c r="AH197" s="24" t="str">
        <f t="shared" ref="AH197:AH228" si="21">IF(AE197&lt;1%,"Sin iniciar",IF(AE197=100%,"Terminado","En gestión"))</f>
        <v>En gestión</v>
      </c>
      <c r="AI197" s="442"/>
      <c r="AJ197" s="443"/>
      <c r="AK197" s="439"/>
      <c r="AL197" s="440"/>
      <c r="AM197" s="440"/>
      <c r="AN197" s="84"/>
      <c r="AO197" s="441"/>
      <c r="AP197" s="420"/>
      <c r="AQ197" s="260" t="s">
        <v>3205</v>
      </c>
      <c r="AR197" s="516"/>
    </row>
    <row r="198" spans="2:44" ht="37.5" customHeight="1" thickBot="1" x14ac:dyDescent="0.3">
      <c r="B198" s="444"/>
      <c r="C198" s="451"/>
      <c r="D198" s="452"/>
      <c r="E198" s="452"/>
      <c r="F198" s="452"/>
      <c r="G198" s="452"/>
      <c r="H198" s="452"/>
      <c r="I198" s="78" t="s">
        <v>220</v>
      </c>
      <c r="J198" s="453"/>
      <c r="K198" s="454"/>
      <c r="L198" s="80" t="s">
        <v>2854</v>
      </c>
      <c r="M198" s="16" t="s">
        <v>1871</v>
      </c>
      <c r="N198" s="78">
        <v>0.3</v>
      </c>
      <c r="O198" s="17">
        <v>44440</v>
      </c>
      <c r="P198" s="17">
        <v>44561</v>
      </c>
      <c r="Q198" s="78">
        <v>0</v>
      </c>
      <c r="R198" s="82">
        <v>0</v>
      </c>
      <c r="S198" s="81">
        <v>0.3</v>
      </c>
      <c r="T198" s="78">
        <v>1</v>
      </c>
      <c r="U198" s="83">
        <v>0</v>
      </c>
      <c r="V198" s="84" t="s">
        <v>1988</v>
      </c>
      <c r="W198" s="21" t="str">
        <f t="shared" si="18"/>
        <v>Sin iniciar</v>
      </c>
      <c r="X198" s="21" t="str">
        <f t="shared" si="19"/>
        <v>Sin iniciar</v>
      </c>
      <c r="Y198" s="442"/>
      <c r="Z198" s="450"/>
      <c r="AA198" s="449"/>
      <c r="AB198" s="440"/>
      <c r="AC198" s="440"/>
      <c r="AD198" s="84" t="s">
        <v>3114</v>
      </c>
      <c r="AE198" s="85">
        <v>0.25</v>
      </c>
      <c r="AF198" s="84" t="s">
        <v>2985</v>
      </c>
      <c r="AG198" s="24" t="str">
        <f t="shared" si="20"/>
        <v>Sin iniciar</v>
      </c>
      <c r="AH198" s="24" t="str">
        <f t="shared" si="21"/>
        <v>En gestión</v>
      </c>
      <c r="AI198" s="442"/>
      <c r="AJ198" s="443"/>
      <c r="AK198" s="439"/>
      <c r="AL198" s="440"/>
      <c r="AM198" s="440"/>
      <c r="AN198" s="84"/>
      <c r="AO198" s="441"/>
      <c r="AP198" s="420"/>
      <c r="AQ198" s="260" t="s">
        <v>3206</v>
      </c>
      <c r="AR198" s="516"/>
    </row>
    <row r="199" spans="2:44" ht="53.25" customHeight="1" thickBot="1" x14ac:dyDescent="0.3">
      <c r="B199" s="444"/>
      <c r="C199" s="451"/>
      <c r="D199" s="452"/>
      <c r="E199" s="452"/>
      <c r="F199" s="452"/>
      <c r="G199" s="452"/>
      <c r="H199" s="452"/>
      <c r="I199" s="78" t="s">
        <v>223</v>
      </c>
      <c r="J199" s="453"/>
      <c r="K199" s="454"/>
      <c r="L199" s="80" t="s">
        <v>2855</v>
      </c>
      <c r="M199" s="16" t="s">
        <v>2841</v>
      </c>
      <c r="N199" s="78">
        <v>0.2</v>
      </c>
      <c r="O199" s="17">
        <v>44197</v>
      </c>
      <c r="P199" s="17">
        <v>44561</v>
      </c>
      <c r="Q199" s="78">
        <v>0.25</v>
      </c>
      <c r="R199" s="82">
        <v>0.3</v>
      </c>
      <c r="S199" s="81">
        <v>0.35</v>
      </c>
      <c r="T199" s="78">
        <v>1</v>
      </c>
      <c r="U199" s="83">
        <v>0</v>
      </c>
      <c r="V199" s="84" t="s">
        <v>1988</v>
      </c>
      <c r="W199" s="21" t="str">
        <f t="shared" si="18"/>
        <v>En gestión</v>
      </c>
      <c r="X199" s="21" t="str">
        <f t="shared" si="19"/>
        <v>Sin iniciar</v>
      </c>
      <c r="Y199" s="442"/>
      <c r="Z199" s="450"/>
      <c r="AA199" s="449"/>
      <c r="AB199" s="440"/>
      <c r="AC199" s="440"/>
      <c r="AD199" s="84" t="s">
        <v>3114</v>
      </c>
      <c r="AE199" s="85">
        <v>0.25</v>
      </c>
      <c r="AF199" s="84" t="s">
        <v>2986</v>
      </c>
      <c r="AG199" s="24" t="str">
        <f t="shared" si="20"/>
        <v>En gestión</v>
      </c>
      <c r="AH199" s="24" t="str">
        <f t="shared" si="21"/>
        <v>En gestión</v>
      </c>
      <c r="AI199" s="442"/>
      <c r="AJ199" s="443"/>
      <c r="AK199" s="439"/>
      <c r="AL199" s="440"/>
      <c r="AM199" s="440"/>
      <c r="AN199" s="84"/>
      <c r="AO199" s="441"/>
      <c r="AP199" s="420"/>
      <c r="AQ199" s="260" t="s">
        <v>3207</v>
      </c>
      <c r="AR199" s="516"/>
    </row>
    <row r="200" spans="2:44" ht="37.5" customHeight="1" x14ac:dyDescent="0.25">
      <c r="B200" s="444"/>
      <c r="C200" s="451" t="s">
        <v>2856</v>
      </c>
      <c r="D200" s="452" t="s">
        <v>1529</v>
      </c>
      <c r="E200" s="452" t="s">
        <v>2857</v>
      </c>
      <c r="F200" s="452" t="s">
        <v>51</v>
      </c>
      <c r="G200" s="452" t="s">
        <v>51</v>
      </c>
      <c r="H200" s="452" t="s">
        <v>87</v>
      </c>
      <c r="I200" s="78" t="s">
        <v>1531</v>
      </c>
      <c r="J200" s="453" t="s">
        <v>2858</v>
      </c>
      <c r="K200" s="454" t="s">
        <v>216</v>
      </c>
      <c r="L200" s="80" t="s">
        <v>2859</v>
      </c>
      <c r="M200" s="16" t="s">
        <v>2693</v>
      </c>
      <c r="N200" s="78">
        <v>0.1</v>
      </c>
      <c r="O200" s="17">
        <v>44197</v>
      </c>
      <c r="P200" s="17">
        <v>44561</v>
      </c>
      <c r="Q200" s="81">
        <v>0.25</v>
      </c>
      <c r="R200" s="82">
        <v>0.5</v>
      </c>
      <c r="S200" s="81">
        <v>0.75</v>
      </c>
      <c r="T200" s="78">
        <v>1</v>
      </c>
      <c r="U200" s="83">
        <v>0.25</v>
      </c>
      <c r="V200" s="84" t="s">
        <v>2834</v>
      </c>
      <c r="W200" s="21" t="str">
        <f t="shared" si="18"/>
        <v>En gestión</v>
      </c>
      <c r="X200" s="21" t="str">
        <f t="shared" si="19"/>
        <v>En gestión</v>
      </c>
      <c r="Y200" s="442" t="s">
        <v>2946</v>
      </c>
      <c r="Z200" s="450">
        <f>SUMPRODUCT(N200:N205,U200:U205)</f>
        <v>0.25</v>
      </c>
      <c r="AA200" s="449">
        <f>SUMPRODUCT(N200:N205,Q200:Q205)</f>
        <v>0.25</v>
      </c>
      <c r="AB200" s="440" t="str">
        <f>IF(AA200&lt;1%,"Sin iniciar",IF(AA200=100%,"Terminado","En gestión"))</f>
        <v>En gestión</v>
      </c>
      <c r="AC200" s="440" t="str">
        <f>IF(Z200&lt;1%,"Sin iniciar",IF(Z200=100%,"Terminado","En gestión"))</f>
        <v>En gestión</v>
      </c>
      <c r="AD200" s="87"/>
      <c r="AE200" s="85">
        <v>0.5</v>
      </c>
      <c r="AF200" s="84" t="s">
        <v>2834</v>
      </c>
      <c r="AG200" s="24" t="str">
        <f t="shared" si="20"/>
        <v>En gestión</v>
      </c>
      <c r="AH200" s="24" t="str">
        <f t="shared" si="21"/>
        <v>En gestión</v>
      </c>
      <c r="AI200" s="442" t="s">
        <v>3087</v>
      </c>
      <c r="AJ200" s="443">
        <f>SUMPRODUCT(N200:N205,AE200:AE205)</f>
        <v>0.5</v>
      </c>
      <c r="AK200" s="439">
        <f>SUMPRODUCT(N200:N205,R200:R205)</f>
        <v>0.5</v>
      </c>
      <c r="AL200" s="440" t="str">
        <f>IF(AK200&lt;1%,"Sin iniciar",IF(AK200=100%,"Terminado","En gestión"))</f>
        <v>En gestión</v>
      </c>
      <c r="AM200" s="440" t="str">
        <f>IF(AJ200&lt;1%,"Sin iniciar",IF(AJ200=100%,"Terminado","En gestión"))</f>
        <v>En gestión</v>
      </c>
      <c r="AN200" s="84"/>
      <c r="AO200" s="441"/>
      <c r="AP200" s="420" t="s">
        <v>3134</v>
      </c>
      <c r="AQ200" s="261" t="s">
        <v>3208</v>
      </c>
      <c r="AR200" s="516" t="s">
        <v>3209</v>
      </c>
    </row>
    <row r="201" spans="2:44" ht="37.5" customHeight="1" x14ac:dyDescent="0.25">
      <c r="B201" s="444"/>
      <c r="C201" s="451"/>
      <c r="D201" s="452"/>
      <c r="E201" s="452"/>
      <c r="F201" s="452"/>
      <c r="G201" s="452"/>
      <c r="H201" s="452"/>
      <c r="I201" s="78" t="s">
        <v>1116</v>
      </c>
      <c r="J201" s="453"/>
      <c r="K201" s="454"/>
      <c r="L201" s="80" t="s">
        <v>2860</v>
      </c>
      <c r="M201" s="16" t="s">
        <v>2861</v>
      </c>
      <c r="N201" s="78">
        <v>0.1</v>
      </c>
      <c r="O201" s="17">
        <v>44197</v>
      </c>
      <c r="P201" s="17">
        <v>44561</v>
      </c>
      <c r="Q201" s="81">
        <v>0.25</v>
      </c>
      <c r="R201" s="82">
        <v>0.5</v>
      </c>
      <c r="S201" s="81">
        <v>0.75</v>
      </c>
      <c r="T201" s="78">
        <v>1</v>
      </c>
      <c r="U201" s="83">
        <v>0.25</v>
      </c>
      <c r="V201" s="84" t="s">
        <v>2862</v>
      </c>
      <c r="W201" s="21" t="str">
        <f t="shared" si="18"/>
        <v>En gestión</v>
      </c>
      <c r="X201" s="21" t="str">
        <f t="shared" si="19"/>
        <v>En gestión</v>
      </c>
      <c r="Y201" s="442"/>
      <c r="Z201" s="450"/>
      <c r="AA201" s="449"/>
      <c r="AB201" s="440"/>
      <c r="AC201" s="440"/>
      <c r="AD201" s="87"/>
      <c r="AE201" s="85">
        <v>0.5</v>
      </c>
      <c r="AF201" s="84" t="s">
        <v>2987</v>
      </c>
      <c r="AG201" s="24" t="str">
        <f t="shared" si="20"/>
        <v>En gestión</v>
      </c>
      <c r="AH201" s="24" t="str">
        <f t="shared" si="21"/>
        <v>En gestión</v>
      </c>
      <c r="AI201" s="442"/>
      <c r="AJ201" s="443"/>
      <c r="AK201" s="439"/>
      <c r="AL201" s="440"/>
      <c r="AM201" s="440"/>
      <c r="AN201" s="84"/>
      <c r="AO201" s="441"/>
      <c r="AP201" s="420"/>
      <c r="AQ201" s="261" t="s">
        <v>3210</v>
      </c>
      <c r="AR201" s="516"/>
    </row>
    <row r="202" spans="2:44" ht="37.5" customHeight="1" x14ac:dyDescent="0.25">
      <c r="B202" s="444"/>
      <c r="C202" s="451"/>
      <c r="D202" s="452"/>
      <c r="E202" s="452"/>
      <c r="F202" s="452"/>
      <c r="G202" s="452"/>
      <c r="H202" s="452"/>
      <c r="I202" s="78" t="s">
        <v>161</v>
      </c>
      <c r="J202" s="453"/>
      <c r="K202" s="454"/>
      <c r="L202" s="80" t="s">
        <v>2863</v>
      </c>
      <c r="M202" s="16" t="s">
        <v>2784</v>
      </c>
      <c r="N202" s="78">
        <v>0.2</v>
      </c>
      <c r="O202" s="17">
        <v>44197</v>
      </c>
      <c r="P202" s="17">
        <v>44561</v>
      </c>
      <c r="Q202" s="81">
        <v>0.25</v>
      </c>
      <c r="R202" s="82">
        <v>0.5</v>
      </c>
      <c r="S202" s="81">
        <v>0.75</v>
      </c>
      <c r="T202" s="78">
        <v>1</v>
      </c>
      <c r="U202" s="83">
        <v>0.25</v>
      </c>
      <c r="V202" s="84" t="s">
        <v>2864</v>
      </c>
      <c r="W202" s="21" t="str">
        <f t="shared" si="18"/>
        <v>En gestión</v>
      </c>
      <c r="X202" s="21" t="str">
        <f t="shared" si="19"/>
        <v>En gestión</v>
      </c>
      <c r="Y202" s="442"/>
      <c r="Z202" s="450"/>
      <c r="AA202" s="449"/>
      <c r="AB202" s="440"/>
      <c r="AC202" s="440"/>
      <c r="AD202" s="87"/>
      <c r="AE202" s="85">
        <v>0.5</v>
      </c>
      <c r="AF202" s="84" t="s">
        <v>2864</v>
      </c>
      <c r="AG202" s="24" t="str">
        <f t="shared" si="20"/>
        <v>En gestión</v>
      </c>
      <c r="AH202" s="24" t="str">
        <f t="shared" si="21"/>
        <v>En gestión</v>
      </c>
      <c r="AI202" s="442"/>
      <c r="AJ202" s="443"/>
      <c r="AK202" s="439"/>
      <c r="AL202" s="440"/>
      <c r="AM202" s="440"/>
      <c r="AN202" s="84"/>
      <c r="AO202" s="441"/>
      <c r="AP202" s="420"/>
      <c r="AQ202" s="261" t="s">
        <v>3211</v>
      </c>
      <c r="AR202" s="516"/>
    </row>
    <row r="203" spans="2:44" ht="37.5" customHeight="1" x14ac:dyDescent="0.25">
      <c r="B203" s="444"/>
      <c r="C203" s="451"/>
      <c r="D203" s="452"/>
      <c r="E203" s="452"/>
      <c r="F203" s="452"/>
      <c r="G203" s="452"/>
      <c r="H203" s="452"/>
      <c r="I203" s="78" t="s">
        <v>214</v>
      </c>
      <c r="J203" s="453"/>
      <c r="K203" s="454"/>
      <c r="L203" s="80" t="s">
        <v>2865</v>
      </c>
      <c r="M203" s="16" t="s">
        <v>2866</v>
      </c>
      <c r="N203" s="78">
        <v>0.2</v>
      </c>
      <c r="O203" s="17">
        <v>44197</v>
      </c>
      <c r="P203" s="17">
        <v>44561</v>
      </c>
      <c r="Q203" s="81">
        <v>0.25</v>
      </c>
      <c r="R203" s="82">
        <v>0.5</v>
      </c>
      <c r="S203" s="81">
        <v>0.75</v>
      </c>
      <c r="T203" s="78">
        <v>1</v>
      </c>
      <c r="U203" s="83">
        <v>0.25</v>
      </c>
      <c r="V203" s="84" t="s">
        <v>2867</v>
      </c>
      <c r="W203" s="21" t="str">
        <f t="shared" si="18"/>
        <v>En gestión</v>
      </c>
      <c r="X203" s="21" t="str">
        <f t="shared" si="19"/>
        <v>En gestión</v>
      </c>
      <c r="Y203" s="442"/>
      <c r="Z203" s="450"/>
      <c r="AA203" s="449"/>
      <c r="AB203" s="440"/>
      <c r="AC203" s="440"/>
      <c r="AD203" s="87"/>
      <c r="AE203" s="85">
        <v>0.5</v>
      </c>
      <c r="AF203" s="84" t="s">
        <v>2867</v>
      </c>
      <c r="AG203" s="24" t="str">
        <f t="shared" si="20"/>
        <v>En gestión</v>
      </c>
      <c r="AH203" s="24" t="str">
        <f t="shared" si="21"/>
        <v>En gestión</v>
      </c>
      <c r="AI203" s="442"/>
      <c r="AJ203" s="443"/>
      <c r="AK203" s="439"/>
      <c r="AL203" s="440"/>
      <c r="AM203" s="440"/>
      <c r="AN203" s="84"/>
      <c r="AO203" s="441"/>
      <c r="AP203" s="420"/>
      <c r="AQ203" s="261" t="s">
        <v>3212</v>
      </c>
      <c r="AR203" s="516"/>
    </row>
    <row r="204" spans="2:44" ht="37.5" customHeight="1" x14ac:dyDescent="0.25">
      <c r="B204" s="444"/>
      <c r="C204" s="451"/>
      <c r="D204" s="452"/>
      <c r="E204" s="452"/>
      <c r="F204" s="452"/>
      <c r="G204" s="452"/>
      <c r="H204" s="452"/>
      <c r="I204" s="78" t="s">
        <v>220</v>
      </c>
      <c r="J204" s="453"/>
      <c r="K204" s="454"/>
      <c r="L204" s="80" t="s">
        <v>2868</v>
      </c>
      <c r="M204" s="16" t="s">
        <v>1871</v>
      </c>
      <c r="N204" s="78">
        <v>0.2</v>
      </c>
      <c r="O204" s="17">
        <v>44197</v>
      </c>
      <c r="P204" s="17">
        <v>44561</v>
      </c>
      <c r="Q204" s="81">
        <v>0.25</v>
      </c>
      <c r="R204" s="82">
        <v>0.5</v>
      </c>
      <c r="S204" s="81">
        <v>0.75</v>
      </c>
      <c r="T204" s="78">
        <v>1</v>
      </c>
      <c r="U204" s="83">
        <v>0.25</v>
      </c>
      <c r="V204" s="84" t="s">
        <v>2869</v>
      </c>
      <c r="W204" s="21" t="str">
        <f t="shared" si="18"/>
        <v>En gestión</v>
      </c>
      <c r="X204" s="21" t="str">
        <f t="shared" si="19"/>
        <v>En gestión</v>
      </c>
      <c r="Y204" s="442"/>
      <c r="Z204" s="450"/>
      <c r="AA204" s="449"/>
      <c r="AB204" s="440"/>
      <c r="AC204" s="440"/>
      <c r="AD204" s="87"/>
      <c r="AE204" s="85">
        <v>0.5</v>
      </c>
      <c r="AF204" s="84" t="s">
        <v>2869</v>
      </c>
      <c r="AG204" s="24" t="str">
        <f t="shared" si="20"/>
        <v>En gestión</v>
      </c>
      <c r="AH204" s="24" t="str">
        <f t="shared" si="21"/>
        <v>En gestión</v>
      </c>
      <c r="AI204" s="442"/>
      <c r="AJ204" s="443"/>
      <c r="AK204" s="439"/>
      <c r="AL204" s="440"/>
      <c r="AM204" s="440"/>
      <c r="AN204" s="84"/>
      <c r="AO204" s="441"/>
      <c r="AP204" s="420"/>
      <c r="AQ204" s="261" t="s">
        <v>3213</v>
      </c>
      <c r="AR204" s="516"/>
    </row>
    <row r="205" spans="2:44" ht="66.75" customHeight="1" x14ac:dyDescent="0.25">
      <c r="B205" s="444"/>
      <c r="C205" s="451"/>
      <c r="D205" s="452"/>
      <c r="E205" s="452"/>
      <c r="F205" s="452"/>
      <c r="G205" s="452"/>
      <c r="H205" s="452"/>
      <c r="I205" s="78" t="s">
        <v>223</v>
      </c>
      <c r="J205" s="453"/>
      <c r="K205" s="454"/>
      <c r="L205" s="80" t="s">
        <v>2870</v>
      </c>
      <c r="M205" s="16" t="s">
        <v>2871</v>
      </c>
      <c r="N205" s="78">
        <v>0.2</v>
      </c>
      <c r="O205" s="17">
        <v>44197</v>
      </c>
      <c r="P205" s="17">
        <v>44561</v>
      </c>
      <c r="Q205" s="81">
        <v>0.25</v>
      </c>
      <c r="R205" s="82">
        <v>0.5</v>
      </c>
      <c r="S205" s="81">
        <v>0.75</v>
      </c>
      <c r="T205" s="78">
        <v>1</v>
      </c>
      <c r="U205" s="83">
        <v>0.25</v>
      </c>
      <c r="V205" s="84" t="s">
        <v>2872</v>
      </c>
      <c r="W205" s="21" t="str">
        <f t="shared" si="18"/>
        <v>En gestión</v>
      </c>
      <c r="X205" s="21" t="str">
        <f t="shared" si="19"/>
        <v>En gestión</v>
      </c>
      <c r="Y205" s="442"/>
      <c r="Z205" s="450"/>
      <c r="AA205" s="449"/>
      <c r="AB205" s="440"/>
      <c r="AC205" s="440"/>
      <c r="AD205" s="87"/>
      <c r="AE205" s="85">
        <v>0.5</v>
      </c>
      <c r="AF205" s="84" t="s">
        <v>2988</v>
      </c>
      <c r="AG205" s="24" t="str">
        <f t="shared" si="20"/>
        <v>En gestión</v>
      </c>
      <c r="AH205" s="24" t="str">
        <f t="shared" si="21"/>
        <v>En gestión</v>
      </c>
      <c r="AI205" s="442"/>
      <c r="AJ205" s="443"/>
      <c r="AK205" s="439"/>
      <c r="AL205" s="440"/>
      <c r="AM205" s="440"/>
      <c r="AN205" s="84"/>
      <c r="AO205" s="441"/>
      <c r="AP205" s="420"/>
      <c r="AQ205" s="261" t="s">
        <v>3214</v>
      </c>
      <c r="AR205" s="516"/>
    </row>
    <row r="206" spans="2:44" ht="75" customHeight="1" x14ac:dyDescent="0.25">
      <c r="B206" s="444"/>
      <c r="C206" s="451" t="s">
        <v>2873</v>
      </c>
      <c r="D206" s="452" t="s">
        <v>1529</v>
      </c>
      <c r="E206" s="452" t="s">
        <v>3088</v>
      </c>
      <c r="F206" s="452" t="s">
        <v>51</v>
      </c>
      <c r="G206" s="452" t="s">
        <v>51</v>
      </c>
      <c r="H206" s="452" t="s">
        <v>87</v>
      </c>
      <c r="I206" s="78" t="s">
        <v>1531</v>
      </c>
      <c r="J206" s="453" t="s">
        <v>2874</v>
      </c>
      <c r="K206" s="454" t="s">
        <v>216</v>
      </c>
      <c r="L206" s="80" t="s">
        <v>2875</v>
      </c>
      <c r="M206" s="16" t="s">
        <v>2693</v>
      </c>
      <c r="N206" s="78">
        <v>0.05</v>
      </c>
      <c r="O206" s="17">
        <v>44197</v>
      </c>
      <c r="P206" s="17">
        <v>44561</v>
      </c>
      <c r="Q206" s="81">
        <v>0.25</v>
      </c>
      <c r="R206" s="82">
        <v>0.5</v>
      </c>
      <c r="S206" s="81">
        <v>0.75</v>
      </c>
      <c r="T206" s="78">
        <v>1</v>
      </c>
      <c r="U206" s="83">
        <v>0.25</v>
      </c>
      <c r="V206" s="84" t="s">
        <v>2876</v>
      </c>
      <c r="W206" s="21" t="str">
        <f t="shared" si="18"/>
        <v>En gestión</v>
      </c>
      <c r="X206" s="21" t="str">
        <f t="shared" si="19"/>
        <v>En gestión</v>
      </c>
      <c r="Y206" s="442" t="s">
        <v>2947</v>
      </c>
      <c r="Z206" s="450">
        <f>SUMPRODUCT(N206:N211,U206:U211)</f>
        <v>0.25</v>
      </c>
      <c r="AA206" s="449">
        <f>SUMPRODUCT(N206:N211,Q206:Q211)</f>
        <v>0.25</v>
      </c>
      <c r="AB206" s="440" t="str">
        <f>IF(AA206&lt;1%,"Sin iniciar",IF(AA206=100%,"Terminado","En gestión"))</f>
        <v>En gestión</v>
      </c>
      <c r="AC206" s="440" t="str">
        <f>IF(Z206&lt;1%,"Sin iniciar",IF(Z206=100%,"Terminado","En gestión"))</f>
        <v>En gestión</v>
      </c>
      <c r="AD206" s="87"/>
      <c r="AE206" s="85">
        <v>0.5</v>
      </c>
      <c r="AF206" s="84" t="s">
        <v>2876</v>
      </c>
      <c r="AG206" s="24" t="str">
        <f t="shared" si="20"/>
        <v>En gestión</v>
      </c>
      <c r="AH206" s="24" t="str">
        <f t="shared" si="21"/>
        <v>En gestión</v>
      </c>
      <c r="AI206" s="442" t="s">
        <v>3089</v>
      </c>
      <c r="AJ206" s="443">
        <f>SUMPRODUCT(N206:N211,AE206:AE211)</f>
        <v>0.5</v>
      </c>
      <c r="AK206" s="439">
        <f>SUMPRODUCT(N206:N211,R206:R211)</f>
        <v>0.5</v>
      </c>
      <c r="AL206" s="440" t="str">
        <f>IF(AK206&lt;1%,"Sin iniciar",IF(AK206=100%,"Terminado","En gestión"))</f>
        <v>En gestión</v>
      </c>
      <c r="AM206" s="440" t="str">
        <f>IF(AJ206&lt;1%,"Sin iniciar",IF(AJ206=100%,"Terminado","En gestión"))</f>
        <v>En gestión</v>
      </c>
      <c r="AN206" s="84"/>
      <c r="AO206" s="441"/>
      <c r="AP206" s="420" t="s">
        <v>3134</v>
      </c>
      <c r="AQ206" s="261" t="s">
        <v>3208</v>
      </c>
      <c r="AR206" s="516" t="s">
        <v>3215</v>
      </c>
    </row>
    <row r="207" spans="2:44" ht="37.5" customHeight="1" x14ac:dyDescent="0.25">
      <c r="B207" s="444"/>
      <c r="C207" s="451"/>
      <c r="D207" s="452"/>
      <c r="E207" s="452"/>
      <c r="F207" s="452"/>
      <c r="G207" s="452"/>
      <c r="H207" s="452"/>
      <c r="I207" s="78" t="s">
        <v>1116</v>
      </c>
      <c r="J207" s="453"/>
      <c r="K207" s="454"/>
      <c r="L207" s="80" t="s">
        <v>2877</v>
      </c>
      <c r="M207" s="16" t="s">
        <v>2878</v>
      </c>
      <c r="N207" s="78">
        <v>0.15</v>
      </c>
      <c r="O207" s="17">
        <v>44197</v>
      </c>
      <c r="P207" s="17">
        <v>44561</v>
      </c>
      <c r="Q207" s="81">
        <v>0.25</v>
      </c>
      <c r="R207" s="82">
        <v>0.5</v>
      </c>
      <c r="S207" s="81">
        <v>0.75</v>
      </c>
      <c r="T207" s="78">
        <v>1</v>
      </c>
      <c r="U207" s="83">
        <v>0.25</v>
      </c>
      <c r="V207" s="84" t="s">
        <v>2879</v>
      </c>
      <c r="W207" s="21" t="str">
        <f t="shared" si="18"/>
        <v>En gestión</v>
      </c>
      <c r="X207" s="21" t="str">
        <f t="shared" si="19"/>
        <v>En gestión</v>
      </c>
      <c r="Y207" s="442"/>
      <c r="Z207" s="450"/>
      <c r="AA207" s="449"/>
      <c r="AB207" s="440"/>
      <c r="AC207" s="440"/>
      <c r="AD207" s="87"/>
      <c r="AE207" s="85">
        <v>0.5</v>
      </c>
      <c r="AF207" s="84" t="s">
        <v>2989</v>
      </c>
      <c r="AG207" s="24" t="str">
        <f t="shared" si="20"/>
        <v>En gestión</v>
      </c>
      <c r="AH207" s="24" t="str">
        <f t="shared" si="21"/>
        <v>En gestión</v>
      </c>
      <c r="AI207" s="442"/>
      <c r="AJ207" s="443"/>
      <c r="AK207" s="439"/>
      <c r="AL207" s="440"/>
      <c r="AM207" s="440"/>
      <c r="AN207" s="84"/>
      <c r="AO207" s="441"/>
      <c r="AP207" s="420"/>
      <c r="AQ207" s="261" t="s">
        <v>3216</v>
      </c>
      <c r="AR207" s="516"/>
    </row>
    <row r="208" spans="2:44" ht="72.75" customHeight="1" x14ac:dyDescent="0.25">
      <c r="B208" s="444"/>
      <c r="C208" s="451"/>
      <c r="D208" s="452"/>
      <c r="E208" s="452"/>
      <c r="F208" s="452"/>
      <c r="G208" s="452"/>
      <c r="H208" s="452"/>
      <c r="I208" s="78" t="s">
        <v>161</v>
      </c>
      <c r="J208" s="453"/>
      <c r="K208" s="454"/>
      <c r="L208" s="80" t="s">
        <v>2880</v>
      </c>
      <c r="M208" s="16" t="s">
        <v>2881</v>
      </c>
      <c r="N208" s="78">
        <v>0.15</v>
      </c>
      <c r="O208" s="17">
        <v>44197</v>
      </c>
      <c r="P208" s="17">
        <v>44561</v>
      </c>
      <c r="Q208" s="81">
        <v>0.25</v>
      </c>
      <c r="R208" s="82">
        <v>0.5</v>
      </c>
      <c r="S208" s="81">
        <v>0.75</v>
      </c>
      <c r="T208" s="78">
        <v>1</v>
      </c>
      <c r="U208" s="83">
        <v>0.25</v>
      </c>
      <c r="V208" s="84" t="s">
        <v>2882</v>
      </c>
      <c r="W208" s="21" t="str">
        <f t="shared" si="18"/>
        <v>En gestión</v>
      </c>
      <c r="X208" s="21" t="str">
        <f t="shared" si="19"/>
        <v>En gestión</v>
      </c>
      <c r="Y208" s="442"/>
      <c r="Z208" s="450"/>
      <c r="AA208" s="449"/>
      <c r="AB208" s="440"/>
      <c r="AC208" s="440"/>
      <c r="AD208" s="87"/>
      <c r="AE208" s="85">
        <v>0.5</v>
      </c>
      <c r="AF208" s="84" t="s">
        <v>2990</v>
      </c>
      <c r="AG208" s="24" t="str">
        <f t="shared" si="20"/>
        <v>En gestión</v>
      </c>
      <c r="AH208" s="24" t="str">
        <f t="shared" si="21"/>
        <v>En gestión</v>
      </c>
      <c r="AI208" s="442"/>
      <c r="AJ208" s="443"/>
      <c r="AK208" s="439"/>
      <c r="AL208" s="440"/>
      <c r="AM208" s="440"/>
      <c r="AN208" s="84"/>
      <c r="AO208" s="441"/>
      <c r="AP208" s="420"/>
      <c r="AQ208" s="261" t="s">
        <v>3217</v>
      </c>
      <c r="AR208" s="516"/>
    </row>
    <row r="209" spans="2:44" ht="37.5" customHeight="1" x14ac:dyDescent="0.25">
      <c r="B209" s="444"/>
      <c r="C209" s="451"/>
      <c r="D209" s="452"/>
      <c r="E209" s="452"/>
      <c r="F209" s="452"/>
      <c r="G209" s="452"/>
      <c r="H209" s="452"/>
      <c r="I209" s="78" t="s">
        <v>214</v>
      </c>
      <c r="J209" s="453"/>
      <c r="K209" s="454"/>
      <c r="L209" s="80" t="s">
        <v>2883</v>
      </c>
      <c r="M209" s="16" t="s">
        <v>2866</v>
      </c>
      <c r="N209" s="78">
        <v>0.2</v>
      </c>
      <c r="O209" s="17">
        <v>44197</v>
      </c>
      <c r="P209" s="17">
        <v>44561</v>
      </c>
      <c r="Q209" s="78">
        <v>0.25</v>
      </c>
      <c r="R209" s="82">
        <v>0.5</v>
      </c>
      <c r="S209" s="81">
        <v>0.8</v>
      </c>
      <c r="T209" s="78">
        <v>1</v>
      </c>
      <c r="U209" s="83">
        <v>0.25</v>
      </c>
      <c r="V209" s="84" t="s">
        <v>2884</v>
      </c>
      <c r="W209" s="21" t="str">
        <f t="shared" si="18"/>
        <v>En gestión</v>
      </c>
      <c r="X209" s="21" t="str">
        <f t="shared" si="19"/>
        <v>En gestión</v>
      </c>
      <c r="Y209" s="442"/>
      <c r="Z209" s="450"/>
      <c r="AA209" s="449"/>
      <c r="AB209" s="440"/>
      <c r="AC209" s="440"/>
      <c r="AD209" s="87"/>
      <c r="AE209" s="85">
        <v>0.5</v>
      </c>
      <c r="AF209" s="84" t="s">
        <v>2991</v>
      </c>
      <c r="AG209" s="24" t="str">
        <f t="shared" si="20"/>
        <v>En gestión</v>
      </c>
      <c r="AH209" s="24" t="str">
        <f t="shared" si="21"/>
        <v>En gestión</v>
      </c>
      <c r="AI209" s="442"/>
      <c r="AJ209" s="443"/>
      <c r="AK209" s="439"/>
      <c r="AL209" s="440"/>
      <c r="AM209" s="440"/>
      <c r="AN209" s="84"/>
      <c r="AO209" s="441"/>
      <c r="AP209" s="420"/>
      <c r="AQ209" s="261" t="s">
        <v>3218</v>
      </c>
      <c r="AR209" s="516"/>
    </row>
    <row r="210" spans="2:44" ht="37.5" customHeight="1" x14ac:dyDescent="0.25">
      <c r="B210" s="444"/>
      <c r="C210" s="451"/>
      <c r="D210" s="452"/>
      <c r="E210" s="452"/>
      <c r="F210" s="452"/>
      <c r="G210" s="452"/>
      <c r="H210" s="452"/>
      <c r="I210" s="78" t="s">
        <v>220</v>
      </c>
      <c r="J210" s="453"/>
      <c r="K210" s="454"/>
      <c r="L210" s="80" t="s">
        <v>2885</v>
      </c>
      <c r="M210" s="16" t="s">
        <v>1871</v>
      </c>
      <c r="N210" s="78">
        <v>0.2</v>
      </c>
      <c r="O210" s="17">
        <v>44197</v>
      </c>
      <c r="P210" s="17">
        <v>44561</v>
      </c>
      <c r="Q210" s="81">
        <v>0.25</v>
      </c>
      <c r="R210" s="82">
        <v>0.5</v>
      </c>
      <c r="S210" s="81">
        <v>0.75</v>
      </c>
      <c r="T210" s="78">
        <v>1</v>
      </c>
      <c r="U210" s="83">
        <v>0.25</v>
      </c>
      <c r="V210" s="84" t="s">
        <v>2886</v>
      </c>
      <c r="W210" s="21" t="str">
        <f t="shared" si="18"/>
        <v>En gestión</v>
      </c>
      <c r="X210" s="21" t="str">
        <f t="shared" si="19"/>
        <v>En gestión</v>
      </c>
      <c r="Y210" s="442"/>
      <c r="Z210" s="450"/>
      <c r="AA210" s="449"/>
      <c r="AB210" s="440"/>
      <c r="AC210" s="440"/>
      <c r="AD210" s="87"/>
      <c r="AE210" s="85">
        <v>0.5</v>
      </c>
      <c r="AF210" s="84" t="s">
        <v>2992</v>
      </c>
      <c r="AG210" s="24" t="str">
        <f t="shared" si="20"/>
        <v>En gestión</v>
      </c>
      <c r="AH210" s="24" t="str">
        <f t="shared" si="21"/>
        <v>En gestión</v>
      </c>
      <c r="AI210" s="442"/>
      <c r="AJ210" s="443"/>
      <c r="AK210" s="439"/>
      <c r="AL210" s="440"/>
      <c r="AM210" s="440"/>
      <c r="AN210" s="84"/>
      <c r="AO210" s="441"/>
      <c r="AP210" s="420"/>
      <c r="AQ210" s="261" t="s">
        <v>3219</v>
      </c>
      <c r="AR210" s="516"/>
    </row>
    <row r="211" spans="2:44" ht="37.5" customHeight="1" x14ac:dyDescent="0.25">
      <c r="B211" s="444"/>
      <c r="C211" s="451"/>
      <c r="D211" s="452"/>
      <c r="E211" s="452"/>
      <c r="F211" s="452"/>
      <c r="G211" s="452"/>
      <c r="H211" s="452"/>
      <c r="I211" s="78" t="s">
        <v>223</v>
      </c>
      <c r="J211" s="453"/>
      <c r="K211" s="454"/>
      <c r="L211" s="80" t="s">
        <v>2887</v>
      </c>
      <c r="M211" s="16" t="s">
        <v>2705</v>
      </c>
      <c r="N211" s="78">
        <v>0.25</v>
      </c>
      <c r="O211" s="17">
        <v>44197</v>
      </c>
      <c r="P211" s="17">
        <v>44561</v>
      </c>
      <c r="Q211" s="81">
        <v>0.25</v>
      </c>
      <c r="R211" s="82">
        <v>0.5</v>
      </c>
      <c r="S211" s="81">
        <v>0.75</v>
      </c>
      <c r="T211" s="78">
        <v>1</v>
      </c>
      <c r="U211" s="83">
        <v>0.25</v>
      </c>
      <c r="V211" s="84" t="s">
        <v>2888</v>
      </c>
      <c r="W211" s="21" t="str">
        <f t="shared" si="18"/>
        <v>En gestión</v>
      </c>
      <c r="X211" s="21" t="str">
        <f t="shared" si="19"/>
        <v>En gestión</v>
      </c>
      <c r="Y211" s="442"/>
      <c r="Z211" s="450"/>
      <c r="AA211" s="449"/>
      <c r="AB211" s="440"/>
      <c r="AC211" s="440"/>
      <c r="AD211" s="87"/>
      <c r="AE211" s="85">
        <v>0.5</v>
      </c>
      <c r="AF211" s="84" t="s">
        <v>2993</v>
      </c>
      <c r="AG211" s="24" t="str">
        <f t="shared" si="20"/>
        <v>En gestión</v>
      </c>
      <c r="AH211" s="24" t="str">
        <f t="shared" si="21"/>
        <v>En gestión</v>
      </c>
      <c r="AI211" s="442"/>
      <c r="AJ211" s="443"/>
      <c r="AK211" s="439"/>
      <c r="AL211" s="440"/>
      <c r="AM211" s="440"/>
      <c r="AN211" s="84"/>
      <c r="AO211" s="441"/>
      <c r="AP211" s="420"/>
      <c r="AQ211" s="261" t="s">
        <v>3220</v>
      </c>
      <c r="AR211" s="516"/>
    </row>
    <row r="212" spans="2:44" ht="55.5" customHeight="1" x14ac:dyDescent="0.25">
      <c r="B212" s="444"/>
      <c r="C212" s="451" t="s">
        <v>2889</v>
      </c>
      <c r="D212" s="452" t="s">
        <v>1529</v>
      </c>
      <c r="E212" s="453" t="s">
        <v>3090</v>
      </c>
      <c r="F212" s="452" t="s">
        <v>51</v>
      </c>
      <c r="G212" s="452" t="s">
        <v>51</v>
      </c>
      <c r="H212" s="452" t="s">
        <v>87</v>
      </c>
      <c r="I212" s="78" t="s">
        <v>1531</v>
      </c>
      <c r="J212" s="453" t="s">
        <v>2890</v>
      </c>
      <c r="K212" s="454" t="s">
        <v>193</v>
      </c>
      <c r="L212" s="80" t="s">
        <v>2891</v>
      </c>
      <c r="M212" s="16" t="s">
        <v>2693</v>
      </c>
      <c r="N212" s="78">
        <v>0.05</v>
      </c>
      <c r="O212" s="17">
        <v>44197</v>
      </c>
      <c r="P212" s="17">
        <v>44561</v>
      </c>
      <c r="Q212" s="81">
        <v>0.25</v>
      </c>
      <c r="R212" s="82">
        <v>0.5</v>
      </c>
      <c r="S212" s="81">
        <v>0.75</v>
      </c>
      <c r="T212" s="78">
        <v>1</v>
      </c>
      <c r="U212" s="83">
        <v>0.25</v>
      </c>
      <c r="V212" s="84" t="s">
        <v>2892</v>
      </c>
      <c r="W212" s="21" t="str">
        <f t="shared" si="18"/>
        <v>En gestión</v>
      </c>
      <c r="X212" s="21" t="str">
        <f t="shared" si="19"/>
        <v>En gestión</v>
      </c>
      <c r="Y212" s="442" t="s">
        <v>2948</v>
      </c>
      <c r="Z212" s="450">
        <f>SUMPRODUCT(N212:N216,U212:U216)</f>
        <v>0.25</v>
      </c>
      <c r="AA212" s="449">
        <f>SUMPRODUCT(N212:N216,Q212:Q216)</f>
        <v>0.25</v>
      </c>
      <c r="AB212" s="440" t="str">
        <f>IF(AA212&lt;1%,"Sin iniciar",IF(AA212=100%,"Terminado","En gestión"))</f>
        <v>En gestión</v>
      </c>
      <c r="AC212" s="440" t="str">
        <f>IF(Z212&lt;1%,"Sin iniciar",IF(Z212=100%,"Terminado","En gestión"))</f>
        <v>En gestión</v>
      </c>
      <c r="AD212" s="87"/>
      <c r="AE212" s="85">
        <v>0.5</v>
      </c>
      <c r="AF212" s="84" t="s">
        <v>2892</v>
      </c>
      <c r="AG212" s="24" t="str">
        <f t="shared" si="20"/>
        <v>En gestión</v>
      </c>
      <c r="AH212" s="24" t="str">
        <f t="shared" si="21"/>
        <v>En gestión</v>
      </c>
      <c r="AI212" s="442" t="s">
        <v>2948</v>
      </c>
      <c r="AJ212" s="443">
        <f>SUMPRODUCT(N212:N216,AE212:AE216)</f>
        <v>0.5</v>
      </c>
      <c r="AK212" s="439">
        <f>SUMPRODUCT(N212:N216,R212:R216)</f>
        <v>0.5</v>
      </c>
      <c r="AL212" s="440" t="str">
        <f>IF(AK212&lt;1%,"Sin iniciar",IF(AK212=100%,"Terminado","En gestión"))</f>
        <v>En gestión</v>
      </c>
      <c r="AM212" s="440" t="str">
        <f>IF(AJ212&lt;1%,"Sin iniciar",IF(AJ212=100%,"Terminado","En gestión"))</f>
        <v>En gestión</v>
      </c>
      <c r="AN212" s="84"/>
      <c r="AO212" s="441"/>
      <c r="AP212" s="420" t="s">
        <v>3134</v>
      </c>
      <c r="AQ212" s="261" t="s">
        <v>3221</v>
      </c>
      <c r="AR212" s="516" t="s">
        <v>3222</v>
      </c>
    </row>
    <row r="213" spans="2:44" ht="37.5" customHeight="1" x14ac:dyDescent="0.25">
      <c r="B213" s="444"/>
      <c r="C213" s="451"/>
      <c r="D213" s="452"/>
      <c r="E213" s="453"/>
      <c r="F213" s="452"/>
      <c r="G213" s="452"/>
      <c r="H213" s="452"/>
      <c r="I213" s="78" t="s">
        <v>161</v>
      </c>
      <c r="J213" s="453"/>
      <c r="K213" s="454"/>
      <c r="L213" s="80" t="s">
        <v>2893</v>
      </c>
      <c r="M213" s="16" t="s">
        <v>2715</v>
      </c>
      <c r="N213" s="78">
        <v>0.1</v>
      </c>
      <c r="O213" s="17">
        <v>44197</v>
      </c>
      <c r="P213" s="17">
        <v>44561</v>
      </c>
      <c r="Q213" s="81">
        <v>0.25</v>
      </c>
      <c r="R213" s="82">
        <v>0.5</v>
      </c>
      <c r="S213" s="81">
        <v>0.75</v>
      </c>
      <c r="T213" s="78">
        <v>1</v>
      </c>
      <c r="U213" s="83">
        <v>0.25</v>
      </c>
      <c r="V213" s="84" t="s">
        <v>2894</v>
      </c>
      <c r="W213" s="21" t="str">
        <f t="shared" si="18"/>
        <v>En gestión</v>
      </c>
      <c r="X213" s="21" t="str">
        <f t="shared" si="19"/>
        <v>En gestión</v>
      </c>
      <c r="Y213" s="442"/>
      <c r="Z213" s="450"/>
      <c r="AA213" s="449"/>
      <c r="AB213" s="440"/>
      <c r="AC213" s="440"/>
      <c r="AD213" s="87"/>
      <c r="AE213" s="85">
        <v>0.5</v>
      </c>
      <c r="AF213" s="84" t="s">
        <v>2894</v>
      </c>
      <c r="AG213" s="24" t="str">
        <f t="shared" si="20"/>
        <v>En gestión</v>
      </c>
      <c r="AH213" s="24" t="str">
        <f t="shared" si="21"/>
        <v>En gestión</v>
      </c>
      <c r="AI213" s="442"/>
      <c r="AJ213" s="443"/>
      <c r="AK213" s="439"/>
      <c r="AL213" s="440"/>
      <c r="AM213" s="440"/>
      <c r="AN213" s="84"/>
      <c r="AO213" s="441"/>
      <c r="AP213" s="420"/>
      <c r="AQ213" s="261" t="s">
        <v>3223</v>
      </c>
      <c r="AR213" s="516"/>
    </row>
    <row r="214" spans="2:44" ht="37.5" customHeight="1" x14ac:dyDescent="0.25">
      <c r="B214" s="444"/>
      <c r="C214" s="451"/>
      <c r="D214" s="452"/>
      <c r="E214" s="453"/>
      <c r="F214" s="452"/>
      <c r="G214" s="452"/>
      <c r="H214" s="452"/>
      <c r="I214" s="78" t="s">
        <v>214</v>
      </c>
      <c r="J214" s="453"/>
      <c r="K214" s="454"/>
      <c r="L214" s="80" t="s">
        <v>2895</v>
      </c>
      <c r="M214" s="16" t="s">
        <v>2718</v>
      </c>
      <c r="N214" s="78">
        <v>0.25</v>
      </c>
      <c r="O214" s="17">
        <v>44197</v>
      </c>
      <c r="P214" s="17">
        <v>44561</v>
      </c>
      <c r="Q214" s="81">
        <v>0.25</v>
      </c>
      <c r="R214" s="82">
        <v>0.5</v>
      </c>
      <c r="S214" s="81">
        <v>0.75</v>
      </c>
      <c r="T214" s="78">
        <v>1</v>
      </c>
      <c r="U214" s="83">
        <v>0.25</v>
      </c>
      <c r="V214" s="84" t="s">
        <v>2896</v>
      </c>
      <c r="W214" s="21" t="str">
        <f t="shared" si="18"/>
        <v>En gestión</v>
      </c>
      <c r="X214" s="21" t="str">
        <f t="shared" si="19"/>
        <v>En gestión</v>
      </c>
      <c r="Y214" s="442"/>
      <c r="Z214" s="450"/>
      <c r="AA214" s="449"/>
      <c r="AB214" s="440"/>
      <c r="AC214" s="440"/>
      <c r="AD214" s="87"/>
      <c r="AE214" s="85">
        <v>0.5</v>
      </c>
      <c r="AF214" s="84" t="s">
        <v>2896</v>
      </c>
      <c r="AG214" s="24" t="str">
        <f t="shared" si="20"/>
        <v>En gestión</v>
      </c>
      <c r="AH214" s="24" t="str">
        <f t="shared" si="21"/>
        <v>En gestión</v>
      </c>
      <c r="AI214" s="442"/>
      <c r="AJ214" s="443"/>
      <c r="AK214" s="439"/>
      <c r="AL214" s="440"/>
      <c r="AM214" s="440"/>
      <c r="AN214" s="84"/>
      <c r="AO214" s="441"/>
      <c r="AP214" s="420"/>
      <c r="AQ214" s="261" t="s">
        <v>3224</v>
      </c>
      <c r="AR214" s="516"/>
    </row>
    <row r="215" spans="2:44" ht="37.5" customHeight="1" x14ac:dyDescent="0.25">
      <c r="B215" s="444"/>
      <c r="C215" s="451"/>
      <c r="D215" s="452"/>
      <c r="E215" s="453"/>
      <c r="F215" s="452"/>
      <c r="G215" s="452"/>
      <c r="H215" s="452"/>
      <c r="I215" s="78" t="s">
        <v>220</v>
      </c>
      <c r="J215" s="453"/>
      <c r="K215" s="454"/>
      <c r="L215" s="80" t="s">
        <v>2897</v>
      </c>
      <c r="M215" s="16" t="s">
        <v>1871</v>
      </c>
      <c r="N215" s="78">
        <v>0.25</v>
      </c>
      <c r="O215" s="17">
        <v>44197</v>
      </c>
      <c r="P215" s="17">
        <v>44561</v>
      </c>
      <c r="Q215" s="81">
        <v>0.25</v>
      </c>
      <c r="R215" s="82">
        <v>0.5</v>
      </c>
      <c r="S215" s="81">
        <v>0.75</v>
      </c>
      <c r="T215" s="78">
        <v>1</v>
      </c>
      <c r="U215" s="83">
        <v>0.25</v>
      </c>
      <c r="V215" s="84" t="s">
        <v>2898</v>
      </c>
      <c r="W215" s="21" t="str">
        <f t="shared" si="18"/>
        <v>En gestión</v>
      </c>
      <c r="X215" s="21" t="str">
        <f t="shared" si="19"/>
        <v>En gestión</v>
      </c>
      <c r="Y215" s="442"/>
      <c r="Z215" s="450"/>
      <c r="AA215" s="449"/>
      <c r="AB215" s="440"/>
      <c r="AC215" s="440"/>
      <c r="AD215" s="87"/>
      <c r="AE215" s="85">
        <v>0.5</v>
      </c>
      <c r="AF215" s="84" t="s">
        <v>2898</v>
      </c>
      <c r="AG215" s="24" t="str">
        <f t="shared" si="20"/>
        <v>En gestión</v>
      </c>
      <c r="AH215" s="24" t="str">
        <f t="shared" si="21"/>
        <v>En gestión</v>
      </c>
      <c r="AI215" s="442"/>
      <c r="AJ215" s="443"/>
      <c r="AK215" s="439"/>
      <c r="AL215" s="440"/>
      <c r="AM215" s="440"/>
      <c r="AN215" s="84"/>
      <c r="AO215" s="441"/>
      <c r="AP215" s="420"/>
      <c r="AQ215" s="261" t="s">
        <v>3225</v>
      </c>
      <c r="AR215" s="516"/>
    </row>
    <row r="216" spans="2:44" ht="37.5" customHeight="1" x14ac:dyDescent="0.25">
      <c r="B216" s="444"/>
      <c r="C216" s="451"/>
      <c r="D216" s="452"/>
      <c r="E216" s="453"/>
      <c r="F216" s="452"/>
      <c r="G216" s="452"/>
      <c r="H216" s="452"/>
      <c r="I216" s="78" t="s">
        <v>223</v>
      </c>
      <c r="J216" s="453"/>
      <c r="K216" s="454"/>
      <c r="L216" s="80" t="s">
        <v>2899</v>
      </c>
      <c r="M216" s="16" t="s">
        <v>2705</v>
      </c>
      <c r="N216" s="78">
        <v>0.35</v>
      </c>
      <c r="O216" s="17">
        <v>44197</v>
      </c>
      <c r="P216" s="17">
        <v>44561</v>
      </c>
      <c r="Q216" s="81">
        <v>0.25</v>
      </c>
      <c r="R216" s="82">
        <v>0.5</v>
      </c>
      <c r="S216" s="81">
        <v>0.75</v>
      </c>
      <c r="T216" s="78">
        <v>1</v>
      </c>
      <c r="U216" s="83">
        <v>0.25</v>
      </c>
      <c r="V216" s="84" t="s">
        <v>2900</v>
      </c>
      <c r="W216" s="21" t="str">
        <f t="shared" si="18"/>
        <v>En gestión</v>
      </c>
      <c r="X216" s="21" t="str">
        <f t="shared" si="19"/>
        <v>En gestión</v>
      </c>
      <c r="Y216" s="442"/>
      <c r="Z216" s="450"/>
      <c r="AA216" s="449"/>
      <c r="AB216" s="440"/>
      <c r="AC216" s="440"/>
      <c r="AD216" s="87"/>
      <c r="AE216" s="85">
        <v>0.5</v>
      </c>
      <c r="AF216" s="84" t="s">
        <v>2900</v>
      </c>
      <c r="AG216" s="24" t="str">
        <f t="shared" si="20"/>
        <v>En gestión</v>
      </c>
      <c r="AH216" s="24" t="str">
        <f t="shared" si="21"/>
        <v>En gestión</v>
      </c>
      <c r="AI216" s="442"/>
      <c r="AJ216" s="443"/>
      <c r="AK216" s="439"/>
      <c r="AL216" s="440"/>
      <c r="AM216" s="440"/>
      <c r="AN216" s="84"/>
      <c r="AO216" s="441"/>
      <c r="AP216" s="420"/>
      <c r="AQ216" s="261" t="s">
        <v>3226</v>
      </c>
      <c r="AR216" s="516"/>
    </row>
    <row r="217" spans="2:44" ht="37.5" customHeight="1" x14ac:dyDescent="0.25">
      <c r="B217" s="444"/>
      <c r="C217" s="451" t="s">
        <v>2901</v>
      </c>
      <c r="D217" s="452" t="s">
        <v>1529</v>
      </c>
      <c r="E217" s="452" t="s">
        <v>2902</v>
      </c>
      <c r="F217" s="452" t="s">
        <v>51</v>
      </c>
      <c r="G217" s="452" t="s">
        <v>51</v>
      </c>
      <c r="H217" s="452" t="s">
        <v>87</v>
      </c>
      <c r="I217" s="78" t="s">
        <v>1531</v>
      </c>
      <c r="J217" s="453" t="s">
        <v>3091</v>
      </c>
      <c r="K217" s="454" t="s">
        <v>216</v>
      </c>
      <c r="L217" s="80" t="s">
        <v>2903</v>
      </c>
      <c r="M217" s="16" t="s">
        <v>2693</v>
      </c>
      <c r="N217" s="78">
        <v>0.05</v>
      </c>
      <c r="O217" s="17">
        <v>44197</v>
      </c>
      <c r="P217" s="17">
        <v>44561</v>
      </c>
      <c r="Q217" s="81">
        <v>0.25</v>
      </c>
      <c r="R217" s="82">
        <v>0.5</v>
      </c>
      <c r="S217" s="81">
        <v>0.75</v>
      </c>
      <c r="T217" s="78">
        <v>1</v>
      </c>
      <c r="U217" s="83">
        <v>0.25</v>
      </c>
      <c r="V217" s="84" t="s">
        <v>2904</v>
      </c>
      <c r="W217" s="21" t="str">
        <f t="shared" si="18"/>
        <v>En gestión</v>
      </c>
      <c r="X217" s="21" t="str">
        <f t="shared" si="19"/>
        <v>En gestión</v>
      </c>
      <c r="Y217" s="442" t="s">
        <v>2949</v>
      </c>
      <c r="Z217" s="450">
        <f>SUMPRODUCT(N217:N222,U217:U222)</f>
        <v>0.25</v>
      </c>
      <c r="AA217" s="449">
        <f>SUMPRODUCT(N217:N222,Q217:Q222)</f>
        <v>0.25</v>
      </c>
      <c r="AB217" s="440" t="str">
        <f>IF(AA217&lt;1%,"Sin iniciar",IF(AA217=100%,"Terminado","En gestión"))</f>
        <v>En gestión</v>
      </c>
      <c r="AC217" s="440" t="str">
        <f>IF(Z217&lt;1%,"Sin iniciar",IF(Z217=100%,"Terminado","En gestión"))</f>
        <v>En gestión</v>
      </c>
      <c r="AD217" s="87"/>
      <c r="AE217" s="85">
        <v>0.5</v>
      </c>
      <c r="AF217" s="84" t="s">
        <v>2904</v>
      </c>
      <c r="AG217" s="24" t="str">
        <f t="shared" si="20"/>
        <v>En gestión</v>
      </c>
      <c r="AH217" s="24" t="str">
        <f t="shared" si="21"/>
        <v>En gestión</v>
      </c>
      <c r="AI217" s="442" t="s">
        <v>3123</v>
      </c>
      <c r="AJ217" s="443">
        <f>SUMPRODUCT(N217:N222,AE217:AE222)</f>
        <v>0.5</v>
      </c>
      <c r="AK217" s="439">
        <f>SUMPRODUCT(N217:N222,R217:R222)</f>
        <v>0.5</v>
      </c>
      <c r="AL217" s="440" t="str">
        <f>IF(AK217&lt;1%,"Sin iniciar",IF(AK217=100%,"Terminado","En gestión"))</f>
        <v>En gestión</v>
      </c>
      <c r="AM217" s="440" t="str">
        <f>IF(AJ217&lt;1%,"Sin iniciar",IF(AJ217=100%,"Terminado","En gestión"))</f>
        <v>En gestión</v>
      </c>
      <c r="AN217" s="84"/>
      <c r="AO217" s="441"/>
      <c r="AP217" s="420" t="s">
        <v>3134</v>
      </c>
      <c r="AQ217" s="261" t="s">
        <v>3227</v>
      </c>
      <c r="AR217" s="516" t="s">
        <v>3228</v>
      </c>
    </row>
    <row r="218" spans="2:44" ht="90" customHeight="1" x14ac:dyDescent="0.25">
      <c r="B218" s="444"/>
      <c r="C218" s="451"/>
      <c r="D218" s="452"/>
      <c r="E218" s="452"/>
      <c r="F218" s="452"/>
      <c r="G218" s="452"/>
      <c r="H218" s="452"/>
      <c r="I218" s="78" t="s">
        <v>1116</v>
      </c>
      <c r="J218" s="453"/>
      <c r="K218" s="454"/>
      <c r="L218" s="80" t="s">
        <v>2905</v>
      </c>
      <c r="M218" s="16" t="s">
        <v>2836</v>
      </c>
      <c r="N218" s="78">
        <v>0.15</v>
      </c>
      <c r="O218" s="17">
        <v>44197</v>
      </c>
      <c r="P218" s="17">
        <v>44561</v>
      </c>
      <c r="Q218" s="81">
        <v>0.25</v>
      </c>
      <c r="R218" s="82">
        <v>0.5</v>
      </c>
      <c r="S218" s="81">
        <v>0.75</v>
      </c>
      <c r="T218" s="78">
        <v>1</v>
      </c>
      <c r="U218" s="83">
        <v>0.25</v>
      </c>
      <c r="V218" s="84" t="s">
        <v>2906</v>
      </c>
      <c r="W218" s="21" t="str">
        <f t="shared" si="18"/>
        <v>En gestión</v>
      </c>
      <c r="X218" s="21" t="str">
        <f t="shared" si="19"/>
        <v>En gestión</v>
      </c>
      <c r="Y218" s="442"/>
      <c r="Z218" s="450"/>
      <c r="AA218" s="449"/>
      <c r="AB218" s="440"/>
      <c r="AC218" s="440"/>
      <c r="AD218" s="87"/>
      <c r="AE218" s="85">
        <v>0.5</v>
      </c>
      <c r="AF218" s="84" t="s">
        <v>2994</v>
      </c>
      <c r="AG218" s="24" t="str">
        <f t="shared" si="20"/>
        <v>En gestión</v>
      </c>
      <c r="AH218" s="24" t="str">
        <f t="shared" si="21"/>
        <v>En gestión</v>
      </c>
      <c r="AI218" s="442"/>
      <c r="AJ218" s="443"/>
      <c r="AK218" s="439"/>
      <c r="AL218" s="440"/>
      <c r="AM218" s="440"/>
      <c r="AN218" s="84"/>
      <c r="AO218" s="441"/>
      <c r="AP218" s="420"/>
      <c r="AQ218" s="261" t="s">
        <v>3229</v>
      </c>
      <c r="AR218" s="516"/>
    </row>
    <row r="219" spans="2:44" ht="94.5" customHeight="1" x14ac:dyDescent="0.25">
      <c r="B219" s="444"/>
      <c r="C219" s="451"/>
      <c r="D219" s="452"/>
      <c r="E219" s="452"/>
      <c r="F219" s="452"/>
      <c r="G219" s="452"/>
      <c r="H219" s="452"/>
      <c r="I219" s="78" t="s">
        <v>161</v>
      </c>
      <c r="J219" s="453"/>
      <c r="K219" s="454"/>
      <c r="L219" s="80" t="s">
        <v>2907</v>
      </c>
      <c r="M219" s="16" t="s">
        <v>2784</v>
      </c>
      <c r="N219" s="78">
        <v>0.15</v>
      </c>
      <c r="O219" s="17">
        <v>44197</v>
      </c>
      <c r="P219" s="17">
        <v>44561</v>
      </c>
      <c r="Q219" s="81">
        <v>0.25</v>
      </c>
      <c r="R219" s="82">
        <v>0.5</v>
      </c>
      <c r="S219" s="81">
        <v>0.75</v>
      </c>
      <c r="T219" s="78">
        <v>1</v>
      </c>
      <c r="U219" s="83">
        <v>0.25</v>
      </c>
      <c r="V219" s="84" t="s">
        <v>2908</v>
      </c>
      <c r="W219" s="21" t="str">
        <f t="shared" si="18"/>
        <v>En gestión</v>
      </c>
      <c r="X219" s="21" t="str">
        <f t="shared" si="19"/>
        <v>En gestión</v>
      </c>
      <c r="Y219" s="442"/>
      <c r="Z219" s="450"/>
      <c r="AA219" s="449"/>
      <c r="AB219" s="440"/>
      <c r="AC219" s="440"/>
      <c r="AD219" s="87"/>
      <c r="AE219" s="85">
        <v>0.5</v>
      </c>
      <c r="AF219" s="84" t="s">
        <v>3124</v>
      </c>
      <c r="AG219" s="24" t="str">
        <f t="shared" si="20"/>
        <v>En gestión</v>
      </c>
      <c r="AH219" s="24" t="str">
        <f t="shared" si="21"/>
        <v>En gestión</v>
      </c>
      <c r="AI219" s="442"/>
      <c r="AJ219" s="443"/>
      <c r="AK219" s="439"/>
      <c r="AL219" s="440"/>
      <c r="AM219" s="440"/>
      <c r="AN219" s="84"/>
      <c r="AO219" s="441"/>
      <c r="AP219" s="420"/>
      <c r="AQ219" s="261" t="s">
        <v>3230</v>
      </c>
      <c r="AR219" s="516"/>
    </row>
    <row r="220" spans="2:44" ht="73.5" customHeight="1" x14ac:dyDescent="0.25">
      <c r="B220" s="444"/>
      <c r="C220" s="451"/>
      <c r="D220" s="452"/>
      <c r="E220" s="452"/>
      <c r="F220" s="452"/>
      <c r="G220" s="452"/>
      <c r="H220" s="452"/>
      <c r="I220" s="78" t="s">
        <v>214</v>
      </c>
      <c r="J220" s="453"/>
      <c r="K220" s="454"/>
      <c r="L220" s="80" t="s">
        <v>2909</v>
      </c>
      <c r="M220" s="16" t="s">
        <v>2866</v>
      </c>
      <c r="N220" s="78">
        <v>0.25</v>
      </c>
      <c r="O220" s="17">
        <v>44197</v>
      </c>
      <c r="P220" s="17">
        <v>44561</v>
      </c>
      <c r="Q220" s="81">
        <v>0.25</v>
      </c>
      <c r="R220" s="82">
        <v>0.5</v>
      </c>
      <c r="S220" s="81">
        <v>0.75</v>
      </c>
      <c r="T220" s="78">
        <v>1</v>
      </c>
      <c r="U220" s="83">
        <v>0.25</v>
      </c>
      <c r="V220" s="84" t="s">
        <v>2910</v>
      </c>
      <c r="W220" s="21" t="str">
        <f t="shared" si="18"/>
        <v>En gestión</v>
      </c>
      <c r="X220" s="21" t="str">
        <f t="shared" si="19"/>
        <v>En gestión</v>
      </c>
      <c r="Y220" s="442"/>
      <c r="Z220" s="450"/>
      <c r="AA220" s="449"/>
      <c r="AB220" s="440"/>
      <c r="AC220" s="440"/>
      <c r="AD220" s="87"/>
      <c r="AE220" s="85">
        <v>0.5</v>
      </c>
      <c r="AF220" s="84" t="s">
        <v>2995</v>
      </c>
      <c r="AG220" s="24" t="str">
        <f t="shared" si="20"/>
        <v>En gestión</v>
      </c>
      <c r="AH220" s="24" t="str">
        <f t="shared" si="21"/>
        <v>En gestión</v>
      </c>
      <c r="AI220" s="442"/>
      <c r="AJ220" s="443"/>
      <c r="AK220" s="439"/>
      <c r="AL220" s="440"/>
      <c r="AM220" s="440"/>
      <c r="AN220" s="84"/>
      <c r="AO220" s="441"/>
      <c r="AP220" s="420"/>
      <c r="AQ220" s="261" t="s">
        <v>3231</v>
      </c>
      <c r="AR220" s="516"/>
    </row>
    <row r="221" spans="2:44" ht="37.5" customHeight="1" x14ac:dyDescent="0.25">
      <c r="B221" s="444"/>
      <c r="C221" s="451"/>
      <c r="D221" s="452"/>
      <c r="E221" s="452"/>
      <c r="F221" s="452"/>
      <c r="G221" s="452"/>
      <c r="H221" s="452"/>
      <c r="I221" s="78" t="s">
        <v>220</v>
      </c>
      <c r="J221" s="453"/>
      <c r="K221" s="454"/>
      <c r="L221" s="80" t="s">
        <v>2911</v>
      </c>
      <c r="M221" s="16" t="s">
        <v>1871</v>
      </c>
      <c r="N221" s="78">
        <v>0.2</v>
      </c>
      <c r="O221" s="17">
        <v>44197</v>
      </c>
      <c r="P221" s="17">
        <v>44561</v>
      </c>
      <c r="Q221" s="81">
        <v>0.25</v>
      </c>
      <c r="R221" s="82">
        <v>0.5</v>
      </c>
      <c r="S221" s="81">
        <v>0.75</v>
      </c>
      <c r="T221" s="78">
        <v>1</v>
      </c>
      <c r="U221" s="83">
        <v>0.25</v>
      </c>
      <c r="V221" s="84" t="s">
        <v>2912</v>
      </c>
      <c r="W221" s="21" t="str">
        <f t="shared" si="18"/>
        <v>En gestión</v>
      </c>
      <c r="X221" s="21" t="str">
        <f t="shared" si="19"/>
        <v>En gestión</v>
      </c>
      <c r="Y221" s="442"/>
      <c r="Z221" s="450"/>
      <c r="AA221" s="449"/>
      <c r="AB221" s="440"/>
      <c r="AC221" s="440"/>
      <c r="AD221" s="87"/>
      <c r="AE221" s="85">
        <v>0.5</v>
      </c>
      <c r="AF221" s="84" t="s">
        <v>2996</v>
      </c>
      <c r="AG221" s="24" t="str">
        <f t="shared" si="20"/>
        <v>En gestión</v>
      </c>
      <c r="AH221" s="24" t="str">
        <f t="shared" si="21"/>
        <v>En gestión</v>
      </c>
      <c r="AI221" s="442"/>
      <c r="AJ221" s="443"/>
      <c r="AK221" s="439"/>
      <c r="AL221" s="440"/>
      <c r="AM221" s="440"/>
      <c r="AN221" s="84"/>
      <c r="AO221" s="441"/>
      <c r="AP221" s="420"/>
      <c r="AQ221" s="261" t="s">
        <v>3232</v>
      </c>
      <c r="AR221" s="516"/>
    </row>
    <row r="222" spans="2:44" ht="37.5" customHeight="1" x14ac:dyDescent="0.25">
      <c r="B222" s="444"/>
      <c r="C222" s="451"/>
      <c r="D222" s="452"/>
      <c r="E222" s="452"/>
      <c r="F222" s="452"/>
      <c r="G222" s="452"/>
      <c r="H222" s="452"/>
      <c r="I222" s="78" t="s">
        <v>223</v>
      </c>
      <c r="J222" s="453"/>
      <c r="K222" s="454"/>
      <c r="L222" s="80" t="s">
        <v>2913</v>
      </c>
      <c r="M222" s="16" t="s">
        <v>2705</v>
      </c>
      <c r="N222" s="78">
        <v>0.2</v>
      </c>
      <c r="O222" s="17">
        <v>44197</v>
      </c>
      <c r="P222" s="17">
        <v>44561</v>
      </c>
      <c r="Q222" s="81">
        <v>0.25</v>
      </c>
      <c r="R222" s="82">
        <v>0.5</v>
      </c>
      <c r="S222" s="81">
        <v>0.75</v>
      </c>
      <c r="T222" s="78">
        <v>1</v>
      </c>
      <c r="U222" s="83">
        <v>0.25</v>
      </c>
      <c r="V222" s="84" t="s">
        <v>2914</v>
      </c>
      <c r="W222" s="21" t="str">
        <f t="shared" si="18"/>
        <v>En gestión</v>
      </c>
      <c r="X222" s="21" t="str">
        <f t="shared" si="19"/>
        <v>En gestión</v>
      </c>
      <c r="Y222" s="442"/>
      <c r="Z222" s="450"/>
      <c r="AA222" s="449"/>
      <c r="AB222" s="440"/>
      <c r="AC222" s="440"/>
      <c r="AD222" s="87"/>
      <c r="AE222" s="85">
        <v>0.5</v>
      </c>
      <c r="AF222" s="84" t="s">
        <v>2997</v>
      </c>
      <c r="AG222" s="24" t="str">
        <f t="shared" si="20"/>
        <v>En gestión</v>
      </c>
      <c r="AH222" s="24" t="str">
        <f t="shared" si="21"/>
        <v>En gestión</v>
      </c>
      <c r="AI222" s="442"/>
      <c r="AJ222" s="443"/>
      <c r="AK222" s="439"/>
      <c r="AL222" s="440"/>
      <c r="AM222" s="440"/>
      <c r="AN222" s="84"/>
      <c r="AO222" s="441"/>
      <c r="AP222" s="420"/>
      <c r="AQ222" s="261" t="s">
        <v>3232</v>
      </c>
      <c r="AR222" s="516"/>
    </row>
    <row r="223" spans="2:44" ht="66.75" customHeight="1" x14ac:dyDescent="0.25">
      <c r="B223" s="444"/>
      <c r="C223" s="451" t="s">
        <v>2915</v>
      </c>
      <c r="D223" s="452" t="s">
        <v>1529</v>
      </c>
      <c r="E223" s="452" t="s">
        <v>2916</v>
      </c>
      <c r="F223" s="452" t="s">
        <v>51</v>
      </c>
      <c r="G223" s="452" t="s">
        <v>51</v>
      </c>
      <c r="H223" s="452" t="s">
        <v>87</v>
      </c>
      <c r="I223" s="78" t="s">
        <v>1531</v>
      </c>
      <c r="J223" s="453" t="s">
        <v>2917</v>
      </c>
      <c r="K223" s="454" t="s">
        <v>2347</v>
      </c>
      <c r="L223" s="80" t="s">
        <v>2918</v>
      </c>
      <c r="M223" s="16" t="s">
        <v>2693</v>
      </c>
      <c r="N223" s="78">
        <v>0.05</v>
      </c>
      <c r="O223" s="17">
        <v>44197</v>
      </c>
      <c r="P223" s="17">
        <v>44561</v>
      </c>
      <c r="Q223" s="81">
        <v>0.25</v>
      </c>
      <c r="R223" s="82">
        <v>0.5</v>
      </c>
      <c r="S223" s="81">
        <v>0.75</v>
      </c>
      <c r="T223" s="78">
        <v>1</v>
      </c>
      <c r="U223" s="83">
        <v>0.25</v>
      </c>
      <c r="V223" s="84" t="s">
        <v>2919</v>
      </c>
      <c r="W223" s="21" t="str">
        <f t="shared" si="18"/>
        <v>En gestión</v>
      </c>
      <c r="X223" s="21" t="str">
        <f t="shared" si="19"/>
        <v>En gestión</v>
      </c>
      <c r="Y223" s="442" t="s">
        <v>2950</v>
      </c>
      <c r="Z223" s="450">
        <f>SUMPRODUCT(N223:N228,U223:U228)</f>
        <v>0.25</v>
      </c>
      <c r="AA223" s="449">
        <f>SUMPRODUCT(N223:N228,Q223:Q228)</f>
        <v>0.25</v>
      </c>
      <c r="AB223" s="440" t="str">
        <f>IF(AA223&lt;1%,"Sin iniciar",IF(AA223=100%,"Terminado","En gestión"))</f>
        <v>En gestión</v>
      </c>
      <c r="AC223" s="440" t="str">
        <f>IF(Z223&lt;1%,"Sin iniciar",IF(Z223=100%,"Terminado","En gestión"))</f>
        <v>En gestión</v>
      </c>
      <c r="AD223" s="87"/>
      <c r="AE223" s="85">
        <v>0.5</v>
      </c>
      <c r="AF223" s="84" t="s">
        <v>2998</v>
      </c>
      <c r="AG223" s="24" t="str">
        <f t="shared" si="20"/>
        <v>En gestión</v>
      </c>
      <c r="AH223" s="24" t="str">
        <f t="shared" si="21"/>
        <v>En gestión</v>
      </c>
      <c r="AI223" s="442" t="s">
        <v>3092</v>
      </c>
      <c r="AJ223" s="443">
        <f>SUMPRODUCT(N223:N228,AE223:AE228)</f>
        <v>0.60000000000000009</v>
      </c>
      <c r="AK223" s="439">
        <f>SUMPRODUCT(N223:N228,R223:R228)</f>
        <v>0.5</v>
      </c>
      <c r="AL223" s="440" t="str">
        <f>IF(AK223&lt;1%,"Sin iniciar",IF(AK223=100%,"Terminado","En gestión"))</f>
        <v>En gestión</v>
      </c>
      <c r="AM223" s="440" t="str">
        <f>IF(AJ223&lt;1%,"Sin iniciar",IF(AJ223=100%,"Terminado","En gestión"))</f>
        <v>En gestión</v>
      </c>
      <c r="AN223" s="84"/>
      <c r="AO223" s="441"/>
      <c r="AP223" s="420" t="s">
        <v>3134</v>
      </c>
      <c r="AQ223" s="261" t="s">
        <v>3233</v>
      </c>
      <c r="AR223" s="516" t="s">
        <v>3234</v>
      </c>
    </row>
    <row r="224" spans="2:44" ht="75.75" customHeight="1" x14ac:dyDescent="0.25">
      <c r="B224" s="444"/>
      <c r="C224" s="451"/>
      <c r="D224" s="452"/>
      <c r="E224" s="452"/>
      <c r="F224" s="452"/>
      <c r="G224" s="452"/>
      <c r="H224" s="452"/>
      <c r="I224" s="78" t="s">
        <v>1116</v>
      </c>
      <c r="J224" s="453"/>
      <c r="K224" s="454"/>
      <c r="L224" s="80" t="s">
        <v>2920</v>
      </c>
      <c r="M224" s="16" t="s">
        <v>2836</v>
      </c>
      <c r="N224" s="78">
        <v>0.2</v>
      </c>
      <c r="O224" s="17">
        <v>44197</v>
      </c>
      <c r="P224" s="17">
        <v>44561</v>
      </c>
      <c r="Q224" s="81">
        <v>0.25</v>
      </c>
      <c r="R224" s="82">
        <v>0.5</v>
      </c>
      <c r="S224" s="81">
        <v>0.75</v>
      </c>
      <c r="T224" s="78">
        <v>1</v>
      </c>
      <c r="U224" s="83">
        <v>0.25</v>
      </c>
      <c r="V224" s="84" t="s">
        <v>2921</v>
      </c>
      <c r="W224" s="21" t="str">
        <f t="shared" si="18"/>
        <v>En gestión</v>
      </c>
      <c r="X224" s="21" t="str">
        <f t="shared" si="19"/>
        <v>En gestión</v>
      </c>
      <c r="Y224" s="442"/>
      <c r="Z224" s="450"/>
      <c r="AA224" s="449"/>
      <c r="AB224" s="440"/>
      <c r="AC224" s="440"/>
      <c r="AD224" s="87"/>
      <c r="AE224" s="85">
        <v>0.75</v>
      </c>
      <c r="AF224" s="84" t="s">
        <v>2999</v>
      </c>
      <c r="AG224" s="24" t="str">
        <f t="shared" si="20"/>
        <v>En gestión</v>
      </c>
      <c r="AH224" s="24" t="str">
        <f t="shared" si="21"/>
        <v>En gestión</v>
      </c>
      <c r="AI224" s="442"/>
      <c r="AJ224" s="443"/>
      <c r="AK224" s="439"/>
      <c r="AL224" s="440"/>
      <c r="AM224" s="440"/>
      <c r="AN224" s="84"/>
      <c r="AO224" s="441"/>
      <c r="AP224" s="420"/>
      <c r="AQ224" s="261" t="s">
        <v>3235</v>
      </c>
      <c r="AR224" s="516"/>
    </row>
    <row r="225" spans="2:44" ht="37.5" customHeight="1" x14ac:dyDescent="0.25">
      <c r="B225" s="444"/>
      <c r="C225" s="451"/>
      <c r="D225" s="452"/>
      <c r="E225" s="452"/>
      <c r="F225" s="452"/>
      <c r="G225" s="452"/>
      <c r="H225" s="452"/>
      <c r="I225" s="78" t="s">
        <v>161</v>
      </c>
      <c r="J225" s="453"/>
      <c r="K225" s="454"/>
      <c r="L225" s="80" t="s">
        <v>2922</v>
      </c>
      <c r="M225" s="16" t="s">
        <v>2784</v>
      </c>
      <c r="N225" s="78">
        <v>0.2</v>
      </c>
      <c r="O225" s="17">
        <v>44197</v>
      </c>
      <c r="P225" s="17">
        <v>44561</v>
      </c>
      <c r="Q225" s="81">
        <v>0.25</v>
      </c>
      <c r="R225" s="82">
        <v>0.5</v>
      </c>
      <c r="S225" s="81">
        <v>0.75</v>
      </c>
      <c r="T225" s="78">
        <v>1</v>
      </c>
      <c r="U225" s="83">
        <v>0.25</v>
      </c>
      <c r="V225" s="84" t="s">
        <v>2923</v>
      </c>
      <c r="W225" s="21" t="str">
        <f t="shared" si="18"/>
        <v>En gestión</v>
      </c>
      <c r="X225" s="21" t="str">
        <f t="shared" si="19"/>
        <v>En gestión</v>
      </c>
      <c r="Y225" s="442"/>
      <c r="Z225" s="450"/>
      <c r="AA225" s="449"/>
      <c r="AB225" s="440"/>
      <c r="AC225" s="440"/>
      <c r="AD225" s="87"/>
      <c r="AE225" s="85">
        <v>0.75</v>
      </c>
      <c r="AF225" s="84" t="s">
        <v>3000</v>
      </c>
      <c r="AG225" s="24" t="str">
        <f t="shared" si="20"/>
        <v>En gestión</v>
      </c>
      <c r="AH225" s="24" t="str">
        <f t="shared" si="21"/>
        <v>En gestión</v>
      </c>
      <c r="AI225" s="442"/>
      <c r="AJ225" s="443"/>
      <c r="AK225" s="439"/>
      <c r="AL225" s="440"/>
      <c r="AM225" s="440"/>
      <c r="AN225" s="84"/>
      <c r="AO225" s="441"/>
      <c r="AP225" s="420"/>
      <c r="AQ225" s="261" t="s">
        <v>3236</v>
      </c>
      <c r="AR225" s="516"/>
    </row>
    <row r="226" spans="2:44" ht="37.5" customHeight="1" x14ac:dyDescent="0.25">
      <c r="B226" s="444"/>
      <c r="C226" s="451"/>
      <c r="D226" s="452"/>
      <c r="E226" s="452"/>
      <c r="F226" s="452"/>
      <c r="G226" s="452"/>
      <c r="H226" s="452"/>
      <c r="I226" s="78" t="s">
        <v>214</v>
      </c>
      <c r="J226" s="453"/>
      <c r="K226" s="454"/>
      <c r="L226" s="80" t="s">
        <v>2924</v>
      </c>
      <c r="M226" s="16" t="s">
        <v>2925</v>
      </c>
      <c r="N226" s="78">
        <v>0.15</v>
      </c>
      <c r="O226" s="17">
        <v>44197</v>
      </c>
      <c r="P226" s="17">
        <v>44561</v>
      </c>
      <c r="Q226" s="81">
        <v>0.25</v>
      </c>
      <c r="R226" s="82">
        <v>0.5</v>
      </c>
      <c r="S226" s="81">
        <v>0.75</v>
      </c>
      <c r="T226" s="78">
        <v>1</v>
      </c>
      <c r="U226" s="83">
        <v>0.25</v>
      </c>
      <c r="V226" s="84" t="s">
        <v>2926</v>
      </c>
      <c r="W226" s="21" t="str">
        <f t="shared" si="18"/>
        <v>En gestión</v>
      </c>
      <c r="X226" s="21" t="str">
        <f t="shared" si="19"/>
        <v>En gestión</v>
      </c>
      <c r="Y226" s="442"/>
      <c r="Z226" s="450"/>
      <c r="AA226" s="449"/>
      <c r="AB226" s="440"/>
      <c r="AC226" s="440"/>
      <c r="AD226" s="87"/>
      <c r="AE226" s="85">
        <v>0.5</v>
      </c>
      <c r="AF226" s="84" t="s">
        <v>3001</v>
      </c>
      <c r="AG226" s="24" t="str">
        <f t="shared" si="20"/>
        <v>En gestión</v>
      </c>
      <c r="AH226" s="24" t="str">
        <f t="shared" si="21"/>
        <v>En gestión</v>
      </c>
      <c r="AI226" s="442"/>
      <c r="AJ226" s="443"/>
      <c r="AK226" s="439"/>
      <c r="AL226" s="440"/>
      <c r="AM226" s="440"/>
      <c r="AN226" s="84"/>
      <c r="AO226" s="441"/>
      <c r="AP226" s="420"/>
      <c r="AQ226" s="261" t="s">
        <v>3237</v>
      </c>
      <c r="AR226" s="516"/>
    </row>
    <row r="227" spans="2:44" ht="37.5" customHeight="1" x14ac:dyDescent="0.25">
      <c r="B227" s="444"/>
      <c r="C227" s="451"/>
      <c r="D227" s="452"/>
      <c r="E227" s="452"/>
      <c r="F227" s="452"/>
      <c r="G227" s="452"/>
      <c r="H227" s="452"/>
      <c r="I227" s="78" t="s">
        <v>220</v>
      </c>
      <c r="J227" s="453"/>
      <c r="K227" s="454"/>
      <c r="L227" s="80" t="s">
        <v>2927</v>
      </c>
      <c r="M227" s="16" t="s">
        <v>2928</v>
      </c>
      <c r="N227" s="78">
        <v>0.2</v>
      </c>
      <c r="O227" s="17">
        <v>44197</v>
      </c>
      <c r="P227" s="17">
        <v>44561</v>
      </c>
      <c r="Q227" s="81">
        <v>0.25</v>
      </c>
      <c r="R227" s="82">
        <v>0.5</v>
      </c>
      <c r="S227" s="81">
        <v>0.75</v>
      </c>
      <c r="T227" s="78">
        <v>1</v>
      </c>
      <c r="U227" s="83">
        <v>0.25</v>
      </c>
      <c r="V227" s="84" t="s">
        <v>2929</v>
      </c>
      <c r="W227" s="21" t="str">
        <f t="shared" si="18"/>
        <v>En gestión</v>
      </c>
      <c r="X227" s="21" t="str">
        <f t="shared" si="19"/>
        <v>En gestión</v>
      </c>
      <c r="Y227" s="442"/>
      <c r="Z227" s="450"/>
      <c r="AA227" s="449"/>
      <c r="AB227" s="440"/>
      <c r="AC227" s="440"/>
      <c r="AD227" s="87"/>
      <c r="AE227" s="85">
        <v>0.5</v>
      </c>
      <c r="AF227" s="84" t="s">
        <v>3002</v>
      </c>
      <c r="AG227" s="24" t="str">
        <f t="shared" si="20"/>
        <v>En gestión</v>
      </c>
      <c r="AH227" s="24" t="str">
        <f t="shared" si="21"/>
        <v>En gestión</v>
      </c>
      <c r="AI227" s="442"/>
      <c r="AJ227" s="443"/>
      <c r="AK227" s="439"/>
      <c r="AL227" s="440"/>
      <c r="AM227" s="440"/>
      <c r="AN227" s="84"/>
      <c r="AO227" s="441"/>
      <c r="AP227" s="420"/>
      <c r="AQ227" s="261" t="s">
        <v>3238</v>
      </c>
      <c r="AR227" s="516"/>
    </row>
    <row r="228" spans="2:44" ht="37.5" customHeight="1" x14ac:dyDescent="0.25">
      <c r="B228" s="444"/>
      <c r="C228" s="451"/>
      <c r="D228" s="452"/>
      <c r="E228" s="452"/>
      <c r="F228" s="452"/>
      <c r="G228" s="452"/>
      <c r="H228" s="452"/>
      <c r="I228" s="78" t="s">
        <v>223</v>
      </c>
      <c r="J228" s="453"/>
      <c r="K228" s="454"/>
      <c r="L228" s="80" t="s">
        <v>2930</v>
      </c>
      <c r="M228" s="16" t="s">
        <v>2931</v>
      </c>
      <c r="N228" s="78">
        <v>0.2</v>
      </c>
      <c r="O228" s="17">
        <v>44197</v>
      </c>
      <c r="P228" s="17">
        <v>44561</v>
      </c>
      <c r="Q228" s="81">
        <v>0.25</v>
      </c>
      <c r="R228" s="82">
        <v>0.5</v>
      </c>
      <c r="S228" s="81">
        <v>0.75</v>
      </c>
      <c r="T228" s="78">
        <v>1</v>
      </c>
      <c r="U228" s="83">
        <v>0.25</v>
      </c>
      <c r="V228" s="84" t="s">
        <v>2932</v>
      </c>
      <c r="W228" s="21" t="str">
        <f t="shared" si="18"/>
        <v>En gestión</v>
      </c>
      <c r="X228" s="21" t="str">
        <f t="shared" si="19"/>
        <v>En gestión</v>
      </c>
      <c r="Y228" s="442"/>
      <c r="Z228" s="450"/>
      <c r="AA228" s="449"/>
      <c r="AB228" s="440"/>
      <c r="AC228" s="440"/>
      <c r="AD228" s="87"/>
      <c r="AE228" s="85">
        <v>0.5</v>
      </c>
      <c r="AF228" s="84" t="s">
        <v>3003</v>
      </c>
      <c r="AG228" s="24" t="str">
        <f t="shared" si="20"/>
        <v>En gestión</v>
      </c>
      <c r="AH228" s="24" t="str">
        <f t="shared" si="21"/>
        <v>En gestión</v>
      </c>
      <c r="AI228" s="442"/>
      <c r="AJ228" s="443"/>
      <c r="AK228" s="439"/>
      <c r="AL228" s="440"/>
      <c r="AM228" s="440"/>
      <c r="AN228" s="84"/>
      <c r="AO228" s="441"/>
      <c r="AP228" s="420"/>
      <c r="AQ228" s="261" t="s">
        <v>3239</v>
      </c>
      <c r="AR228" s="516"/>
    </row>
  </sheetData>
  <autoFilter ref="B3:AR228" xr:uid="{00000000-0001-0000-0100-000000000000}"/>
  <mergeCells count="1050">
    <mergeCell ref="AP206:AP211"/>
    <mergeCell ref="AR206:AR211"/>
    <mergeCell ref="AP212:AP216"/>
    <mergeCell ref="AR212:AR216"/>
    <mergeCell ref="AP217:AP222"/>
    <mergeCell ref="AR217:AR222"/>
    <mergeCell ref="AP223:AP228"/>
    <mergeCell ref="AR223:AR228"/>
    <mergeCell ref="AP179:AP183"/>
    <mergeCell ref="AR179:AR183"/>
    <mergeCell ref="AP184:AP187"/>
    <mergeCell ref="AR184:AR187"/>
    <mergeCell ref="AP188:AP193"/>
    <mergeCell ref="AR188:AR193"/>
    <mergeCell ref="AP194:AP199"/>
    <mergeCell ref="AR194:AR199"/>
    <mergeCell ref="AP200:AP205"/>
    <mergeCell ref="AR200:AR205"/>
    <mergeCell ref="AP149:AP154"/>
    <mergeCell ref="AR149:AR154"/>
    <mergeCell ref="AP155:AP160"/>
    <mergeCell ref="AR155:AR160"/>
    <mergeCell ref="AP161:AP166"/>
    <mergeCell ref="AR161:AR166"/>
    <mergeCell ref="AP167:AP172"/>
    <mergeCell ref="AR167:AR172"/>
    <mergeCell ref="AP173:AP178"/>
    <mergeCell ref="AR173:AR178"/>
    <mergeCell ref="AP125:AP127"/>
    <mergeCell ref="AR125:AR127"/>
    <mergeCell ref="AP128:AP130"/>
    <mergeCell ref="AR128:AR130"/>
    <mergeCell ref="AP131:AP136"/>
    <mergeCell ref="AR131:AR136"/>
    <mergeCell ref="AP137:AP142"/>
    <mergeCell ref="AR137:AR142"/>
    <mergeCell ref="AP143:AP148"/>
    <mergeCell ref="AR143:AR148"/>
    <mergeCell ref="AP110:AP112"/>
    <mergeCell ref="AR110:AR112"/>
    <mergeCell ref="AP113:AP115"/>
    <mergeCell ref="AR113:AR115"/>
    <mergeCell ref="AP116:AP118"/>
    <mergeCell ref="AR116:AR118"/>
    <mergeCell ref="AP119:AP121"/>
    <mergeCell ref="AR119:AR121"/>
    <mergeCell ref="AP122:AP124"/>
    <mergeCell ref="AR122:AR124"/>
    <mergeCell ref="AP95:AP98"/>
    <mergeCell ref="AR95:AR98"/>
    <mergeCell ref="AP99:AP100"/>
    <mergeCell ref="AR99:AR100"/>
    <mergeCell ref="AP101:AP103"/>
    <mergeCell ref="AR101:AR103"/>
    <mergeCell ref="AP104:AP106"/>
    <mergeCell ref="AR104:AR106"/>
    <mergeCell ref="AP107:AP109"/>
    <mergeCell ref="AR107:AR109"/>
    <mergeCell ref="AP80:AP82"/>
    <mergeCell ref="AR80:AR82"/>
    <mergeCell ref="AP83:AP85"/>
    <mergeCell ref="AR83:AR85"/>
    <mergeCell ref="AP86:AP88"/>
    <mergeCell ref="AR86:AR88"/>
    <mergeCell ref="AP89:AP91"/>
    <mergeCell ref="AR89:AR91"/>
    <mergeCell ref="AP92:AP94"/>
    <mergeCell ref="AR92:AR94"/>
    <mergeCell ref="AP65:AP67"/>
    <mergeCell ref="AR65:AR67"/>
    <mergeCell ref="AP68:AP70"/>
    <mergeCell ref="AR68:AR70"/>
    <mergeCell ref="AP71:AP73"/>
    <mergeCell ref="AR71:AR73"/>
    <mergeCell ref="AP74:AP76"/>
    <mergeCell ref="AR74:AR76"/>
    <mergeCell ref="AP77:AP79"/>
    <mergeCell ref="AR77:AR79"/>
    <mergeCell ref="AP48:AP54"/>
    <mergeCell ref="AR48:AR54"/>
    <mergeCell ref="AP55:AP56"/>
    <mergeCell ref="AR55:AR56"/>
    <mergeCell ref="AP57:AP58"/>
    <mergeCell ref="AR57:AR58"/>
    <mergeCell ref="AP59:AP61"/>
    <mergeCell ref="AR59:AR61"/>
    <mergeCell ref="AP62:AP64"/>
    <mergeCell ref="AR62:AR64"/>
    <mergeCell ref="AP33:AP34"/>
    <mergeCell ref="AR33:AR34"/>
    <mergeCell ref="AP38:AP39"/>
    <mergeCell ref="AR38:AR39"/>
    <mergeCell ref="AR42:AR43"/>
    <mergeCell ref="AP44:AP45"/>
    <mergeCell ref="AR44:AR45"/>
    <mergeCell ref="AP46:AP47"/>
    <mergeCell ref="AR46:AR47"/>
    <mergeCell ref="AP16:AP20"/>
    <mergeCell ref="AR16:AR20"/>
    <mergeCell ref="AP21:AP22"/>
    <mergeCell ref="AR21:AR22"/>
    <mergeCell ref="AP23:AP26"/>
    <mergeCell ref="AR23:AR26"/>
    <mergeCell ref="AP28:AP30"/>
    <mergeCell ref="AR28:AR30"/>
    <mergeCell ref="AP31:AP32"/>
    <mergeCell ref="AR31:AR32"/>
    <mergeCell ref="AP2:AR2"/>
    <mergeCell ref="AP4:AP5"/>
    <mergeCell ref="AR4:AR5"/>
    <mergeCell ref="AP6:AP8"/>
    <mergeCell ref="AR6:AR8"/>
    <mergeCell ref="AP9:AP10"/>
    <mergeCell ref="AR9:AR10"/>
    <mergeCell ref="AP11:AP14"/>
    <mergeCell ref="AR11:AR14"/>
    <mergeCell ref="AI59:AI61"/>
    <mergeCell ref="AJ59:AJ61"/>
    <mergeCell ref="AK59:AK61"/>
    <mergeCell ref="AL59:AL61"/>
    <mergeCell ref="AM59:AM61"/>
    <mergeCell ref="AI55:AI56"/>
    <mergeCell ref="AJ55:AJ56"/>
    <mergeCell ref="AK55:AK56"/>
    <mergeCell ref="AL55:AL56"/>
    <mergeCell ref="AM55:AM56"/>
    <mergeCell ref="AI57:AI58"/>
    <mergeCell ref="AJ57:AJ58"/>
    <mergeCell ref="AK57:AK58"/>
    <mergeCell ref="AL57:AL58"/>
    <mergeCell ref="AM57:AM58"/>
    <mergeCell ref="AI46:AI47"/>
    <mergeCell ref="AJ46:AJ47"/>
    <mergeCell ref="AK46:AK47"/>
    <mergeCell ref="AL46:AL47"/>
    <mergeCell ref="AM46:AM47"/>
    <mergeCell ref="AI48:AI54"/>
    <mergeCell ref="AJ48:AJ54"/>
    <mergeCell ref="AK48:AK54"/>
    <mergeCell ref="AL48:AL54"/>
    <mergeCell ref="AM48:AM54"/>
    <mergeCell ref="AL44:AL45"/>
    <mergeCell ref="AM44:AM45"/>
    <mergeCell ref="AM23:AM26"/>
    <mergeCell ref="AO23:AO26"/>
    <mergeCell ref="AB23:AB26"/>
    <mergeCell ref="AC23:AC26"/>
    <mergeCell ref="AI23:AI26"/>
    <mergeCell ref="AJ23:AJ26"/>
    <mergeCell ref="AK23:AK26"/>
    <mergeCell ref="AL23:AL26"/>
    <mergeCell ref="AL33:AL34"/>
    <mergeCell ref="AM33:AM34"/>
    <mergeCell ref="AO33:AO34"/>
    <mergeCell ref="AM38:AM39"/>
    <mergeCell ref="AO38:AO39"/>
    <mergeCell ref="AJ31:AJ32"/>
    <mergeCell ref="AK31:AK32"/>
    <mergeCell ref="AO16:AO20"/>
    <mergeCell ref="AI21:AI22"/>
    <mergeCell ref="AJ21:AJ22"/>
    <mergeCell ref="AK21:AK22"/>
    <mergeCell ref="AL21:AL22"/>
    <mergeCell ref="AM21:AM22"/>
    <mergeCell ref="AO21:AO22"/>
    <mergeCell ref="AC21:AC22"/>
    <mergeCell ref="AI16:AI20"/>
    <mergeCell ref="AJ16:AJ20"/>
    <mergeCell ref="AK16:AK20"/>
    <mergeCell ref="AL16:AL20"/>
    <mergeCell ref="AM16:AM20"/>
    <mergeCell ref="I16:I20"/>
    <mergeCell ref="AJ42:AJ43"/>
    <mergeCell ref="AK42:AK43"/>
    <mergeCell ref="AL42:AL43"/>
    <mergeCell ref="AM42:AM43"/>
    <mergeCell ref="AI42:AI43"/>
    <mergeCell ref="AL28:AL30"/>
    <mergeCell ref="AM28:AM30"/>
    <mergeCell ref="AO28:AO30"/>
    <mergeCell ref="Y38:Y39"/>
    <mergeCell ref="Z38:Z39"/>
    <mergeCell ref="AA38:AA39"/>
    <mergeCell ref="AB38:AB39"/>
    <mergeCell ref="AC38:AC39"/>
    <mergeCell ref="AI38:AI39"/>
    <mergeCell ref="AJ38:AJ39"/>
    <mergeCell ref="AK38:AK39"/>
    <mergeCell ref="Y28:Y30"/>
    <mergeCell ref="Z28:Z30"/>
    <mergeCell ref="H23:H26"/>
    <mergeCell ref="AC16:AC20"/>
    <mergeCell ref="Y21:Y22"/>
    <mergeCell ref="Z21:Z22"/>
    <mergeCell ref="AA21:AA22"/>
    <mergeCell ref="AB21:AB22"/>
    <mergeCell ref="J16:J20"/>
    <mergeCell ref="K16:K20"/>
    <mergeCell ref="K21:K22"/>
    <mergeCell ref="Y16:Y20"/>
    <mergeCell ref="Z16:Z20"/>
    <mergeCell ref="AA16:AA20"/>
    <mergeCell ref="AB16:AB20"/>
    <mergeCell ref="C16:C20"/>
    <mergeCell ref="D16:D20"/>
    <mergeCell ref="E16:E20"/>
    <mergeCell ref="F16:F20"/>
    <mergeCell ref="G16:G20"/>
    <mergeCell ref="H16:H20"/>
    <mergeCell ref="I23:I26"/>
    <mergeCell ref="J23:J26"/>
    <mergeCell ref="K23:K26"/>
    <mergeCell ref="Y23:Y26"/>
    <mergeCell ref="Z23:Z26"/>
    <mergeCell ref="AA23:AA26"/>
    <mergeCell ref="B11:B15"/>
    <mergeCell ref="AA11:AA14"/>
    <mergeCell ref="AB11:AB14"/>
    <mergeCell ref="C11:C14"/>
    <mergeCell ref="E11:E14"/>
    <mergeCell ref="J11:J14"/>
    <mergeCell ref="Y11:Y14"/>
    <mergeCell ref="Z11:Z14"/>
    <mergeCell ref="C6:C8"/>
    <mergeCell ref="E6:E8"/>
    <mergeCell ref="J6:J8"/>
    <mergeCell ref="AI6:AI8"/>
    <mergeCell ref="AJ6:AJ8"/>
    <mergeCell ref="AK6:AK8"/>
    <mergeCell ref="AO9:AO10"/>
    <mergeCell ref="AI9:AI10"/>
    <mergeCell ref="AJ9:AJ10"/>
    <mergeCell ref="AK9:AK10"/>
    <mergeCell ref="AL9:AL10"/>
    <mergeCell ref="AM9:AM10"/>
    <mergeCell ref="AB9:AB10"/>
    <mergeCell ref="AC9:AC10"/>
    <mergeCell ref="Y9:Y10"/>
    <mergeCell ref="Z9:Z10"/>
    <mergeCell ref="AA9:AA10"/>
    <mergeCell ref="J9:J10"/>
    <mergeCell ref="AL11:AL14"/>
    <mergeCell ref="AM11:AM14"/>
    <mergeCell ref="AO11:AO14"/>
    <mergeCell ref="AC11:AC14"/>
    <mergeCell ref="AI11:AI14"/>
    <mergeCell ref="AL6:AL8"/>
    <mergeCell ref="B1:I1"/>
    <mergeCell ref="D2:I2"/>
    <mergeCell ref="J2:P2"/>
    <mergeCell ref="Q2:T2"/>
    <mergeCell ref="U2:AD2"/>
    <mergeCell ref="AE2:AO2"/>
    <mergeCell ref="AL4:AL5"/>
    <mergeCell ref="AM4:AM5"/>
    <mergeCell ref="AO4:AO5"/>
    <mergeCell ref="AB4:AB5"/>
    <mergeCell ref="AC4:AC5"/>
    <mergeCell ref="AK4:AK5"/>
    <mergeCell ref="AI4:AI5"/>
    <mergeCell ref="AJ4:AJ5"/>
    <mergeCell ref="Y4:Y5"/>
    <mergeCell ref="Z4:Z5"/>
    <mergeCell ref="AA4:AA5"/>
    <mergeCell ref="B4:B10"/>
    <mergeCell ref="AO6:AO8"/>
    <mergeCell ref="C9:C10"/>
    <mergeCell ref="E9:E10"/>
    <mergeCell ref="AM6:AM8"/>
    <mergeCell ref="C31:C32"/>
    <mergeCell ref="E31:E32"/>
    <mergeCell ref="J31:J32"/>
    <mergeCell ref="AL31:AL32"/>
    <mergeCell ref="AM31:AM32"/>
    <mergeCell ref="AO31:AO32"/>
    <mergeCell ref="AB6:AB8"/>
    <mergeCell ref="AC6:AC8"/>
    <mergeCell ref="Y6:Y8"/>
    <mergeCell ref="Z6:Z8"/>
    <mergeCell ref="AA6:AA8"/>
    <mergeCell ref="AJ11:AJ14"/>
    <mergeCell ref="AK11:AK14"/>
    <mergeCell ref="C4:C5"/>
    <mergeCell ref="E4:E5"/>
    <mergeCell ref="J4:J5"/>
    <mergeCell ref="C21:C22"/>
    <mergeCell ref="D21:D22"/>
    <mergeCell ref="E21:E22"/>
    <mergeCell ref="F21:F22"/>
    <mergeCell ref="G21:G22"/>
    <mergeCell ref="H21:H22"/>
    <mergeCell ref="I21:I22"/>
    <mergeCell ref="J21:J22"/>
    <mergeCell ref="C23:C26"/>
    <mergeCell ref="D23:D26"/>
    <mergeCell ref="E23:E26"/>
    <mergeCell ref="F23:F26"/>
    <mergeCell ref="G23:G26"/>
    <mergeCell ref="C28:C30"/>
    <mergeCell ref="E28:E30"/>
    <mergeCell ref="J28:J30"/>
    <mergeCell ref="AA28:AA30"/>
    <mergeCell ref="AB28:AB30"/>
    <mergeCell ref="AC28:AC30"/>
    <mergeCell ref="AI28:AI30"/>
    <mergeCell ref="AJ28:AJ30"/>
    <mergeCell ref="AK28:AK30"/>
    <mergeCell ref="G38:G39"/>
    <mergeCell ref="H38:H39"/>
    <mergeCell ref="I38:I39"/>
    <mergeCell ref="J38:J39"/>
    <mergeCell ref="AL38:AL39"/>
    <mergeCell ref="C38:C39"/>
    <mergeCell ref="D38:D39"/>
    <mergeCell ref="E38:E39"/>
    <mergeCell ref="F38:F39"/>
    <mergeCell ref="C48:C54"/>
    <mergeCell ref="J48:J54"/>
    <mergeCell ref="E49:E54"/>
    <mergeCell ref="C33:C34"/>
    <mergeCell ref="E33:E34"/>
    <mergeCell ref="J33:J34"/>
    <mergeCell ref="Y31:Y32"/>
    <mergeCell ref="Z31:Z32"/>
    <mergeCell ref="AA31:AA32"/>
    <mergeCell ref="AB31:AB32"/>
    <mergeCell ref="AC31:AC32"/>
    <mergeCell ref="Y33:Y34"/>
    <mergeCell ref="Z33:Z34"/>
    <mergeCell ref="AA33:AA34"/>
    <mergeCell ref="AB33:AB34"/>
    <mergeCell ref="AC33:AC34"/>
    <mergeCell ref="AI31:AI32"/>
    <mergeCell ref="K38:K39"/>
    <mergeCell ref="AI33:AI34"/>
    <mergeCell ref="AJ33:AJ34"/>
    <mergeCell ref="AK33:AK34"/>
    <mergeCell ref="Y42:Y43"/>
    <mergeCell ref="Z42:Z43"/>
    <mergeCell ref="AA42:AA43"/>
    <mergeCell ref="AB42:AB43"/>
    <mergeCell ref="AC42:AC43"/>
    <mergeCell ref="Y44:Y45"/>
    <mergeCell ref="Z44:Z45"/>
    <mergeCell ref="AA44:AA45"/>
    <mergeCell ref="AB44:AB45"/>
    <mergeCell ref="AC44:AC45"/>
    <mergeCell ref="C42:C43"/>
    <mergeCell ref="E42:E43"/>
    <mergeCell ref="J42:J43"/>
    <mergeCell ref="AI44:AI45"/>
    <mergeCell ref="AJ44:AJ45"/>
    <mergeCell ref="AK44:AK45"/>
    <mergeCell ref="Y46:Y47"/>
    <mergeCell ref="Z46:Z47"/>
    <mergeCell ref="AA46:AA47"/>
    <mergeCell ref="AB46:AB47"/>
    <mergeCell ref="AC46:AC47"/>
    <mergeCell ref="Y48:Y54"/>
    <mergeCell ref="Z48:Z54"/>
    <mergeCell ref="AA48:AA54"/>
    <mergeCell ref="AB48:AB54"/>
    <mergeCell ref="AC48:AC54"/>
    <mergeCell ref="C44:C45"/>
    <mergeCell ref="E44:E45"/>
    <mergeCell ref="J44:J45"/>
    <mergeCell ref="C46:C47"/>
    <mergeCell ref="E46:E47"/>
    <mergeCell ref="J46:J47"/>
    <mergeCell ref="Z55:Z56"/>
    <mergeCell ref="AA55:AA56"/>
    <mergeCell ref="AB55:AB56"/>
    <mergeCell ref="AC55:AC56"/>
    <mergeCell ref="Y55:Y56"/>
    <mergeCell ref="C59:C61"/>
    <mergeCell ref="E59:E61"/>
    <mergeCell ref="J59:J61"/>
    <mergeCell ref="C99:C100"/>
    <mergeCell ref="Y62:Y64"/>
    <mergeCell ref="Z62:Z64"/>
    <mergeCell ref="AA62:AA64"/>
    <mergeCell ref="AB62:AB64"/>
    <mergeCell ref="AC62:AC64"/>
    <mergeCell ref="C55:C56"/>
    <mergeCell ref="E55:E56"/>
    <mergeCell ref="J55:J56"/>
    <mergeCell ref="E71:E73"/>
    <mergeCell ref="J71:J73"/>
    <mergeCell ref="C74:C76"/>
    <mergeCell ref="E74:E76"/>
    <mergeCell ref="J74:J76"/>
    <mergeCell ref="C57:C58"/>
    <mergeCell ref="E57:E58"/>
    <mergeCell ref="J57:J58"/>
    <mergeCell ref="Y57:Y58"/>
    <mergeCell ref="Z57:Z58"/>
    <mergeCell ref="AA57:AA58"/>
    <mergeCell ref="AB57:AB58"/>
    <mergeCell ref="AC57:AC58"/>
    <mergeCell ref="C77:C79"/>
    <mergeCell ref="E77:E79"/>
    <mergeCell ref="J77:J79"/>
    <mergeCell ref="C80:C82"/>
    <mergeCell ref="E80:E82"/>
    <mergeCell ref="J80:J82"/>
    <mergeCell ref="Y59:Y61"/>
    <mergeCell ref="Z59:Z61"/>
    <mergeCell ref="AA59:AA61"/>
    <mergeCell ref="AB59:AB61"/>
    <mergeCell ref="AC59:AC61"/>
    <mergeCell ref="C62:C64"/>
    <mergeCell ref="E62:E64"/>
    <mergeCell ref="J62:J64"/>
    <mergeCell ref="E107:E109"/>
    <mergeCell ref="J107:J109"/>
    <mergeCell ref="Y65:Y67"/>
    <mergeCell ref="Z65:Z67"/>
    <mergeCell ref="Z80:Z82"/>
    <mergeCell ref="Z95:Z98"/>
    <mergeCell ref="Z107:Z109"/>
    <mergeCell ref="C83:C85"/>
    <mergeCell ref="E83:E85"/>
    <mergeCell ref="J83:J85"/>
    <mergeCell ref="C86:C88"/>
    <mergeCell ref="E86:E88"/>
    <mergeCell ref="J86:J88"/>
    <mergeCell ref="C89:C91"/>
    <mergeCell ref="E89:E91"/>
    <mergeCell ref="J89:J91"/>
    <mergeCell ref="C92:C94"/>
    <mergeCell ref="E92:E94"/>
    <mergeCell ref="C65:C67"/>
    <mergeCell ref="E65:E67"/>
    <mergeCell ref="J65:J67"/>
    <mergeCell ref="C68:C70"/>
    <mergeCell ref="E68:E70"/>
    <mergeCell ref="J68:J70"/>
    <mergeCell ref="C71:C73"/>
    <mergeCell ref="AA65:AA67"/>
    <mergeCell ref="AB65:AB67"/>
    <mergeCell ref="AC65:AC67"/>
    <mergeCell ref="AA74:AA76"/>
    <mergeCell ref="AB74:AB76"/>
    <mergeCell ref="AC74:AC76"/>
    <mergeCell ref="Y68:Y70"/>
    <mergeCell ref="Z68:Z70"/>
    <mergeCell ref="AA68:AA70"/>
    <mergeCell ref="AB68:AB70"/>
    <mergeCell ref="AC68:AC70"/>
    <mergeCell ref="Y71:Y73"/>
    <mergeCell ref="Z71:Z73"/>
    <mergeCell ref="AA71:AA73"/>
    <mergeCell ref="AB71:AB73"/>
    <mergeCell ref="AC71:AC73"/>
    <mergeCell ref="C119:C121"/>
    <mergeCell ref="E119:E121"/>
    <mergeCell ref="J119:J121"/>
    <mergeCell ref="AA80:AA82"/>
    <mergeCell ref="Y83:Y85"/>
    <mergeCell ref="Z83:Z85"/>
    <mergeCell ref="AA83:AA85"/>
    <mergeCell ref="AB83:AB85"/>
    <mergeCell ref="AC83:AC85"/>
    <mergeCell ref="Y86:Y88"/>
    <mergeCell ref="Z86:Z88"/>
    <mergeCell ref="AA86:AA88"/>
    <mergeCell ref="AB86:AB88"/>
    <mergeCell ref="AC86:AC88"/>
    <mergeCell ref="Y89:Y91"/>
    <mergeCell ref="Z89:Z91"/>
    <mergeCell ref="C125:C127"/>
    <mergeCell ref="E125:E127"/>
    <mergeCell ref="J125:J127"/>
    <mergeCell ref="C110:C112"/>
    <mergeCell ref="E110:E112"/>
    <mergeCell ref="J110:J112"/>
    <mergeCell ref="Y80:Y82"/>
    <mergeCell ref="Y95:Y98"/>
    <mergeCell ref="Y107:Y109"/>
    <mergeCell ref="Y119:Y121"/>
    <mergeCell ref="C113:C115"/>
    <mergeCell ref="E113:E115"/>
    <mergeCell ref="J113:J115"/>
    <mergeCell ref="C116:C118"/>
    <mergeCell ref="E116:E118"/>
    <mergeCell ref="J116:J118"/>
    <mergeCell ref="C101:C103"/>
    <mergeCell ref="E101:E103"/>
    <mergeCell ref="J101:J103"/>
    <mergeCell ref="J92:J94"/>
    <mergeCell ref="C95:C98"/>
    <mergeCell ref="E95:E98"/>
    <mergeCell ref="J95:J98"/>
    <mergeCell ref="E99:E100"/>
    <mergeCell ref="J99:J100"/>
    <mergeCell ref="C104:C106"/>
    <mergeCell ref="E104:E106"/>
    <mergeCell ref="J104:J106"/>
    <mergeCell ref="C107:C109"/>
    <mergeCell ref="Y92:Y94"/>
    <mergeCell ref="Z92:Z94"/>
    <mergeCell ref="AA92:AA94"/>
    <mergeCell ref="AB92:AB94"/>
    <mergeCell ref="AC92:AC94"/>
    <mergeCell ref="AB80:AB82"/>
    <mergeCell ref="AC80:AC82"/>
    <mergeCell ref="AA95:AA98"/>
    <mergeCell ref="AB95:AB98"/>
    <mergeCell ref="AC95:AC98"/>
    <mergeCell ref="Y99:Y100"/>
    <mergeCell ref="Z99:Z100"/>
    <mergeCell ref="AL86:AL88"/>
    <mergeCell ref="AM86:AM88"/>
    <mergeCell ref="C122:C124"/>
    <mergeCell ref="E122:E124"/>
    <mergeCell ref="J122:J124"/>
    <mergeCell ref="AL119:AL121"/>
    <mergeCell ref="Y122:Y124"/>
    <mergeCell ref="Z122:Z124"/>
    <mergeCell ref="AA122:AA124"/>
    <mergeCell ref="AB122:AB124"/>
    <mergeCell ref="AC122:AC124"/>
    <mergeCell ref="AA99:AA100"/>
    <mergeCell ref="AB99:AB100"/>
    <mergeCell ref="AC99:AC100"/>
    <mergeCell ref="Y101:Y103"/>
    <mergeCell ref="Z101:Z103"/>
    <mergeCell ref="AA101:AA103"/>
    <mergeCell ref="AB101:AB103"/>
    <mergeCell ref="AC101:AC103"/>
    <mergeCell ref="Y104:Y106"/>
    <mergeCell ref="Z104:Z106"/>
    <mergeCell ref="AA104:AA106"/>
    <mergeCell ref="AB104:AB106"/>
    <mergeCell ref="AC104:AC106"/>
    <mergeCell ref="AA107:AA109"/>
    <mergeCell ref="AB107:AB109"/>
    <mergeCell ref="AC107:AC109"/>
    <mergeCell ref="AI62:AI64"/>
    <mergeCell ref="Y113:Y115"/>
    <mergeCell ref="Z113:Z115"/>
    <mergeCell ref="AA113:AA115"/>
    <mergeCell ref="AB113:AB115"/>
    <mergeCell ref="AC113:AC115"/>
    <mergeCell ref="Y116:Y118"/>
    <mergeCell ref="Z116:Z118"/>
    <mergeCell ref="AA116:AA118"/>
    <mergeCell ref="AB116:AB118"/>
    <mergeCell ref="AC116:AC118"/>
    <mergeCell ref="Z119:Z121"/>
    <mergeCell ref="AA119:AA121"/>
    <mergeCell ref="AB119:AB121"/>
    <mergeCell ref="AC119:AC121"/>
    <mergeCell ref="AA77:AA79"/>
    <mergeCell ref="AB77:AB79"/>
    <mergeCell ref="AC77:AC79"/>
    <mergeCell ref="Z74:Z76"/>
    <mergeCell ref="Y110:Y112"/>
    <mergeCell ref="Z110:Z112"/>
    <mergeCell ref="AA110:AA112"/>
    <mergeCell ref="AB110:AB112"/>
    <mergeCell ref="AC110:AC112"/>
    <mergeCell ref="Y74:Y76"/>
    <mergeCell ref="Y77:Y79"/>
    <mergeCell ref="Z77:Z79"/>
    <mergeCell ref="AI107:AI109"/>
    <mergeCell ref="AI119:AI121"/>
    <mergeCell ref="AA89:AA91"/>
    <mergeCell ref="AB89:AB91"/>
    <mergeCell ref="AC89:AC91"/>
    <mergeCell ref="Y125:Y127"/>
    <mergeCell ref="Z125:Z127"/>
    <mergeCell ref="AA125:AA127"/>
    <mergeCell ref="AB125:AB127"/>
    <mergeCell ref="AC125:AC127"/>
    <mergeCell ref="Z128:Z130"/>
    <mergeCell ref="AA128:AA130"/>
    <mergeCell ref="AB128:AB130"/>
    <mergeCell ref="AC128:AC130"/>
    <mergeCell ref="AO62:AO64"/>
    <mergeCell ref="AI65:AI67"/>
    <mergeCell ref="AJ65:AJ67"/>
    <mergeCell ref="AK65:AK67"/>
    <mergeCell ref="AL65:AL67"/>
    <mergeCell ref="AM65:AM67"/>
    <mergeCell ref="AO65:AO67"/>
    <mergeCell ref="AI68:AI70"/>
    <mergeCell ref="AJ68:AJ70"/>
    <mergeCell ref="AK68:AK70"/>
    <mergeCell ref="AL68:AL70"/>
    <mergeCell ref="AM68:AM70"/>
    <mergeCell ref="AO68:AO70"/>
    <mergeCell ref="AO71:AO73"/>
    <mergeCell ref="AI74:AI76"/>
    <mergeCell ref="AJ74:AJ76"/>
    <mergeCell ref="AK74:AK76"/>
    <mergeCell ref="AL74:AL76"/>
    <mergeCell ref="AM74:AM76"/>
    <mergeCell ref="AO74:AO76"/>
    <mergeCell ref="AL92:AL94"/>
    <mergeCell ref="AM92:AM94"/>
    <mergeCell ref="AM62:AM64"/>
    <mergeCell ref="AO92:AO94"/>
    <mergeCell ref="AM80:AM82"/>
    <mergeCell ref="AM89:AM91"/>
    <mergeCell ref="AI80:AI82"/>
    <mergeCell ref="AJ80:AJ82"/>
    <mergeCell ref="AK80:AK82"/>
    <mergeCell ref="AL80:AL82"/>
    <mergeCell ref="AI77:AI79"/>
    <mergeCell ref="AJ77:AJ79"/>
    <mergeCell ref="AK77:AK79"/>
    <mergeCell ref="AL77:AL79"/>
    <mergeCell ref="AM77:AM79"/>
    <mergeCell ref="AJ62:AJ64"/>
    <mergeCell ref="AK62:AK64"/>
    <mergeCell ref="AL62:AL64"/>
    <mergeCell ref="AI71:AI73"/>
    <mergeCell ref="AJ71:AJ73"/>
    <mergeCell ref="AK71:AK73"/>
    <mergeCell ref="AL71:AL73"/>
    <mergeCell ref="AO77:AO79"/>
    <mergeCell ref="AO80:AO82"/>
    <mergeCell ref="AI83:AI85"/>
    <mergeCell ref="AJ83:AJ85"/>
    <mergeCell ref="AK83:AK85"/>
    <mergeCell ref="AL83:AL85"/>
    <mergeCell ref="AM83:AM85"/>
    <mergeCell ref="AO83:AO85"/>
    <mergeCell ref="AI86:AI88"/>
    <mergeCell ref="AJ86:AJ88"/>
    <mergeCell ref="AK86:AK88"/>
    <mergeCell ref="AO86:AO88"/>
    <mergeCell ref="AM71:AM73"/>
    <mergeCell ref="AO95:AO98"/>
    <mergeCell ref="AI89:AI91"/>
    <mergeCell ref="AJ89:AJ91"/>
    <mergeCell ref="AK89:AK91"/>
    <mergeCell ref="AL89:AL91"/>
    <mergeCell ref="AO99:AO100"/>
    <mergeCell ref="AI101:AI103"/>
    <mergeCell ref="AJ101:AJ103"/>
    <mergeCell ref="AK101:AK103"/>
    <mergeCell ref="AL101:AL103"/>
    <mergeCell ref="AM101:AM103"/>
    <mergeCell ref="AO101:AO103"/>
    <mergeCell ref="AI104:AI106"/>
    <mergeCell ref="AJ104:AJ106"/>
    <mergeCell ref="AK104:AK106"/>
    <mergeCell ref="AL104:AL106"/>
    <mergeCell ref="AM104:AM106"/>
    <mergeCell ref="AO104:AO106"/>
    <mergeCell ref="AI99:AI100"/>
    <mergeCell ref="AJ99:AJ100"/>
    <mergeCell ref="AK99:AK100"/>
    <mergeCell ref="AL99:AL100"/>
    <mergeCell ref="AM99:AM100"/>
    <mergeCell ref="AI95:AI98"/>
    <mergeCell ref="AJ95:AJ98"/>
    <mergeCell ref="AK95:AK98"/>
    <mergeCell ref="AL95:AL98"/>
    <mergeCell ref="AM95:AM98"/>
    <mergeCell ref="AO89:AO91"/>
    <mergeCell ref="AI92:AI94"/>
    <mergeCell ref="AJ92:AJ94"/>
    <mergeCell ref="AK92:AK94"/>
    <mergeCell ref="AO107:AO109"/>
    <mergeCell ref="AI110:AI112"/>
    <mergeCell ref="AJ110:AJ112"/>
    <mergeCell ref="AK110:AK112"/>
    <mergeCell ref="AL110:AL112"/>
    <mergeCell ref="AM110:AM112"/>
    <mergeCell ref="AO110:AO112"/>
    <mergeCell ref="AI113:AI115"/>
    <mergeCell ref="AJ113:AJ115"/>
    <mergeCell ref="AK113:AK115"/>
    <mergeCell ref="AL113:AL115"/>
    <mergeCell ref="AM113:AM115"/>
    <mergeCell ref="AO113:AO115"/>
    <mergeCell ref="AI116:AI118"/>
    <mergeCell ref="AJ116:AJ118"/>
    <mergeCell ref="AK116:AK118"/>
    <mergeCell ref="AL116:AL118"/>
    <mergeCell ref="AM116:AM118"/>
    <mergeCell ref="AO116:AO118"/>
    <mergeCell ref="AJ107:AJ109"/>
    <mergeCell ref="AK107:AK109"/>
    <mergeCell ref="AL107:AL109"/>
    <mergeCell ref="AM107:AM109"/>
    <mergeCell ref="Z131:Z136"/>
    <mergeCell ref="AA131:AA136"/>
    <mergeCell ref="AB131:AB136"/>
    <mergeCell ref="AC131:AC136"/>
    <mergeCell ref="AI131:AI136"/>
    <mergeCell ref="AJ131:AJ136"/>
    <mergeCell ref="AK131:AK136"/>
    <mergeCell ref="AL131:AL136"/>
    <mergeCell ref="AM131:AM136"/>
    <mergeCell ref="AO131:AO136"/>
    <mergeCell ref="AM119:AM121"/>
    <mergeCell ref="AO119:AO121"/>
    <mergeCell ref="AI122:AI124"/>
    <mergeCell ref="AJ122:AJ124"/>
    <mergeCell ref="AK122:AK124"/>
    <mergeCell ref="AL122:AL124"/>
    <mergeCell ref="AM122:AM124"/>
    <mergeCell ref="AO122:AO124"/>
    <mergeCell ref="AI125:AI127"/>
    <mergeCell ref="AJ125:AJ127"/>
    <mergeCell ref="AK125:AK127"/>
    <mergeCell ref="AL125:AL127"/>
    <mergeCell ref="AM125:AM127"/>
    <mergeCell ref="AO125:AO127"/>
    <mergeCell ref="AI128:AI130"/>
    <mergeCell ref="AJ128:AJ130"/>
    <mergeCell ref="AK128:AK130"/>
    <mergeCell ref="AL128:AL130"/>
    <mergeCell ref="AM128:AM130"/>
    <mergeCell ref="AO128:AO130"/>
    <mergeCell ref="AJ119:AJ121"/>
    <mergeCell ref="AK119:AK121"/>
    <mergeCell ref="Y128:Y130"/>
    <mergeCell ref="Y131:Y136"/>
    <mergeCell ref="C128:C130"/>
    <mergeCell ref="C137:C142"/>
    <mergeCell ref="D137:D142"/>
    <mergeCell ref="E137:E142"/>
    <mergeCell ref="F137:F142"/>
    <mergeCell ref="G137:G142"/>
    <mergeCell ref="H137:H142"/>
    <mergeCell ref="J137:J142"/>
    <mergeCell ref="K137:K142"/>
    <mergeCell ref="C143:C148"/>
    <mergeCell ref="D143:D148"/>
    <mergeCell ref="E143:E148"/>
    <mergeCell ref="F143:F148"/>
    <mergeCell ref="G143:G148"/>
    <mergeCell ref="H143:H148"/>
    <mergeCell ref="J143:J148"/>
    <mergeCell ref="K143:K148"/>
    <mergeCell ref="C131:C136"/>
    <mergeCell ref="D131:D136"/>
    <mergeCell ref="E131:E136"/>
    <mergeCell ref="F131:F136"/>
    <mergeCell ref="G131:G136"/>
    <mergeCell ref="H131:H136"/>
    <mergeCell ref="J131:J136"/>
    <mergeCell ref="E128:E130"/>
    <mergeCell ref="J128:J130"/>
    <mergeCell ref="C149:C154"/>
    <mergeCell ref="D149:D154"/>
    <mergeCell ref="E149:E154"/>
    <mergeCell ref="F149:F154"/>
    <mergeCell ref="G149:G154"/>
    <mergeCell ref="H149:H154"/>
    <mergeCell ref="J149:J154"/>
    <mergeCell ref="K149:K154"/>
    <mergeCell ref="G184:G187"/>
    <mergeCell ref="H184:H187"/>
    <mergeCell ref="J184:J187"/>
    <mergeCell ref="K184:K187"/>
    <mergeCell ref="C155:C160"/>
    <mergeCell ref="D155:D160"/>
    <mergeCell ref="E155:E160"/>
    <mergeCell ref="F155:F160"/>
    <mergeCell ref="G155:G160"/>
    <mergeCell ref="H155:H160"/>
    <mergeCell ref="J155:J160"/>
    <mergeCell ref="K155:K160"/>
    <mergeCell ref="C161:C166"/>
    <mergeCell ref="D161:D166"/>
    <mergeCell ref="E161:E166"/>
    <mergeCell ref="F161:F166"/>
    <mergeCell ref="G161:G166"/>
    <mergeCell ref="H161:H166"/>
    <mergeCell ref="J161:J166"/>
    <mergeCell ref="K161:K166"/>
    <mergeCell ref="C167:C172"/>
    <mergeCell ref="D167:D172"/>
    <mergeCell ref="E167:E172"/>
    <mergeCell ref="F167:F172"/>
    <mergeCell ref="G167:G172"/>
    <mergeCell ref="H167:H172"/>
    <mergeCell ref="J167:J172"/>
    <mergeCell ref="K167:K172"/>
    <mergeCell ref="G212:G216"/>
    <mergeCell ref="H212:H216"/>
    <mergeCell ref="J212:J216"/>
    <mergeCell ref="K212:K216"/>
    <mergeCell ref="C173:C178"/>
    <mergeCell ref="D173:D178"/>
    <mergeCell ref="E173:E178"/>
    <mergeCell ref="F173:F178"/>
    <mergeCell ref="G173:G178"/>
    <mergeCell ref="H173:H178"/>
    <mergeCell ref="J173:J178"/>
    <mergeCell ref="K173:K178"/>
    <mergeCell ref="C179:C183"/>
    <mergeCell ref="D179:D183"/>
    <mergeCell ref="E179:E183"/>
    <mergeCell ref="F179:F183"/>
    <mergeCell ref="G179:G183"/>
    <mergeCell ref="H179:H183"/>
    <mergeCell ref="J179:J183"/>
    <mergeCell ref="K179:K183"/>
    <mergeCell ref="C200:C205"/>
    <mergeCell ref="D200:D205"/>
    <mergeCell ref="E200:E205"/>
    <mergeCell ref="F200:F205"/>
    <mergeCell ref="G200:G205"/>
    <mergeCell ref="H200:H205"/>
    <mergeCell ref="J200:J205"/>
    <mergeCell ref="K200:K205"/>
    <mergeCell ref="C184:C187"/>
    <mergeCell ref="D184:D187"/>
    <mergeCell ref="E184:E187"/>
    <mergeCell ref="F184:F187"/>
    <mergeCell ref="Z149:Z154"/>
    <mergeCell ref="AA149:AA154"/>
    <mergeCell ref="AB149:AB154"/>
    <mergeCell ref="AC149:AC154"/>
    <mergeCell ref="C188:C193"/>
    <mergeCell ref="D188:D193"/>
    <mergeCell ref="E188:E193"/>
    <mergeCell ref="F188:F193"/>
    <mergeCell ref="G188:G193"/>
    <mergeCell ref="H188:H193"/>
    <mergeCell ref="J188:J193"/>
    <mergeCell ref="K188:K193"/>
    <mergeCell ref="C223:C228"/>
    <mergeCell ref="D223:D228"/>
    <mergeCell ref="E223:E228"/>
    <mergeCell ref="F223:F228"/>
    <mergeCell ref="G223:G228"/>
    <mergeCell ref="H223:H228"/>
    <mergeCell ref="J223:J228"/>
    <mergeCell ref="K223:K228"/>
    <mergeCell ref="C206:C211"/>
    <mergeCell ref="D206:D211"/>
    <mergeCell ref="E206:E211"/>
    <mergeCell ref="F206:F211"/>
    <mergeCell ref="G206:G211"/>
    <mergeCell ref="H206:H211"/>
    <mergeCell ref="J206:J211"/>
    <mergeCell ref="K206:K211"/>
    <mergeCell ref="AA184:AA187"/>
    <mergeCell ref="AB184:AB187"/>
    <mergeCell ref="AC184:AC187"/>
    <mergeCell ref="Z188:Z193"/>
    <mergeCell ref="AA188:AA193"/>
    <mergeCell ref="AB188:AB193"/>
    <mergeCell ref="AC188:AC193"/>
    <mergeCell ref="Z137:Z142"/>
    <mergeCell ref="AA137:AA142"/>
    <mergeCell ref="AB137:AB142"/>
    <mergeCell ref="AC137:AC142"/>
    <mergeCell ref="Z143:Z148"/>
    <mergeCell ref="AA143:AA148"/>
    <mergeCell ref="AB143:AB148"/>
    <mergeCell ref="AC143:AC148"/>
    <mergeCell ref="Y137:Y142"/>
    <mergeCell ref="Y143:Y148"/>
    <mergeCell ref="Y149:Y154"/>
    <mergeCell ref="Y155:Y160"/>
    <mergeCell ref="Y161:Y166"/>
    <mergeCell ref="Y167:Y172"/>
    <mergeCell ref="Y173:Y178"/>
    <mergeCell ref="Y179:Y183"/>
    <mergeCell ref="Z173:Z178"/>
    <mergeCell ref="AA173:AA178"/>
    <mergeCell ref="AB173:AB178"/>
    <mergeCell ref="AC173:AC178"/>
    <mergeCell ref="Z179:Z183"/>
    <mergeCell ref="AA179:AA183"/>
    <mergeCell ref="AB179:AB183"/>
    <mergeCell ref="AC179:AC183"/>
    <mergeCell ref="Z161:Z166"/>
    <mergeCell ref="C217:C222"/>
    <mergeCell ref="D217:D222"/>
    <mergeCell ref="E217:E222"/>
    <mergeCell ref="F217:F222"/>
    <mergeCell ref="G217:G222"/>
    <mergeCell ref="H217:H222"/>
    <mergeCell ref="J217:J222"/>
    <mergeCell ref="K217:K222"/>
    <mergeCell ref="C194:C199"/>
    <mergeCell ref="D194:D199"/>
    <mergeCell ref="E194:E199"/>
    <mergeCell ref="F194:F199"/>
    <mergeCell ref="G194:G199"/>
    <mergeCell ref="H194:H199"/>
    <mergeCell ref="J194:J199"/>
    <mergeCell ref="K194:K199"/>
    <mergeCell ref="AA217:AA222"/>
    <mergeCell ref="C212:C216"/>
    <mergeCell ref="D212:D216"/>
    <mergeCell ref="E212:E216"/>
    <mergeCell ref="F212:F216"/>
    <mergeCell ref="AB217:AB222"/>
    <mergeCell ref="AC217:AC222"/>
    <mergeCell ref="Z223:Z228"/>
    <mergeCell ref="AA223:AA228"/>
    <mergeCell ref="AB223:AB228"/>
    <mergeCell ref="AC223:AC228"/>
    <mergeCell ref="Z206:Z211"/>
    <mergeCell ref="AA206:AA211"/>
    <mergeCell ref="AB206:AB211"/>
    <mergeCell ref="AC206:AC211"/>
    <mergeCell ref="Z212:Z216"/>
    <mergeCell ref="AA212:AA216"/>
    <mergeCell ref="AB212:AB216"/>
    <mergeCell ref="AC212:AC216"/>
    <mergeCell ref="Y184:Y187"/>
    <mergeCell ref="Y188:Y193"/>
    <mergeCell ref="Y194:Y199"/>
    <mergeCell ref="Y200:Y205"/>
    <mergeCell ref="Y206:Y211"/>
    <mergeCell ref="Y212:Y216"/>
    <mergeCell ref="Y217:Y222"/>
    <mergeCell ref="Y223:Y228"/>
    <mergeCell ref="Z217:Z222"/>
    <mergeCell ref="Z194:Z199"/>
    <mergeCell ref="AA194:AA199"/>
    <mergeCell ref="AB194:AB199"/>
    <mergeCell ref="AC194:AC199"/>
    <mergeCell ref="Z200:Z205"/>
    <mergeCell ref="AA200:AA205"/>
    <mergeCell ref="AB200:AB205"/>
    <mergeCell ref="AC200:AC205"/>
    <mergeCell ref="Z184:Z187"/>
    <mergeCell ref="AA161:AA166"/>
    <mergeCell ref="AB161:AB166"/>
    <mergeCell ref="AC161:AC166"/>
    <mergeCell ref="Z155:Z160"/>
    <mergeCell ref="AA155:AA160"/>
    <mergeCell ref="AB155:AB160"/>
    <mergeCell ref="AC155:AC160"/>
    <mergeCell ref="Z167:Z172"/>
    <mergeCell ref="AA167:AA172"/>
    <mergeCell ref="AB167:AB172"/>
    <mergeCell ref="AC167:AC172"/>
    <mergeCell ref="AJ137:AJ142"/>
    <mergeCell ref="AK137:AK142"/>
    <mergeCell ref="AL137:AL142"/>
    <mergeCell ref="AM137:AM142"/>
    <mergeCell ref="AO137:AO142"/>
    <mergeCell ref="AI143:AI148"/>
    <mergeCell ref="AJ143:AJ148"/>
    <mergeCell ref="AK143:AK148"/>
    <mergeCell ref="AL143:AL148"/>
    <mergeCell ref="AM143:AM148"/>
    <mergeCell ref="AO143:AO148"/>
    <mergeCell ref="AJ149:AJ154"/>
    <mergeCell ref="AK149:AK154"/>
    <mergeCell ref="AL149:AL154"/>
    <mergeCell ref="AM149:AM154"/>
    <mergeCell ref="AO149:AO154"/>
    <mergeCell ref="AI155:AI160"/>
    <mergeCell ref="AJ155:AJ160"/>
    <mergeCell ref="AK155:AK160"/>
    <mergeCell ref="AL155:AL160"/>
    <mergeCell ref="AM155:AM160"/>
    <mergeCell ref="AK194:AK199"/>
    <mergeCell ref="AL194:AL199"/>
    <mergeCell ref="AM194:AM199"/>
    <mergeCell ref="AO194:AO199"/>
    <mergeCell ref="AI200:AI205"/>
    <mergeCell ref="AO155:AO160"/>
    <mergeCell ref="AI137:AI142"/>
    <mergeCell ref="AI149:AI154"/>
    <mergeCell ref="AJ161:AJ166"/>
    <mergeCell ref="AK161:AK166"/>
    <mergeCell ref="AL161:AL166"/>
    <mergeCell ref="AM161:AM166"/>
    <mergeCell ref="AO161:AO166"/>
    <mergeCell ref="AI167:AI172"/>
    <mergeCell ref="AJ167:AJ172"/>
    <mergeCell ref="AK167:AK172"/>
    <mergeCell ref="AL167:AL172"/>
    <mergeCell ref="AM167:AM172"/>
    <mergeCell ref="AO167:AO172"/>
    <mergeCell ref="AJ173:AJ178"/>
    <mergeCell ref="AK173:AK178"/>
    <mergeCell ref="AL173:AL178"/>
    <mergeCell ref="AM173:AM178"/>
    <mergeCell ref="AO173:AO178"/>
    <mergeCell ref="AQ38:AQ39"/>
    <mergeCell ref="B131:B228"/>
    <mergeCell ref="AO42:AO43"/>
    <mergeCell ref="AO44:AO45"/>
    <mergeCell ref="AO46:AO47"/>
    <mergeCell ref="AI217:AI222"/>
    <mergeCell ref="AJ217:AJ222"/>
    <mergeCell ref="AK217:AK222"/>
    <mergeCell ref="AL217:AL222"/>
    <mergeCell ref="AM217:AM222"/>
    <mergeCell ref="AO217:AO222"/>
    <mergeCell ref="AI223:AI228"/>
    <mergeCell ref="AJ223:AJ228"/>
    <mergeCell ref="AK223:AK228"/>
    <mergeCell ref="AL223:AL228"/>
    <mergeCell ref="AM223:AM228"/>
    <mergeCell ref="AO223:AO228"/>
    <mergeCell ref="AI206:AI211"/>
    <mergeCell ref="AJ206:AJ211"/>
    <mergeCell ref="AI179:AI183"/>
    <mergeCell ref="AJ179:AJ183"/>
    <mergeCell ref="AK179:AK183"/>
    <mergeCell ref="AL179:AL183"/>
    <mergeCell ref="AM179:AM183"/>
    <mergeCell ref="AO179:AO183"/>
    <mergeCell ref="AI161:AI166"/>
    <mergeCell ref="AI173:AI178"/>
    <mergeCell ref="AJ212:AJ216"/>
    <mergeCell ref="AI184:AI187"/>
    <mergeCell ref="AJ184:AJ187"/>
    <mergeCell ref="AK184:AK187"/>
    <mergeCell ref="AL184:AL187"/>
    <mergeCell ref="AK206:AK211"/>
    <mergeCell ref="AL206:AL211"/>
    <mergeCell ref="AM206:AM211"/>
    <mergeCell ref="AO206:AO211"/>
    <mergeCell ref="AI212:AI216"/>
    <mergeCell ref="AJ200:AJ205"/>
    <mergeCell ref="AK200:AK205"/>
    <mergeCell ref="AL200:AL205"/>
    <mergeCell ref="AM200:AM205"/>
    <mergeCell ref="AO200:AO205"/>
    <mergeCell ref="B16:B22"/>
    <mergeCell ref="B23:B27"/>
    <mergeCell ref="B28:B30"/>
    <mergeCell ref="B31:B35"/>
    <mergeCell ref="B36:B39"/>
    <mergeCell ref="B40:B41"/>
    <mergeCell ref="B42:B61"/>
    <mergeCell ref="B62:B130"/>
    <mergeCell ref="AM184:AM187"/>
    <mergeCell ref="AO184:AO187"/>
    <mergeCell ref="AI188:AI193"/>
    <mergeCell ref="AJ188:AJ193"/>
    <mergeCell ref="AK188:AK193"/>
    <mergeCell ref="AL188:AL193"/>
    <mergeCell ref="AM188:AM193"/>
    <mergeCell ref="AO188:AO193"/>
    <mergeCell ref="AK212:AK216"/>
    <mergeCell ref="AL212:AL216"/>
    <mergeCell ref="AM212:AM216"/>
    <mergeCell ref="AO212:AO216"/>
    <mergeCell ref="AI194:AI199"/>
    <mergeCell ref="AJ194:AJ199"/>
  </mergeCells>
  <conditionalFormatting sqref="W4:X228">
    <cfRule type="beginsWith" dxfId="401" priority="535" operator="beginsWith" text="T">
      <formula>LEFT(W4,LEN("T"))="T"</formula>
    </cfRule>
    <cfRule type="containsText" dxfId="400" priority="536" operator="containsText" text="Sin iniciar">
      <formula>NOT(ISERROR(SEARCH("Sin iniciar",W4)))</formula>
    </cfRule>
    <cfRule type="containsText" dxfId="399" priority="537" operator="containsText" text="En gestión">
      <formula>NOT(ISERROR(SEARCH("En gestión",W4)))</formula>
    </cfRule>
  </conditionalFormatting>
  <conditionalFormatting sqref="AB4">
    <cfRule type="beginsWith" dxfId="398" priority="532" operator="beginsWith" text="T">
      <formula>LEFT(AB4,LEN("T"))="T"</formula>
    </cfRule>
    <cfRule type="containsText" dxfId="397" priority="533" operator="containsText" text="Sin iniciar">
      <formula>NOT(ISERROR(SEARCH("Sin iniciar",AB4)))</formula>
    </cfRule>
    <cfRule type="containsText" dxfId="396" priority="534" operator="containsText" text="En gestión">
      <formula>NOT(ISERROR(SEARCH("En gestión",AB4)))</formula>
    </cfRule>
  </conditionalFormatting>
  <conditionalFormatting sqref="AC4">
    <cfRule type="beginsWith" dxfId="395" priority="529" operator="beginsWith" text="T">
      <formula>LEFT(AC4,LEN("T"))="T"</formula>
    </cfRule>
    <cfRule type="containsText" dxfId="394" priority="530" operator="containsText" text="Sin iniciar">
      <formula>NOT(ISERROR(SEARCH("Sin iniciar",AC4)))</formula>
    </cfRule>
    <cfRule type="containsText" dxfId="393" priority="531" operator="containsText" text="En gestión">
      <formula>NOT(ISERROR(SEARCH("En gestión",AC4)))</formula>
    </cfRule>
  </conditionalFormatting>
  <conditionalFormatting sqref="AB9:AC9">
    <cfRule type="beginsWith" dxfId="392" priority="526" operator="beginsWith" text="T">
      <formula>LEFT(AB9,LEN("T"))="T"</formula>
    </cfRule>
    <cfRule type="containsText" dxfId="391" priority="527" operator="containsText" text="Sin iniciar">
      <formula>NOT(ISERROR(SEARCH("Sin iniciar",AB9)))</formula>
    </cfRule>
    <cfRule type="containsText" dxfId="390" priority="528" operator="containsText" text="En gestión">
      <formula>NOT(ISERROR(SEARCH("En gestión",AB9)))</formula>
    </cfRule>
  </conditionalFormatting>
  <conditionalFormatting sqref="AB6">
    <cfRule type="beginsWith" dxfId="389" priority="523" operator="beginsWith" text="T">
      <formula>LEFT(AB6,LEN("T"))="T"</formula>
    </cfRule>
    <cfRule type="containsText" dxfId="388" priority="524" operator="containsText" text="Sin iniciar">
      <formula>NOT(ISERROR(SEARCH("Sin iniciar",AB6)))</formula>
    </cfRule>
    <cfRule type="containsText" dxfId="387" priority="525" operator="containsText" text="En gestión">
      <formula>NOT(ISERROR(SEARCH("En gestión",AB6)))</formula>
    </cfRule>
  </conditionalFormatting>
  <conditionalFormatting sqref="AC6">
    <cfRule type="beginsWith" dxfId="386" priority="520" operator="beginsWith" text="T">
      <formula>LEFT(AC6,LEN("T"))="T"</formula>
    </cfRule>
    <cfRule type="containsText" dxfId="385" priority="521" operator="containsText" text="Sin iniciar">
      <formula>NOT(ISERROR(SEARCH("Sin iniciar",AC6)))</formula>
    </cfRule>
    <cfRule type="containsText" dxfId="384" priority="522" operator="containsText" text="En gestión">
      <formula>NOT(ISERROR(SEARCH("En gestión",AC6)))</formula>
    </cfRule>
  </conditionalFormatting>
  <conditionalFormatting sqref="AG4:AH228">
    <cfRule type="beginsWith" dxfId="383" priority="517" operator="beginsWith" text="T">
      <formula>LEFT(AG4,LEN("T"))="T"</formula>
    </cfRule>
    <cfRule type="containsText" dxfId="382" priority="518" operator="containsText" text="Sin iniciar">
      <formula>NOT(ISERROR(SEARCH("Sin iniciar",AG4)))</formula>
    </cfRule>
    <cfRule type="containsText" dxfId="381" priority="519" operator="containsText" text="En gestión">
      <formula>NOT(ISERROR(SEARCH("En gestión",AG4)))</formula>
    </cfRule>
  </conditionalFormatting>
  <conditionalFormatting sqref="AL4">
    <cfRule type="beginsWith" dxfId="380" priority="514" operator="beginsWith" text="T">
      <formula>LEFT(AL4,LEN("T"))="T"</formula>
    </cfRule>
    <cfRule type="containsText" dxfId="379" priority="515" operator="containsText" text="Sin iniciar">
      <formula>NOT(ISERROR(SEARCH("Sin iniciar",AL4)))</formula>
    </cfRule>
    <cfRule type="containsText" dxfId="378" priority="516" operator="containsText" text="En gestión">
      <formula>NOT(ISERROR(SEARCH("En gestión",AL4)))</formula>
    </cfRule>
  </conditionalFormatting>
  <conditionalFormatting sqref="AM4:AN4">
    <cfRule type="beginsWith" dxfId="377" priority="511" operator="beginsWith" text="T">
      <formula>LEFT(AM4,LEN("T"))="T"</formula>
    </cfRule>
    <cfRule type="containsText" dxfId="376" priority="512" operator="containsText" text="Sin iniciar">
      <formula>NOT(ISERROR(SEARCH("Sin iniciar",AM4)))</formula>
    </cfRule>
    <cfRule type="containsText" dxfId="375" priority="513" operator="containsText" text="En gestión">
      <formula>NOT(ISERROR(SEARCH("En gestión",AM4)))</formula>
    </cfRule>
  </conditionalFormatting>
  <conditionalFormatting sqref="AL9:AN9">
    <cfRule type="beginsWith" dxfId="374" priority="508" operator="beginsWith" text="T">
      <formula>LEFT(AL9,LEN("T"))="T"</formula>
    </cfRule>
    <cfRule type="containsText" dxfId="373" priority="509" operator="containsText" text="Sin iniciar">
      <formula>NOT(ISERROR(SEARCH("Sin iniciar",AL9)))</formula>
    </cfRule>
    <cfRule type="containsText" dxfId="372" priority="510" operator="containsText" text="En gestión">
      <formula>NOT(ISERROR(SEARCH("En gestión",AL9)))</formula>
    </cfRule>
  </conditionalFormatting>
  <conditionalFormatting sqref="AL6">
    <cfRule type="beginsWith" dxfId="371" priority="505" operator="beginsWith" text="T">
      <formula>LEFT(AL6,LEN("T"))="T"</formula>
    </cfRule>
    <cfRule type="containsText" dxfId="370" priority="506" operator="containsText" text="Sin iniciar">
      <formula>NOT(ISERROR(SEARCH("Sin iniciar",AL6)))</formula>
    </cfRule>
    <cfRule type="containsText" dxfId="369" priority="507" operator="containsText" text="En gestión">
      <formula>NOT(ISERROR(SEARCH("En gestión",AL6)))</formula>
    </cfRule>
  </conditionalFormatting>
  <conditionalFormatting sqref="AM6:AN6">
    <cfRule type="beginsWith" dxfId="368" priority="502" operator="beginsWith" text="T">
      <formula>LEFT(AM6,LEN("T"))="T"</formula>
    </cfRule>
    <cfRule type="containsText" dxfId="367" priority="503" operator="containsText" text="Sin iniciar">
      <formula>NOT(ISERROR(SEARCH("Sin iniciar",AM6)))</formula>
    </cfRule>
    <cfRule type="containsText" dxfId="366" priority="504" operator="containsText" text="En gestión">
      <formula>NOT(ISERROR(SEARCH("En gestión",AM6)))</formula>
    </cfRule>
  </conditionalFormatting>
  <conditionalFormatting sqref="AC11">
    <cfRule type="beginsWith" dxfId="365" priority="493" operator="beginsWith" text="T">
      <formula>LEFT(AC11,LEN("T"))="T"</formula>
    </cfRule>
    <cfRule type="containsText" dxfId="364" priority="494" operator="containsText" text="Sin iniciar">
      <formula>NOT(ISERROR(SEARCH("Sin iniciar",AC11)))</formula>
    </cfRule>
    <cfRule type="containsText" dxfId="363" priority="495" operator="containsText" text="En gestión">
      <formula>NOT(ISERROR(SEARCH("En gestión",AC11)))</formula>
    </cfRule>
  </conditionalFormatting>
  <conditionalFormatting sqref="AB15:AC15">
    <cfRule type="beginsWith" dxfId="362" priority="499" operator="beginsWith" text="T">
      <formula>LEFT(AB15,LEN("T"))="T"</formula>
    </cfRule>
    <cfRule type="containsText" dxfId="361" priority="500" operator="containsText" text="Sin iniciar">
      <formula>NOT(ISERROR(SEARCH("Sin iniciar",AB15)))</formula>
    </cfRule>
    <cfRule type="containsText" dxfId="360" priority="501" operator="containsText" text="En gestión">
      <formula>NOT(ISERROR(SEARCH("En gestión",AB15)))</formula>
    </cfRule>
  </conditionalFormatting>
  <conditionalFormatting sqref="AB11">
    <cfRule type="beginsWith" dxfId="359" priority="496" operator="beginsWith" text="T">
      <formula>LEFT(AB11,LEN("T"))="T"</formula>
    </cfRule>
    <cfRule type="containsText" dxfId="358" priority="497" operator="containsText" text="Sin iniciar">
      <formula>NOT(ISERROR(SEARCH("Sin iniciar",AB11)))</formula>
    </cfRule>
    <cfRule type="containsText" dxfId="357" priority="498" operator="containsText" text="En gestión">
      <formula>NOT(ISERROR(SEARCH("En gestión",AB11)))</formula>
    </cfRule>
  </conditionalFormatting>
  <conditionalFormatting sqref="AL11">
    <cfRule type="beginsWith" dxfId="356" priority="484" operator="beginsWith" text="T">
      <formula>LEFT(AL11,LEN("T"))="T"</formula>
    </cfRule>
    <cfRule type="containsText" dxfId="355" priority="485" operator="containsText" text="Sin iniciar">
      <formula>NOT(ISERROR(SEARCH("Sin iniciar",AL11)))</formula>
    </cfRule>
    <cfRule type="containsText" dxfId="354" priority="486" operator="containsText" text="En gestión">
      <formula>NOT(ISERROR(SEARCH("En gestión",AL11)))</formula>
    </cfRule>
  </conditionalFormatting>
  <conditionalFormatting sqref="AM11:AN11">
    <cfRule type="beginsWith" dxfId="353" priority="481" operator="beginsWith" text="T">
      <formula>LEFT(AM11,LEN("T"))="T"</formula>
    </cfRule>
    <cfRule type="containsText" dxfId="352" priority="482" operator="containsText" text="Sin iniciar">
      <formula>NOT(ISERROR(SEARCH("Sin iniciar",AM11)))</formula>
    </cfRule>
    <cfRule type="containsText" dxfId="351" priority="483" operator="containsText" text="En gestión">
      <formula>NOT(ISERROR(SEARCH("En gestión",AM11)))</formula>
    </cfRule>
  </conditionalFormatting>
  <conditionalFormatting sqref="AL15">
    <cfRule type="beginsWith" dxfId="350" priority="478" operator="beginsWith" text="T">
      <formula>LEFT(AL15,LEN("T"))="T"</formula>
    </cfRule>
    <cfRule type="containsText" dxfId="349" priority="479" operator="containsText" text="Sin iniciar">
      <formula>NOT(ISERROR(SEARCH("Sin iniciar",AL15)))</formula>
    </cfRule>
    <cfRule type="containsText" dxfId="348" priority="480" operator="containsText" text="En gestión">
      <formula>NOT(ISERROR(SEARCH("En gestión",AL15)))</formula>
    </cfRule>
  </conditionalFormatting>
  <conditionalFormatting sqref="AM15">
    <cfRule type="beginsWith" dxfId="347" priority="475" operator="beginsWith" text="T">
      <formula>LEFT(AM15,LEN("T"))="T"</formula>
    </cfRule>
    <cfRule type="containsText" dxfId="346" priority="476" operator="containsText" text="Sin iniciar">
      <formula>NOT(ISERROR(SEARCH("Sin iniciar",AM15)))</formula>
    </cfRule>
    <cfRule type="containsText" dxfId="345" priority="477" operator="containsText" text="En gestión">
      <formula>NOT(ISERROR(SEARCH("En gestión",AM15)))</formula>
    </cfRule>
  </conditionalFormatting>
  <conditionalFormatting sqref="AB16">
    <cfRule type="beginsWith" dxfId="344" priority="466" operator="beginsWith" text="T">
      <formula>LEFT(AB16,LEN("T"))="T"</formula>
    </cfRule>
    <cfRule type="containsText" dxfId="343" priority="467" operator="containsText" text="Sin iniciar">
      <formula>NOT(ISERROR(SEARCH("Sin iniciar",AB16)))</formula>
    </cfRule>
    <cfRule type="containsText" dxfId="342" priority="468" operator="containsText" text="En gestión">
      <formula>NOT(ISERROR(SEARCH("En gestión",AB16)))</formula>
    </cfRule>
  </conditionalFormatting>
  <conditionalFormatting sqref="AC16">
    <cfRule type="beginsWith" dxfId="341" priority="463" operator="beginsWith" text="T">
      <formula>LEFT(AC16,LEN("T"))="T"</formula>
    </cfRule>
    <cfRule type="containsText" dxfId="340" priority="464" operator="containsText" text="Sin iniciar">
      <formula>NOT(ISERROR(SEARCH("Sin iniciar",AC16)))</formula>
    </cfRule>
    <cfRule type="containsText" dxfId="339" priority="465" operator="containsText" text="En gestión">
      <formula>NOT(ISERROR(SEARCH("En gestión",AC16)))</formula>
    </cfRule>
  </conditionalFormatting>
  <conditionalFormatting sqref="AB21">
    <cfRule type="beginsWith" dxfId="338" priority="460" operator="beginsWith" text="T">
      <formula>LEFT(AB21,LEN("T"))="T"</formula>
    </cfRule>
    <cfRule type="containsText" dxfId="337" priority="461" operator="containsText" text="Sin iniciar">
      <formula>NOT(ISERROR(SEARCH("Sin iniciar",AB21)))</formula>
    </cfRule>
    <cfRule type="containsText" dxfId="336" priority="462" operator="containsText" text="En gestión">
      <formula>NOT(ISERROR(SEARCH("En gestión",AB21)))</formula>
    </cfRule>
  </conditionalFormatting>
  <conditionalFormatting sqref="AC21">
    <cfRule type="beginsWith" dxfId="335" priority="457" operator="beginsWith" text="T">
      <formula>LEFT(AC21,LEN("T"))="T"</formula>
    </cfRule>
    <cfRule type="containsText" dxfId="334" priority="458" operator="containsText" text="Sin iniciar">
      <formula>NOT(ISERROR(SEARCH("Sin iniciar",AC21)))</formula>
    </cfRule>
    <cfRule type="containsText" dxfId="333" priority="459" operator="containsText" text="En gestión">
      <formula>NOT(ISERROR(SEARCH("En gestión",AC21)))</formula>
    </cfRule>
  </conditionalFormatting>
  <conditionalFormatting sqref="AL16">
    <cfRule type="beginsWith" dxfId="332" priority="451" operator="beginsWith" text="T">
      <formula>LEFT(AL16,LEN("T"))="T"</formula>
    </cfRule>
    <cfRule type="containsText" dxfId="331" priority="452" operator="containsText" text="Sin iniciar">
      <formula>NOT(ISERROR(SEARCH("Sin iniciar",AL16)))</formula>
    </cfRule>
    <cfRule type="containsText" dxfId="330" priority="453" operator="containsText" text="En gestión">
      <formula>NOT(ISERROR(SEARCH("En gestión",AL16)))</formula>
    </cfRule>
  </conditionalFormatting>
  <conditionalFormatting sqref="AM16:AN16">
    <cfRule type="beginsWith" dxfId="329" priority="448" operator="beginsWith" text="T">
      <formula>LEFT(AM16,LEN("T"))="T"</formula>
    </cfRule>
    <cfRule type="containsText" dxfId="328" priority="449" operator="containsText" text="Sin iniciar">
      <formula>NOT(ISERROR(SEARCH("Sin iniciar",AM16)))</formula>
    </cfRule>
    <cfRule type="containsText" dxfId="327" priority="450" operator="containsText" text="En gestión">
      <formula>NOT(ISERROR(SEARCH("En gestión",AM16)))</formula>
    </cfRule>
  </conditionalFormatting>
  <conditionalFormatting sqref="AL21">
    <cfRule type="beginsWith" dxfId="326" priority="445" operator="beginsWith" text="T">
      <formula>LEFT(AL21,LEN("T"))="T"</formula>
    </cfRule>
    <cfRule type="containsText" dxfId="325" priority="446" operator="containsText" text="Sin iniciar">
      <formula>NOT(ISERROR(SEARCH("Sin iniciar",AL21)))</formula>
    </cfRule>
    <cfRule type="containsText" dxfId="324" priority="447" operator="containsText" text="En gestión">
      <formula>NOT(ISERROR(SEARCH("En gestión",AL21)))</formula>
    </cfRule>
  </conditionalFormatting>
  <conditionalFormatting sqref="AM21">
    <cfRule type="beginsWith" dxfId="323" priority="442" operator="beginsWith" text="T">
      <formula>LEFT(AM21,LEN("T"))="T"</formula>
    </cfRule>
    <cfRule type="containsText" dxfId="322" priority="443" operator="containsText" text="Sin iniciar">
      <formula>NOT(ISERROR(SEARCH("Sin iniciar",AM21)))</formula>
    </cfRule>
    <cfRule type="containsText" dxfId="321" priority="444" operator="containsText" text="En gestión">
      <formula>NOT(ISERROR(SEARCH("En gestión",AM21)))</formula>
    </cfRule>
  </conditionalFormatting>
  <conditionalFormatting sqref="AB23">
    <cfRule type="beginsWith" dxfId="320" priority="436" operator="beginsWith" text="T">
      <formula>LEFT(AB23,LEN("T"))="T"</formula>
    </cfRule>
    <cfRule type="containsText" dxfId="319" priority="437" operator="containsText" text="Sin iniciar">
      <formula>NOT(ISERROR(SEARCH("Sin iniciar",AB23)))</formula>
    </cfRule>
    <cfRule type="containsText" dxfId="318" priority="438" operator="containsText" text="En gestión">
      <formula>NOT(ISERROR(SEARCH("En gestión",AB23)))</formula>
    </cfRule>
  </conditionalFormatting>
  <conditionalFormatting sqref="AC23">
    <cfRule type="beginsWith" dxfId="317" priority="433" operator="beginsWith" text="T">
      <formula>LEFT(AC23,LEN("T"))="T"</formula>
    </cfRule>
    <cfRule type="containsText" dxfId="316" priority="434" operator="containsText" text="Sin iniciar">
      <formula>NOT(ISERROR(SEARCH("Sin iniciar",AC23)))</formula>
    </cfRule>
    <cfRule type="containsText" dxfId="315" priority="435" operator="containsText" text="En gestión">
      <formula>NOT(ISERROR(SEARCH("En gestión",AC23)))</formula>
    </cfRule>
  </conditionalFormatting>
  <conditionalFormatting sqref="AB27">
    <cfRule type="beginsWith" dxfId="314" priority="430" operator="beginsWith" text="T">
      <formula>LEFT(AB27,LEN("T"))="T"</formula>
    </cfRule>
    <cfRule type="containsText" dxfId="313" priority="431" operator="containsText" text="Sin iniciar">
      <formula>NOT(ISERROR(SEARCH("Sin iniciar",AB27)))</formula>
    </cfRule>
    <cfRule type="containsText" dxfId="312" priority="432" operator="containsText" text="En gestión">
      <formula>NOT(ISERROR(SEARCH("En gestión",AB27)))</formula>
    </cfRule>
  </conditionalFormatting>
  <conditionalFormatting sqref="AC27">
    <cfRule type="beginsWith" dxfId="311" priority="427" operator="beginsWith" text="T">
      <formula>LEFT(AC27,LEN("T"))="T"</formula>
    </cfRule>
    <cfRule type="containsText" dxfId="310" priority="428" operator="containsText" text="Sin iniciar">
      <formula>NOT(ISERROR(SEARCH("Sin iniciar",AC27)))</formula>
    </cfRule>
    <cfRule type="containsText" dxfId="309" priority="429" operator="containsText" text="En gestión">
      <formula>NOT(ISERROR(SEARCH("En gestión",AC27)))</formula>
    </cfRule>
  </conditionalFormatting>
  <conditionalFormatting sqref="AL23">
    <cfRule type="beginsWith" dxfId="308" priority="421" operator="beginsWith" text="T">
      <formula>LEFT(AL23,LEN("T"))="T"</formula>
    </cfRule>
    <cfRule type="containsText" dxfId="307" priority="422" operator="containsText" text="Sin iniciar">
      <formula>NOT(ISERROR(SEARCH("Sin iniciar",AL23)))</formula>
    </cfRule>
    <cfRule type="containsText" dxfId="306" priority="423" operator="containsText" text="En gestión">
      <formula>NOT(ISERROR(SEARCH("En gestión",AL23)))</formula>
    </cfRule>
  </conditionalFormatting>
  <conditionalFormatting sqref="AM23:AN23">
    <cfRule type="beginsWith" dxfId="305" priority="418" operator="beginsWith" text="T">
      <formula>LEFT(AM23,LEN("T"))="T"</formula>
    </cfRule>
    <cfRule type="containsText" dxfId="304" priority="419" operator="containsText" text="Sin iniciar">
      <formula>NOT(ISERROR(SEARCH("Sin iniciar",AM23)))</formula>
    </cfRule>
    <cfRule type="containsText" dxfId="303" priority="420" operator="containsText" text="En gestión">
      <formula>NOT(ISERROR(SEARCH("En gestión",AM23)))</formula>
    </cfRule>
  </conditionalFormatting>
  <conditionalFormatting sqref="AL27">
    <cfRule type="beginsWith" dxfId="302" priority="415" operator="beginsWith" text="T">
      <formula>LEFT(AL27,LEN("T"))="T"</formula>
    </cfRule>
    <cfRule type="containsText" dxfId="301" priority="416" operator="containsText" text="Sin iniciar">
      <formula>NOT(ISERROR(SEARCH("Sin iniciar",AL27)))</formula>
    </cfRule>
    <cfRule type="containsText" dxfId="300" priority="417" operator="containsText" text="En gestión">
      <formula>NOT(ISERROR(SEARCH("En gestión",AL27)))</formula>
    </cfRule>
  </conditionalFormatting>
  <conditionalFormatting sqref="AM27">
    <cfRule type="beginsWith" dxfId="299" priority="412" operator="beginsWith" text="T">
      <formula>LEFT(AM27,LEN("T"))="T"</formula>
    </cfRule>
    <cfRule type="containsText" dxfId="298" priority="413" operator="containsText" text="Sin iniciar">
      <formula>NOT(ISERROR(SEARCH("Sin iniciar",AM27)))</formula>
    </cfRule>
    <cfRule type="containsText" dxfId="297" priority="414" operator="containsText" text="En gestión">
      <formula>NOT(ISERROR(SEARCH("En gestión",AM27)))</formula>
    </cfRule>
  </conditionalFormatting>
  <conditionalFormatting sqref="AB28">
    <cfRule type="beginsWith" dxfId="296" priority="406" operator="beginsWith" text="T">
      <formula>LEFT(AB28,LEN("T"))="T"</formula>
    </cfRule>
    <cfRule type="containsText" dxfId="295" priority="407" operator="containsText" text="Sin iniciar">
      <formula>NOT(ISERROR(SEARCH("Sin iniciar",AB28)))</formula>
    </cfRule>
    <cfRule type="containsText" dxfId="294" priority="408" operator="containsText" text="En gestión">
      <formula>NOT(ISERROR(SEARCH("En gestión",AB28)))</formula>
    </cfRule>
  </conditionalFormatting>
  <conditionalFormatting sqref="AC28">
    <cfRule type="beginsWith" dxfId="293" priority="403" operator="beginsWith" text="T">
      <formula>LEFT(AC28,LEN("T"))="T"</formula>
    </cfRule>
    <cfRule type="containsText" dxfId="292" priority="404" operator="containsText" text="Sin iniciar">
      <formula>NOT(ISERROR(SEARCH("Sin iniciar",AC28)))</formula>
    </cfRule>
    <cfRule type="containsText" dxfId="291" priority="405" operator="containsText" text="En gestión">
      <formula>NOT(ISERROR(SEARCH("En gestión",AC28)))</formula>
    </cfRule>
  </conditionalFormatting>
  <conditionalFormatting sqref="AL28">
    <cfRule type="beginsWith" dxfId="290" priority="397" operator="beginsWith" text="T">
      <formula>LEFT(AL28,LEN("T"))="T"</formula>
    </cfRule>
    <cfRule type="containsText" dxfId="289" priority="398" operator="containsText" text="Sin iniciar">
      <formula>NOT(ISERROR(SEARCH("Sin iniciar",AL28)))</formula>
    </cfRule>
    <cfRule type="containsText" dxfId="288" priority="399" operator="containsText" text="En gestión">
      <formula>NOT(ISERROR(SEARCH("En gestión",AL28)))</formula>
    </cfRule>
  </conditionalFormatting>
  <conditionalFormatting sqref="AM28:AN28">
    <cfRule type="beginsWith" dxfId="287" priority="394" operator="beginsWith" text="T">
      <formula>LEFT(AM28,LEN("T"))="T"</formula>
    </cfRule>
    <cfRule type="containsText" dxfId="286" priority="395" operator="containsText" text="Sin iniciar">
      <formula>NOT(ISERROR(SEARCH("Sin iniciar",AM28)))</formula>
    </cfRule>
    <cfRule type="containsText" dxfId="285" priority="396" operator="containsText" text="En gestión">
      <formula>NOT(ISERROR(SEARCH("En gestión",AM28)))</formula>
    </cfRule>
  </conditionalFormatting>
  <conditionalFormatting sqref="AC31 AC35 AC33">
    <cfRule type="beginsWith" dxfId="284" priority="382" operator="beginsWith" text="T">
      <formula>LEFT(AC31,LEN("T"))="T"</formula>
    </cfRule>
    <cfRule type="containsText" dxfId="283" priority="383" operator="containsText" text="Sin iniciar">
      <formula>NOT(ISERROR(SEARCH("Sin iniciar",AC31)))</formula>
    </cfRule>
    <cfRule type="containsText" dxfId="282" priority="384" operator="containsText" text="En gestión">
      <formula>NOT(ISERROR(SEARCH("En gestión",AC31)))</formula>
    </cfRule>
  </conditionalFormatting>
  <conditionalFormatting sqref="AB31 AB35 AB33">
    <cfRule type="beginsWith" dxfId="281" priority="385" operator="beginsWith" text="T">
      <formula>LEFT(AB31,LEN("T"))="T"</formula>
    </cfRule>
    <cfRule type="containsText" dxfId="280" priority="386" operator="containsText" text="Sin iniciar">
      <formula>NOT(ISERROR(SEARCH("Sin iniciar",AB31)))</formula>
    </cfRule>
    <cfRule type="containsText" dxfId="279" priority="387" operator="containsText" text="En gestión">
      <formula>NOT(ISERROR(SEARCH("En gestión",AB31)))</formula>
    </cfRule>
  </conditionalFormatting>
  <conditionalFormatting sqref="AL31">
    <cfRule type="beginsWith" dxfId="278" priority="376" operator="beginsWith" text="T">
      <formula>LEFT(AL31,LEN("T"))="T"</formula>
    </cfRule>
    <cfRule type="containsText" dxfId="277" priority="377" operator="containsText" text="Sin iniciar">
      <formula>NOT(ISERROR(SEARCH("Sin iniciar",AL31)))</formula>
    </cfRule>
    <cfRule type="containsText" dxfId="276" priority="378" operator="containsText" text="En gestión">
      <formula>NOT(ISERROR(SEARCH("En gestión",AL31)))</formula>
    </cfRule>
  </conditionalFormatting>
  <conditionalFormatting sqref="AM31:AN31">
    <cfRule type="beginsWith" dxfId="275" priority="373" operator="beginsWith" text="T">
      <formula>LEFT(AM31,LEN("T"))="T"</formula>
    </cfRule>
    <cfRule type="containsText" dxfId="274" priority="374" operator="containsText" text="Sin iniciar">
      <formula>NOT(ISERROR(SEARCH("Sin iniciar",AM31)))</formula>
    </cfRule>
    <cfRule type="containsText" dxfId="273" priority="375" operator="containsText" text="En gestión">
      <formula>NOT(ISERROR(SEARCH("En gestión",AM31)))</formula>
    </cfRule>
  </conditionalFormatting>
  <conditionalFormatting sqref="AM35">
    <cfRule type="beginsWith" dxfId="272" priority="367" operator="beginsWith" text="T">
      <formula>LEFT(AM35,LEN("T"))="T"</formula>
    </cfRule>
    <cfRule type="containsText" dxfId="271" priority="368" operator="containsText" text="Sin iniciar">
      <formula>NOT(ISERROR(SEARCH("Sin iniciar",AM35)))</formula>
    </cfRule>
    <cfRule type="containsText" dxfId="270" priority="369" operator="containsText" text="En gestión">
      <formula>NOT(ISERROR(SEARCH("En gestión",AM35)))</formula>
    </cfRule>
  </conditionalFormatting>
  <conditionalFormatting sqref="AL35">
    <cfRule type="beginsWith" dxfId="269" priority="370" operator="beginsWith" text="T">
      <formula>LEFT(AL35,LEN("T"))="T"</formula>
    </cfRule>
    <cfRule type="containsText" dxfId="268" priority="371" operator="containsText" text="Sin iniciar">
      <formula>NOT(ISERROR(SEARCH("Sin iniciar",AL35)))</formula>
    </cfRule>
    <cfRule type="containsText" dxfId="267" priority="372" operator="containsText" text="En gestión">
      <formula>NOT(ISERROR(SEARCH("En gestión",AL35)))</formula>
    </cfRule>
  </conditionalFormatting>
  <conditionalFormatting sqref="AL33">
    <cfRule type="beginsWith" dxfId="266" priority="364" operator="beginsWith" text="T">
      <formula>LEFT(AL33,LEN("T"))="T"</formula>
    </cfRule>
    <cfRule type="containsText" dxfId="265" priority="365" operator="containsText" text="Sin iniciar">
      <formula>NOT(ISERROR(SEARCH("Sin iniciar",AL33)))</formula>
    </cfRule>
    <cfRule type="containsText" dxfId="264" priority="366" operator="containsText" text="En gestión">
      <formula>NOT(ISERROR(SEARCH("En gestión",AL33)))</formula>
    </cfRule>
  </conditionalFormatting>
  <conditionalFormatting sqref="AM33:AN33">
    <cfRule type="beginsWith" dxfId="263" priority="361" operator="beginsWith" text="T">
      <formula>LEFT(AM33,LEN("T"))="T"</formula>
    </cfRule>
    <cfRule type="containsText" dxfId="262" priority="362" operator="containsText" text="Sin iniciar">
      <formula>NOT(ISERROR(SEARCH("Sin iniciar",AM33)))</formula>
    </cfRule>
    <cfRule type="containsText" dxfId="261" priority="363" operator="containsText" text="En gestión">
      <formula>NOT(ISERROR(SEARCH("En gestión",AM33)))</formula>
    </cfRule>
  </conditionalFormatting>
  <conditionalFormatting sqref="AB36">
    <cfRule type="beginsWith" dxfId="260" priority="352" operator="beginsWith" text="T">
      <formula>LEFT(AB36,LEN("T"))="T"</formula>
    </cfRule>
    <cfRule type="containsText" dxfId="259" priority="353" operator="containsText" text="Sin iniciar">
      <formula>NOT(ISERROR(SEARCH("Sin iniciar",AB36)))</formula>
    </cfRule>
    <cfRule type="containsText" dxfId="258" priority="354" operator="containsText" text="En gestión">
      <formula>NOT(ISERROR(SEARCH("En gestión",AB36)))</formula>
    </cfRule>
  </conditionalFormatting>
  <conditionalFormatting sqref="AC36">
    <cfRule type="beginsWith" dxfId="257" priority="349" operator="beginsWith" text="T">
      <formula>LEFT(AC36,LEN("T"))="T"</formula>
    </cfRule>
    <cfRule type="containsText" dxfId="256" priority="350" operator="containsText" text="Sin iniciar">
      <formula>NOT(ISERROR(SEARCH("Sin iniciar",AC36)))</formula>
    </cfRule>
    <cfRule type="containsText" dxfId="255" priority="351" operator="containsText" text="En gestión">
      <formula>NOT(ISERROR(SEARCH("En gestión",AC36)))</formula>
    </cfRule>
  </conditionalFormatting>
  <conditionalFormatting sqref="AB37">
    <cfRule type="beginsWith" dxfId="254" priority="346" operator="beginsWith" text="T">
      <formula>LEFT(AB37,LEN("T"))="T"</formula>
    </cfRule>
    <cfRule type="containsText" dxfId="253" priority="347" operator="containsText" text="Sin iniciar">
      <formula>NOT(ISERROR(SEARCH("Sin iniciar",AB37)))</formula>
    </cfRule>
    <cfRule type="containsText" dxfId="252" priority="348" operator="containsText" text="En gestión">
      <formula>NOT(ISERROR(SEARCH("En gestión",AB37)))</formula>
    </cfRule>
  </conditionalFormatting>
  <conditionalFormatting sqref="AC37">
    <cfRule type="beginsWith" dxfId="251" priority="343" operator="beginsWith" text="T">
      <formula>LEFT(AC37,LEN("T"))="T"</formula>
    </cfRule>
    <cfRule type="containsText" dxfId="250" priority="344" operator="containsText" text="Sin iniciar">
      <formula>NOT(ISERROR(SEARCH("Sin iniciar",AC37)))</formula>
    </cfRule>
    <cfRule type="containsText" dxfId="249" priority="345" operator="containsText" text="En gestión">
      <formula>NOT(ISERROR(SEARCH("En gestión",AC37)))</formula>
    </cfRule>
  </conditionalFormatting>
  <conditionalFormatting sqref="AB38">
    <cfRule type="beginsWith" dxfId="248" priority="340" operator="beginsWith" text="T">
      <formula>LEFT(AB38,LEN("T"))="T"</formula>
    </cfRule>
    <cfRule type="containsText" dxfId="247" priority="341" operator="containsText" text="Sin iniciar">
      <formula>NOT(ISERROR(SEARCH("Sin iniciar",AB38)))</formula>
    </cfRule>
    <cfRule type="containsText" dxfId="246" priority="342" operator="containsText" text="En gestión">
      <formula>NOT(ISERROR(SEARCH("En gestión",AB38)))</formula>
    </cfRule>
  </conditionalFormatting>
  <conditionalFormatting sqref="AC38">
    <cfRule type="beginsWith" dxfId="245" priority="337" operator="beginsWith" text="T">
      <formula>LEFT(AC38,LEN("T"))="T"</formula>
    </cfRule>
    <cfRule type="containsText" dxfId="244" priority="338" operator="containsText" text="Sin iniciar">
      <formula>NOT(ISERROR(SEARCH("Sin iniciar",AC38)))</formula>
    </cfRule>
    <cfRule type="containsText" dxfId="243" priority="339" operator="containsText" text="En gestión">
      <formula>NOT(ISERROR(SEARCH("En gestión",AC38)))</formula>
    </cfRule>
  </conditionalFormatting>
  <conditionalFormatting sqref="AM36">
    <cfRule type="beginsWith" dxfId="242" priority="328" operator="beginsWith" text="T">
      <formula>LEFT(AM36,LEN("T"))="T"</formula>
    </cfRule>
    <cfRule type="containsText" dxfId="241" priority="329" operator="containsText" text="Sin iniciar">
      <formula>NOT(ISERROR(SEARCH("Sin iniciar",AM36)))</formula>
    </cfRule>
    <cfRule type="containsText" dxfId="240" priority="330" operator="containsText" text="En gestión">
      <formula>NOT(ISERROR(SEARCH("En gestión",AM36)))</formula>
    </cfRule>
  </conditionalFormatting>
  <conditionalFormatting sqref="AL36">
    <cfRule type="beginsWith" dxfId="239" priority="331" operator="beginsWith" text="T">
      <formula>LEFT(AL36,LEN("T"))="T"</formula>
    </cfRule>
    <cfRule type="containsText" dxfId="238" priority="332" operator="containsText" text="Sin iniciar">
      <formula>NOT(ISERROR(SEARCH("Sin iniciar",AL36)))</formula>
    </cfRule>
    <cfRule type="containsText" dxfId="237" priority="333" operator="containsText" text="En gestión">
      <formula>NOT(ISERROR(SEARCH("En gestión",AL36)))</formula>
    </cfRule>
  </conditionalFormatting>
  <conditionalFormatting sqref="AM37">
    <cfRule type="beginsWith" dxfId="236" priority="322" operator="beginsWith" text="T">
      <formula>LEFT(AM37,LEN("T"))="T"</formula>
    </cfRule>
    <cfRule type="containsText" dxfId="235" priority="323" operator="containsText" text="Sin iniciar">
      <formula>NOT(ISERROR(SEARCH("Sin iniciar",AM37)))</formula>
    </cfRule>
    <cfRule type="containsText" dxfId="234" priority="324" operator="containsText" text="En gestión">
      <formula>NOT(ISERROR(SEARCH("En gestión",AM37)))</formula>
    </cfRule>
  </conditionalFormatting>
  <conditionalFormatting sqref="AL37">
    <cfRule type="beginsWith" dxfId="233" priority="325" operator="beginsWith" text="T">
      <formula>LEFT(AL37,LEN("T"))="T"</formula>
    </cfRule>
    <cfRule type="containsText" dxfId="232" priority="326" operator="containsText" text="Sin iniciar">
      <formula>NOT(ISERROR(SEARCH("Sin iniciar",AL37)))</formula>
    </cfRule>
    <cfRule type="containsText" dxfId="231" priority="327" operator="containsText" text="En gestión">
      <formula>NOT(ISERROR(SEARCH("En gestión",AL37)))</formula>
    </cfRule>
  </conditionalFormatting>
  <conditionalFormatting sqref="AL38">
    <cfRule type="beginsWith" dxfId="230" priority="319" operator="beginsWith" text="T">
      <formula>LEFT(AL38,LEN("T"))="T"</formula>
    </cfRule>
    <cfRule type="containsText" dxfId="229" priority="320" operator="containsText" text="Sin iniciar">
      <formula>NOT(ISERROR(SEARCH("Sin iniciar",AL38)))</formula>
    </cfRule>
    <cfRule type="containsText" dxfId="228" priority="321" operator="containsText" text="En gestión">
      <formula>NOT(ISERROR(SEARCH("En gestión",AL38)))</formula>
    </cfRule>
  </conditionalFormatting>
  <conditionalFormatting sqref="AM38">
    <cfRule type="beginsWith" dxfId="227" priority="316" operator="beginsWith" text="T">
      <formula>LEFT(AM38,LEN("T"))="T"</formula>
    </cfRule>
    <cfRule type="containsText" dxfId="226" priority="317" operator="containsText" text="Sin iniciar">
      <formula>NOT(ISERROR(SEARCH("Sin iniciar",AM38)))</formula>
    </cfRule>
    <cfRule type="containsText" dxfId="225" priority="318" operator="containsText" text="En gestión">
      <formula>NOT(ISERROR(SEARCH("En gestión",AM38)))</formula>
    </cfRule>
  </conditionalFormatting>
  <conditionalFormatting sqref="AN38">
    <cfRule type="beginsWith" dxfId="224" priority="313" operator="beginsWith" text="T">
      <formula>LEFT(AN38,LEN("T"))="T"</formula>
    </cfRule>
    <cfRule type="containsText" dxfId="223" priority="314" operator="containsText" text="Sin iniciar">
      <formula>NOT(ISERROR(SEARCH("Sin iniciar",AN38)))</formula>
    </cfRule>
    <cfRule type="containsText" dxfId="222" priority="315" operator="containsText" text="En gestión">
      <formula>NOT(ISERROR(SEARCH("En gestión",AN38)))</formula>
    </cfRule>
  </conditionalFormatting>
  <conditionalFormatting sqref="AB40">
    <cfRule type="beginsWith" dxfId="221" priority="301" operator="beginsWith" text="T">
      <formula>LEFT(AB40,LEN("T"))="T"</formula>
    </cfRule>
    <cfRule type="containsText" dxfId="220" priority="302" operator="containsText" text="Sin iniciar">
      <formula>NOT(ISERROR(SEARCH("Sin iniciar",AB40)))</formula>
    </cfRule>
    <cfRule type="containsText" dxfId="219" priority="303" operator="containsText" text="En gestión">
      <formula>NOT(ISERROR(SEARCH("En gestión",AB40)))</formula>
    </cfRule>
  </conditionalFormatting>
  <conditionalFormatting sqref="AC40">
    <cfRule type="beginsWith" dxfId="218" priority="298" operator="beginsWith" text="T">
      <formula>LEFT(AC40,LEN("T"))="T"</formula>
    </cfRule>
    <cfRule type="containsText" dxfId="217" priority="299" operator="containsText" text="Sin iniciar">
      <formula>NOT(ISERROR(SEARCH("Sin iniciar",AC40)))</formula>
    </cfRule>
    <cfRule type="containsText" dxfId="216" priority="300" operator="containsText" text="En gestión">
      <formula>NOT(ISERROR(SEARCH("En gestión",AC40)))</formula>
    </cfRule>
  </conditionalFormatting>
  <conditionalFormatting sqref="AB41">
    <cfRule type="beginsWith" dxfId="215" priority="295" operator="beginsWith" text="T">
      <formula>LEFT(AB41,LEN("T"))="T"</formula>
    </cfRule>
    <cfRule type="containsText" dxfId="214" priority="296" operator="containsText" text="Sin iniciar">
      <formula>NOT(ISERROR(SEARCH("Sin iniciar",AB41)))</formula>
    </cfRule>
    <cfRule type="containsText" dxfId="213" priority="297" operator="containsText" text="En gestión">
      <formula>NOT(ISERROR(SEARCH("En gestión",AB41)))</formula>
    </cfRule>
  </conditionalFormatting>
  <conditionalFormatting sqref="AC41">
    <cfRule type="beginsWith" dxfId="212" priority="292" operator="beginsWith" text="T">
      <formula>LEFT(AC41,LEN("T"))="T"</formula>
    </cfRule>
    <cfRule type="containsText" dxfId="211" priority="293" operator="containsText" text="Sin iniciar">
      <formula>NOT(ISERROR(SEARCH("Sin iniciar",AC41)))</formula>
    </cfRule>
    <cfRule type="containsText" dxfId="210" priority="294" operator="containsText" text="En gestión">
      <formula>NOT(ISERROR(SEARCH("En gestión",AC41)))</formula>
    </cfRule>
  </conditionalFormatting>
  <conditionalFormatting sqref="AM41">
    <cfRule type="beginsWith" dxfId="209" priority="277" operator="beginsWith" text="T">
      <formula>LEFT(AM41,LEN("T"))="T"</formula>
    </cfRule>
    <cfRule type="containsText" dxfId="208" priority="278" operator="containsText" text="Sin iniciar">
      <formula>NOT(ISERROR(SEARCH("Sin iniciar",AM41)))</formula>
    </cfRule>
    <cfRule type="containsText" dxfId="207" priority="279" operator="containsText" text="En gestión">
      <formula>NOT(ISERROR(SEARCH("En gestión",AM41)))</formula>
    </cfRule>
  </conditionalFormatting>
  <conditionalFormatting sqref="AL40">
    <cfRule type="beginsWith" dxfId="206" priority="286" operator="beginsWith" text="T">
      <formula>LEFT(AL40,LEN("T"))="T"</formula>
    </cfRule>
    <cfRule type="containsText" dxfId="205" priority="287" operator="containsText" text="Sin iniciar">
      <formula>NOT(ISERROR(SEARCH("Sin iniciar",AL40)))</formula>
    </cfRule>
    <cfRule type="containsText" dxfId="204" priority="288" operator="containsText" text="En gestión">
      <formula>NOT(ISERROR(SEARCH("En gestión",AL40)))</formula>
    </cfRule>
  </conditionalFormatting>
  <conditionalFormatting sqref="AM40">
    <cfRule type="beginsWith" dxfId="203" priority="283" operator="beginsWith" text="T">
      <formula>LEFT(AM40,LEN("T"))="T"</formula>
    </cfRule>
    <cfRule type="containsText" dxfId="202" priority="284" operator="containsText" text="Sin iniciar">
      <formula>NOT(ISERROR(SEARCH("Sin iniciar",AM40)))</formula>
    </cfRule>
    <cfRule type="containsText" dxfId="201" priority="285" operator="containsText" text="En gestión">
      <formula>NOT(ISERROR(SEARCH("En gestión",AM40)))</formula>
    </cfRule>
  </conditionalFormatting>
  <conditionalFormatting sqref="AL41">
    <cfRule type="beginsWith" dxfId="200" priority="280" operator="beginsWith" text="T">
      <formula>LEFT(AL41,LEN("T"))="T"</formula>
    </cfRule>
    <cfRule type="containsText" dxfId="199" priority="281" operator="containsText" text="Sin iniciar">
      <formula>NOT(ISERROR(SEARCH("Sin iniciar",AL41)))</formula>
    </cfRule>
    <cfRule type="containsText" dxfId="198" priority="282" operator="containsText" text="En gestión">
      <formula>NOT(ISERROR(SEARCH("En gestión",AL41)))</formula>
    </cfRule>
  </conditionalFormatting>
  <conditionalFormatting sqref="AB42">
    <cfRule type="beginsWith" dxfId="197" priority="235" operator="beginsWith" text="T">
      <formula>LEFT(AB42,LEN("T"))="T"</formula>
    </cfRule>
    <cfRule type="containsText" dxfId="196" priority="236" operator="containsText" text="Sin iniciar">
      <formula>NOT(ISERROR(SEARCH("Sin iniciar",AB42)))</formula>
    </cfRule>
    <cfRule type="containsText" dxfId="195" priority="237" operator="containsText" text="En gestión">
      <formula>NOT(ISERROR(SEARCH("En gestión",AB42)))</formula>
    </cfRule>
  </conditionalFormatting>
  <conditionalFormatting sqref="AC42">
    <cfRule type="beginsWith" dxfId="194" priority="238" operator="beginsWith" text="T">
      <formula>LEFT(AC42,LEN("T"))="T"</formula>
    </cfRule>
    <cfRule type="containsText" dxfId="193" priority="239" operator="containsText" text="Sin iniciar">
      <formula>NOT(ISERROR(SEARCH("Sin iniciar",AC42)))</formula>
    </cfRule>
    <cfRule type="containsText" dxfId="192" priority="240" operator="containsText" text="En gestión">
      <formula>NOT(ISERROR(SEARCH("En gestión",AC42)))</formula>
    </cfRule>
  </conditionalFormatting>
  <conditionalFormatting sqref="AB44">
    <cfRule type="beginsWith" dxfId="191" priority="241" operator="beginsWith" text="T">
      <formula>LEFT(AB44,LEN("T"))="T"</formula>
    </cfRule>
    <cfRule type="containsText" dxfId="190" priority="242" operator="containsText" text="Sin iniciar">
      <formula>NOT(ISERROR(SEARCH("Sin iniciar",AB44)))</formula>
    </cfRule>
    <cfRule type="containsText" dxfId="189" priority="243" operator="containsText" text="En gestión">
      <formula>NOT(ISERROR(SEARCH("En gestión",AB44)))</formula>
    </cfRule>
  </conditionalFormatting>
  <conditionalFormatting sqref="AC44">
    <cfRule type="beginsWith" dxfId="188" priority="244" operator="beginsWith" text="T">
      <formula>LEFT(AC44,LEN("T"))="T"</formula>
    </cfRule>
    <cfRule type="containsText" dxfId="187" priority="245" operator="containsText" text="Sin iniciar">
      <formula>NOT(ISERROR(SEARCH("Sin iniciar",AC44)))</formula>
    </cfRule>
    <cfRule type="containsText" dxfId="186" priority="246" operator="containsText" text="En gestión">
      <formula>NOT(ISERROR(SEARCH("En gestión",AC44)))</formula>
    </cfRule>
  </conditionalFormatting>
  <conditionalFormatting sqref="AB46">
    <cfRule type="beginsWith" dxfId="185" priority="247" operator="beginsWith" text="T">
      <formula>LEFT(AB46,LEN("T"))="T"</formula>
    </cfRule>
    <cfRule type="containsText" dxfId="184" priority="248" operator="containsText" text="Sin iniciar">
      <formula>NOT(ISERROR(SEARCH("Sin iniciar",AB46)))</formula>
    </cfRule>
    <cfRule type="containsText" dxfId="183" priority="249" operator="containsText" text="En gestión">
      <formula>NOT(ISERROR(SEARCH("En gestión",AB46)))</formula>
    </cfRule>
  </conditionalFormatting>
  <conditionalFormatting sqref="AC46">
    <cfRule type="beginsWith" dxfId="182" priority="250" operator="beginsWith" text="T">
      <formula>LEFT(AC46,LEN("T"))="T"</formula>
    </cfRule>
    <cfRule type="containsText" dxfId="181" priority="251" operator="containsText" text="Sin iniciar">
      <formula>NOT(ISERROR(SEARCH("Sin iniciar",AC46)))</formula>
    </cfRule>
    <cfRule type="containsText" dxfId="180" priority="252" operator="containsText" text="En gestión">
      <formula>NOT(ISERROR(SEARCH("En gestión",AC46)))</formula>
    </cfRule>
  </conditionalFormatting>
  <conditionalFormatting sqref="AB48">
    <cfRule type="beginsWith" dxfId="179" priority="253" operator="beginsWith" text="T">
      <formula>LEFT(AB48,LEN("T"))="T"</formula>
    </cfRule>
    <cfRule type="containsText" dxfId="178" priority="254" operator="containsText" text="Sin iniciar">
      <formula>NOT(ISERROR(SEARCH("Sin iniciar",AB48)))</formula>
    </cfRule>
    <cfRule type="containsText" dxfId="177" priority="255" operator="containsText" text="En gestión">
      <formula>NOT(ISERROR(SEARCH("En gestión",AB48)))</formula>
    </cfRule>
  </conditionalFormatting>
  <conditionalFormatting sqref="AC48">
    <cfRule type="beginsWith" dxfId="176" priority="256" operator="beginsWith" text="T">
      <formula>LEFT(AC48,LEN("T"))="T"</formula>
    </cfRule>
    <cfRule type="containsText" dxfId="175" priority="257" operator="containsText" text="Sin iniciar">
      <formula>NOT(ISERROR(SEARCH("Sin iniciar",AC48)))</formula>
    </cfRule>
    <cfRule type="containsText" dxfId="174" priority="258" operator="containsText" text="En gestión">
      <formula>NOT(ISERROR(SEARCH("En gestión",AC48)))</formula>
    </cfRule>
  </conditionalFormatting>
  <conditionalFormatting sqref="AB55">
    <cfRule type="beginsWith" dxfId="173" priority="259" operator="beginsWith" text="T">
      <formula>LEFT(AB55,LEN("T"))="T"</formula>
    </cfRule>
    <cfRule type="containsText" dxfId="172" priority="260" operator="containsText" text="Sin iniciar">
      <formula>NOT(ISERROR(SEARCH("Sin iniciar",AB55)))</formula>
    </cfRule>
    <cfRule type="containsText" dxfId="171" priority="261" operator="containsText" text="En gestión">
      <formula>NOT(ISERROR(SEARCH("En gestión",AB55)))</formula>
    </cfRule>
  </conditionalFormatting>
  <conditionalFormatting sqref="AC55">
    <cfRule type="beginsWith" dxfId="170" priority="262" operator="beginsWith" text="T">
      <formula>LEFT(AC55,LEN("T"))="T"</formula>
    </cfRule>
    <cfRule type="containsText" dxfId="169" priority="263" operator="containsText" text="Sin iniciar">
      <formula>NOT(ISERROR(SEARCH("Sin iniciar",AC55)))</formula>
    </cfRule>
    <cfRule type="containsText" dxfId="168" priority="264" operator="containsText" text="En gestión">
      <formula>NOT(ISERROR(SEARCH("En gestión",AC55)))</formula>
    </cfRule>
  </conditionalFormatting>
  <conditionalFormatting sqref="AB57">
    <cfRule type="beginsWith" dxfId="167" priority="265" operator="beginsWith" text="T">
      <formula>LEFT(AB57,LEN("T"))="T"</formula>
    </cfRule>
    <cfRule type="containsText" dxfId="166" priority="266" operator="containsText" text="Sin iniciar">
      <formula>NOT(ISERROR(SEARCH("Sin iniciar",AB57)))</formula>
    </cfRule>
    <cfRule type="containsText" dxfId="165" priority="267" operator="containsText" text="En gestión">
      <formula>NOT(ISERROR(SEARCH("En gestión",AB57)))</formula>
    </cfRule>
  </conditionalFormatting>
  <conditionalFormatting sqref="AC57">
    <cfRule type="beginsWith" dxfId="164" priority="268" operator="beginsWith" text="T">
      <formula>LEFT(AC57,LEN("T"))="T"</formula>
    </cfRule>
    <cfRule type="containsText" dxfId="163" priority="269" operator="containsText" text="Sin iniciar">
      <formula>NOT(ISERROR(SEARCH("Sin iniciar",AC57)))</formula>
    </cfRule>
    <cfRule type="containsText" dxfId="162" priority="270" operator="containsText" text="En gestión">
      <formula>NOT(ISERROR(SEARCH("En gestión",AC57)))</formula>
    </cfRule>
  </conditionalFormatting>
  <conditionalFormatting sqref="AC59">
    <cfRule type="beginsWith" dxfId="161" priority="271" operator="beginsWith" text="T">
      <formula>LEFT(AC59,LEN("T"))="T"</formula>
    </cfRule>
    <cfRule type="containsText" dxfId="160" priority="272" operator="containsText" text="Sin iniciar">
      <formula>NOT(ISERROR(SEARCH("Sin iniciar",AC59)))</formula>
    </cfRule>
    <cfRule type="containsText" dxfId="159" priority="273" operator="containsText" text="En gestión">
      <formula>NOT(ISERROR(SEARCH("En gestión",AC59)))</formula>
    </cfRule>
  </conditionalFormatting>
  <conditionalFormatting sqref="AB59">
    <cfRule type="beginsWith" dxfId="158" priority="274" operator="beginsWith" text="T">
      <formula>LEFT(AB59,LEN("T"))="T"</formula>
    </cfRule>
    <cfRule type="containsText" dxfId="157" priority="275" operator="containsText" text="Sin iniciar">
      <formula>NOT(ISERROR(SEARCH("Sin iniciar",AB59)))</formula>
    </cfRule>
    <cfRule type="containsText" dxfId="156" priority="276" operator="containsText" text="En gestión">
      <formula>NOT(ISERROR(SEARCH("En gestión",AB59)))</formula>
    </cfRule>
  </conditionalFormatting>
  <conditionalFormatting sqref="AL42">
    <cfRule type="beginsWith" dxfId="155" priority="187" operator="beginsWith" text="T">
      <formula>LEFT(AL42,LEN("T"))="T"</formula>
    </cfRule>
    <cfRule type="containsText" dxfId="154" priority="188" operator="containsText" text="Sin iniciar">
      <formula>NOT(ISERROR(SEARCH("Sin iniciar",AL42)))</formula>
    </cfRule>
    <cfRule type="containsText" dxfId="153" priority="189" operator="containsText" text="En gestión">
      <formula>NOT(ISERROR(SEARCH("En gestión",AL42)))</formula>
    </cfRule>
  </conditionalFormatting>
  <conditionalFormatting sqref="AM42">
    <cfRule type="beginsWith" dxfId="152" priority="190" operator="beginsWith" text="T">
      <formula>LEFT(AM42,LEN("T"))="T"</formula>
    </cfRule>
    <cfRule type="containsText" dxfId="151" priority="191" operator="containsText" text="Sin iniciar">
      <formula>NOT(ISERROR(SEARCH("Sin iniciar",AM42)))</formula>
    </cfRule>
    <cfRule type="containsText" dxfId="150" priority="192" operator="containsText" text="En gestión">
      <formula>NOT(ISERROR(SEARCH("En gestión",AM42)))</formula>
    </cfRule>
  </conditionalFormatting>
  <conditionalFormatting sqref="AL44">
    <cfRule type="beginsWith" dxfId="149" priority="193" operator="beginsWith" text="T">
      <formula>LEFT(AL44,LEN("T"))="T"</formula>
    </cfRule>
    <cfRule type="containsText" dxfId="148" priority="194" operator="containsText" text="Sin iniciar">
      <formula>NOT(ISERROR(SEARCH("Sin iniciar",AL44)))</formula>
    </cfRule>
    <cfRule type="containsText" dxfId="147" priority="195" operator="containsText" text="En gestión">
      <formula>NOT(ISERROR(SEARCH("En gestión",AL44)))</formula>
    </cfRule>
  </conditionalFormatting>
  <conditionalFormatting sqref="AM44">
    <cfRule type="beginsWith" dxfId="146" priority="196" operator="beginsWith" text="T">
      <formula>LEFT(AM44,LEN("T"))="T"</formula>
    </cfRule>
    <cfRule type="containsText" dxfId="145" priority="197" operator="containsText" text="Sin iniciar">
      <formula>NOT(ISERROR(SEARCH("Sin iniciar",AM44)))</formula>
    </cfRule>
    <cfRule type="containsText" dxfId="144" priority="198" operator="containsText" text="En gestión">
      <formula>NOT(ISERROR(SEARCH("En gestión",AM44)))</formula>
    </cfRule>
  </conditionalFormatting>
  <conditionalFormatting sqref="AL46">
    <cfRule type="beginsWith" dxfId="143" priority="199" operator="beginsWith" text="T">
      <formula>LEFT(AL46,LEN("T"))="T"</formula>
    </cfRule>
    <cfRule type="containsText" dxfId="142" priority="200" operator="containsText" text="Sin iniciar">
      <formula>NOT(ISERROR(SEARCH("Sin iniciar",AL46)))</formula>
    </cfRule>
    <cfRule type="containsText" dxfId="141" priority="201" operator="containsText" text="En gestión">
      <formula>NOT(ISERROR(SEARCH("En gestión",AL46)))</formula>
    </cfRule>
  </conditionalFormatting>
  <conditionalFormatting sqref="AM46">
    <cfRule type="beginsWith" dxfId="140" priority="202" operator="beginsWith" text="T">
      <formula>LEFT(AM46,LEN("T"))="T"</formula>
    </cfRule>
    <cfRule type="containsText" dxfId="139" priority="203" operator="containsText" text="Sin iniciar">
      <formula>NOT(ISERROR(SEARCH("Sin iniciar",AM46)))</formula>
    </cfRule>
    <cfRule type="containsText" dxfId="138" priority="204" operator="containsText" text="En gestión">
      <formula>NOT(ISERROR(SEARCH("En gestión",AM46)))</formula>
    </cfRule>
  </conditionalFormatting>
  <conditionalFormatting sqref="AL48">
    <cfRule type="beginsWith" dxfId="137" priority="205" operator="beginsWith" text="T">
      <formula>LEFT(AL48,LEN("T"))="T"</formula>
    </cfRule>
    <cfRule type="containsText" dxfId="136" priority="206" operator="containsText" text="Sin iniciar">
      <formula>NOT(ISERROR(SEARCH("Sin iniciar",AL48)))</formula>
    </cfRule>
    <cfRule type="containsText" dxfId="135" priority="207" operator="containsText" text="En gestión">
      <formula>NOT(ISERROR(SEARCH("En gestión",AL48)))</formula>
    </cfRule>
  </conditionalFormatting>
  <conditionalFormatting sqref="AM48">
    <cfRule type="beginsWith" dxfId="134" priority="208" operator="beginsWith" text="T">
      <formula>LEFT(AM48,LEN("T"))="T"</formula>
    </cfRule>
    <cfRule type="containsText" dxfId="133" priority="209" operator="containsText" text="Sin iniciar">
      <formula>NOT(ISERROR(SEARCH("Sin iniciar",AM48)))</formula>
    </cfRule>
    <cfRule type="containsText" dxfId="132" priority="210" operator="containsText" text="En gestión">
      <formula>NOT(ISERROR(SEARCH("En gestión",AM48)))</formula>
    </cfRule>
  </conditionalFormatting>
  <conditionalFormatting sqref="AL55">
    <cfRule type="beginsWith" dxfId="131" priority="211" operator="beginsWith" text="T">
      <formula>LEFT(AL55,LEN("T"))="T"</formula>
    </cfRule>
    <cfRule type="containsText" dxfId="130" priority="212" operator="containsText" text="Sin iniciar">
      <formula>NOT(ISERROR(SEARCH("Sin iniciar",AL55)))</formula>
    </cfRule>
    <cfRule type="containsText" dxfId="129" priority="213" operator="containsText" text="En gestión">
      <formula>NOT(ISERROR(SEARCH("En gestión",AL55)))</formula>
    </cfRule>
  </conditionalFormatting>
  <conditionalFormatting sqref="AM55">
    <cfRule type="beginsWith" dxfId="128" priority="214" operator="beginsWith" text="T">
      <formula>LEFT(AM55,LEN("T"))="T"</formula>
    </cfRule>
    <cfRule type="containsText" dxfId="127" priority="215" operator="containsText" text="Sin iniciar">
      <formula>NOT(ISERROR(SEARCH("Sin iniciar",AM55)))</formula>
    </cfRule>
    <cfRule type="containsText" dxfId="126" priority="216" operator="containsText" text="En gestión">
      <formula>NOT(ISERROR(SEARCH("En gestión",AM55)))</formula>
    </cfRule>
  </conditionalFormatting>
  <conditionalFormatting sqref="AL57">
    <cfRule type="beginsWith" dxfId="125" priority="217" operator="beginsWith" text="T">
      <formula>LEFT(AL57,LEN("T"))="T"</formula>
    </cfRule>
    <cfRule type="containsText" dxfId="124" priority="218" operator="containsText" text="Sin iniciar">
      <formula>NOT(ISERROR(SEARCH("Sin iniciar",AL57)))</formula>
    </cfRule>
    <cfRule type="containsText" dxfId="123" priority="219" operator="containsText" text="En gestión">
      <formula>NOT(ISERROR(SEARCH("En gestión",AL57)))</formula>
    </cfRule>
  </conditionalFormatting>
  <conditionalFormatting sqref="AM57">
    <cfRule type="beginsWith" dxfId="122" priority="220" operator="beginsWith" text="T">
      <formula>LEFT(AM57,LEN("T"))="T"</formula>
    </cfRule>
    <cfRule type="containsText" dxfId="121" priority="221" operator="containsText" text="Sin iniciar">
      <formula>NOT(ISERROR(SEARCH("Sin iniciar",AM57)))</formula>
    </cfRule>
    <cfRule type="containsText" dxfId="120" priority="222" operator="containsText" text="En gestión">
      <formula>NOT(ISERROR(SEARCH("En gestión",AM57)))</formula>
    </cfRule>
  </conditionalFormatting>
  <conditionalFormatting sqref="AM59">
    <cfRule type="beginsWith" dxfId="119" priority="223" operator="beginsWith" text="T">
      <formula>LEFT(AM59,LEN("T"))="T"</formula>
    </cfRule>
    <cfRule type="containsText" dxfId="118" priority="224" operator="containsText" text="Sin iniciar">
      <formula>NOT(ISERROR(SEARCH("Sin iniciar",AM59)))</formula>
    </cfRule>
    <cfRule type="containsText" dxfId="117" priority="225" operator="containsText" text="En gestión">
      <formula>NOT(ISERROR(SEARCH("En gestión",AM59)))</formula>
    </cfRule>
  </conditionalFormatting>
  <conditionalFormatting sqref="AL59">
    <cfRule type="beginsWith" dxfId="116" priority="226" operator="beginsWith" text="T">
      <formula>LEFT(AL59,LEN("T"))="T"</formula>
    </cfRule>
    <cfRule type="containsText" dxfId="115" priority="227" operator="containsText" text="Sin iniciar">
      <formula>NOT(ISERROR(SEARCH("Sin iniciar",AL59)))</formula>
    </cfRule>
    <cfRule type="containsText" dxfId="114" priority="228" operator="containsText" text="En gestión">
      <formula>NOT(ISERROR(SEARCH("En gestión",AL59)))</formula>
    </cfRule>
  </conditionalFormatting>
  <conditionalFormatting sqref="AC62">
    <cfRule type="beginsWith" dxfId="113" priority="169" operator="beginsWith" text="T">
      <formula>LEFT(AC62,LEN("T"))="T"</formula>
    </cfRule>
    <cfRule type="containsText" dxfId="112" priority="170" operator="containsText" text="Sin iniciar">
      <formula>NOT(ISERROR(SEARCH("Sin iniciar",AC62)))</formula>
    </cfRule>
    <cfRule type="containsText" dxfId="111" priority="171" operator="containsText" text="En gestión">
      <formula>NOT(ISERROR(SEARCH("En gestión",AC62)))</formula>
    </cfRule>
  </conditionalFormatting>
  <conditionalFormatting sqref="AB62">
    <cfRule type="beginsWith" dxfId="110" priority="172" operator="beginsWith" text="T">
      <formula>LEFT(AB62,LEN("T"))="T"</formula>
    </cfRule>
    <cfRule type="containsText" dxfId="109" priority="173" operator="containsText" text="Sin iniciar">
      <formula>NOT(ISERROR(SEARCH("Sin iniciar",AB62)))</formula>
    </cfRule>
    <cfRule type="containsText" dxfId="108" priority="174" operator="containsText" text="En gestión">
      <formula>NOT(ISERROR(SEARCH("En gestión",AB62)))</formula>
    </cfRule>
  </conditionalFormatting>
  <conditionalFormatting sqref="AC65">
    <cfRule type="beginsWith" dxfId="107" priority="163" operator="beginsWith" text="T">
      <formula>LEFT(AC65,LEN("T"))="T"</formula>
    </cfRule>
    <cfRule type="containsText" dxfId="106" priority="164" operator="containsText" text="Sin iniciar">
      <formula>NOT(ISERROR(SEARCH("Sin iniciar",AC65)))</formula>
    </cfRule>
    <cfRule type="containsText" dxfId="105" priority="165" operator="containsText" text="En gestión">
      <formula>NOT(ISERROR(SEARCH("En gestión",AC65)))</formula>
    </cfRule>
  </conditionalFormatting>
  <conditionalFormatting sqref="AB65">
    <cfRule type="beginsWith" dxfId="104" priority="166" operator="beginsWith" text="T">
      <formula>LEFT(AB65,LEN("T"))="T"</formula>
    </cfRule>
    <cfRule type="containsText" dxfId="103" priority="167" operator="containsText" text="Sin iniciar">
      <formula>NOT(ISERROR(SEARCH("Sin iniciar",AB65)))</formula>
    </cfRule>
    <cfRule type="containsText" dxfId="102" priority="168" operator="containsText" text="En gestión">
      <formula>NOT(ISERROR(SEARCH("En gestión",AB65)))</formula>
    </cfRule>
  </conditionalFormatting>
  <conditionalFormatting sqref="AC68">
    <cfRule type="beginsWith" dxfId="101" priority="157" operator="beginsWith" text="T">
      <formula>LEFT(AC68,LEN("T"))="T"</formula>
    </cfRule>
    <cfRule type="containsText" dxfId="100" priority="158" operator="containsText" text="Sin iniciar">
      <formula>NOT(ISERROR(SEARCH("Sin iniciar",AC68)))</formula>
    </cfRule>
    <cfRule type="containsText" dxfId="99" priority="159" operator="containsText" text="En gestión">
      <formula>NOT(ISERROR(SEARCH("En gestión",AC68)))</formula>
    </cfRule>
  </conditionalFormatting>
  <conditionalFormatting sqref="AB68">
    <cfRule type="beginsWith" dxfId="98" priority="160" operator="beginsWith" text="T">
      <formula>LEFT(AB68,LEN("T"))="T"</formula>
    </cfRule>
    <cfRule type="containsText" dxfId="97" priority="161" operator="containsText" text="Sin iniciar">
      <formula>NOT(ISERROR(SEARCH("Sin iniciar",AB68)))</formula>
    </cfRule>
    <cfRule type="containsText" dxfId="96" priority="162" operator="containsText" text="En gestión">
      <formula>NOT(ISERROR(SEARCH("En gestión",AB68)))</formula>
    </cfRule>
  </conditionalFormatting>
  <conditionalFormatting sqref="AC71 AC74 AC77 AC80 AC83 AC86 AC89 AC92 AC95 AC101 AC104 AC107 AC110">
    <cfRule type="beginsWith" dxfId="95" priority="151" operator="beginsWith" text="T">
      <formula>LEFT(AC71,LEN("T"))="T"</formula>
    </cfRule>
    <cfRule type="containsText" dxfId="94" priority="152" operator="containsText" text="Sin iniciar">
      <formula>NOT(ISERROR(SEARCH("Sin iniciar",AC71)))</formula>
    </cfRule>
    <cfRule type="containsText" dxfId="93" priority="153" operator="containsText" text="En gestión">
      <formula>NOT(ISERROR(SEARCH("En gestión",AC71)))</formula>
    </cfRule>
  </conditionalFormatting>
  <conditionalFormatting sqref="AB71 AB74 AB77 AB80 AB83 AB86 AB89 AB92 AB95 AB101 AB104 AB107 AB110 AB113 AB116 AB119 AB122 AB125 AB128">
    <cfRule type="beginsWith" dxfId="92" priority="154" operator="beginsWith" text="T">
      <formula>LEFT(AB71,LEN("T"))="T"</formula>
    </cfRule>
    <cfRule type="containsText" dxfId="91" priority="155" operator="containsText" text="Sin iniciar">
      <formula>NOT(ISERROR(SEARCH("Sin iniciar",AB71)))</formula>
    </cfRule>
    <cfRule type="containsText" dxfId="90" priority="156" operator="containsText" text="En gestión">
      <formula>NOT(ISERROR(SEARCH("En gestión",AB71)))</formula>
    </cfRule>
  </conditionalFormatting>
  <conditionalFormatting sqref="AC128">
    <cfRule type="beginsWith" dxfId="89" priority="148" operator="beginsWith" text="T">
      <formula>LEFT(AC128,LEN("T"))="T"</formula>
    </cfRule>
    <cfRule type="containsText" dxfId="88" priority="149" operator="containsText" text="Sin iniciar">
      <formula>NOT(ISERROR(SEARCH("Sin iniciar",AC128)))</formula>
    </cfRule>
    <cfRule type="containsText" dxfId="87" priority="150" operator="containsText" text="En gestión">
      <formula>NOT(ISERROR(SEARCH("En gestión",AC128)))</formula>
    </cfRule>
  </conditionalFormatting>
  <conditionalFormatting sqref="AC125">
    <cfRule type="beginsWith" dxfId="86" priority="145" operator="beginsWith" text="T">
      <formula>LEFT(AC125,LEN("T"))="T"</formula>
    </cfRule>
    <cfRule type="containsText" dxfId="85" priority="146" operator="containsText" text="Sin iniciar">
      <formula>NOT(ISERROR(SEARCH("Sin iniciar",AC125)))</formula>
    </cfRule>
    <cfRule type="containsText" dxfId="84" priority="147" operator="containsText" text="En gestión">
      <formula>NOT(ISERROR(SEARCH("En gestión",AC125)))</formula>
    </cfRule>
  </conditionalFormatting>
  <conditionalFormatting sqref="AC122">
    <cfRule type="beginsWith" dxfId="83" priority="142" operator="beginsWith" text="T">
      <formula>LEFT(AC122,LEN("T"))="T"</formula>
    </cfRule>
    <cfRule type="containsText" dxfId="82" priority="143" operator="containsText" text="Sin iniciar">
      <formula>NOT(ISERROR(SEARCH("Sin iniciar",AC122)))</formula>
    </cfRule>
    <cfRule type="containsText" dxfId="81" priority="144" operator="containsText" text="En gestión">
      <formula>NOT(ISERROR(SEARCH("En gestión",AC122)))</formula>
    </cfRule>
  </conditionalFormatting>
  <conditionalFormatting sqref="AC119">
    <cfRule type="beginsWith" dxfId="80" priority="139" operator="beginsWith" text="T">
      <formula>LEFT(AC119,LEN("T"))="T"</formula>
    </cfRule>
    <cfRule type="containsText" dxfId="79" priority="140" operator="containsText" text="Sin iniciar">
      <formula>NOT(ISERROR(SEARCH("Sin iniciar",AC119)))</formula>
    </cfRule>
    <cfRule type="containsText" dxfId="78" priority="141" operator="containsText" text="En gestión">
      <formula>NOT(ISERROR(SEARCH("En gestión",AC119)))</formula>
    </cfRule>
  </conditionalFormatting>
  <conditionalFormatting sqref="AC116">
    <cfRule type="beginsWith" dxfId="77" priority="136" operator="beginsWith" text="T">
      <formula>LEFT(AC116,LEN("T"))="T"</formula>
    </cfRule>
    <cfRule type="containsText" dxfId="76" priority="137" operator="containsText" text="Sin iniciar">
      <formula>NOT(ISERROR(SEARCH("Sin iniciar",AC116)))</formula>
    </cfRule>
    <cfRule type="containsText" dxfId="75" priority="138" operator="containsText" text="En gestión">
      <formula>NOT(ISERROR(SEARCH("En gestión",AC116)))</formula>
    </cfRule>
  </conditionalFormatting>
  <conditionalFormatting sqref="AC113">
    <cfRule type="beginsWith" dxfId="74" priority="133" operator="beginsWith" text="T">
      <formula>LEFT(AC113,LEN("T"))="T"</formula>
    </cfRule>
    <cfRule type="containsText" dxfId="73" priority="134" operator="containsText" text="Sin iniciar">
      <formula>NOT(ISERROR(SEARCH("Sin iniciar",AC113)))</formula>
    </cfRule>
    <cfRule type="containsText" dxfId="72" priority="135" operator="containsText" text="En gestión">
      <formula>NOT(ISERROR(SEARCH("En gestión",AC113)))</formula>
    </cfRule>
  </conditionalFormatting>
  <conditionalFormatting sqref="AC99">
    <cfRule type="beginsWith" dxfId="71" priority="127" operator="beginsWith" text="T">
      <formula>LEFT(AC99,LEN("T"))="T"</formula>
    </cfRule>
    <cfRule type="containsText" dxfId="70" priority="128" operator="containsText" text="Sin iniciar">
      <formula>NOT(ISERROR(SEARCH("Sin iniciar",AC99)))</formula>
    </cfRule>
    <cfRule type="containsText" dxfId="69" priority="129" operator="containsText" text="En gestión">
      <formula>NOT(ISERROR(SEARCH("En gestión",AC99)))</formula>
    </cfRule>
  </conditionalFormatting>
  <conditionalFormatting sqref="AB99">
    <cfRule type="beginsWith" dxfId="68" priority="130" operator="beginsWith" text="T">
      <formula>LEFT(AB99,LEN("T"))="T"</formula>
    </cfRule>
    <cfRule type="containsText" dxfId="67" priority="131" operator="containsText" text="Sin iniciar">
      <formula>NOT(ISERROR(SEARCH("Sin iniciar",AB99)))</formula>
    </cfRule>
    <cfRule type="containsText" dxfId="66" priority="132" operator="containsText" text="En gestión">
      <formula>NOT(ISERROR(SEARCH("En gestión",AB99)))</formula>
    </cfRule>
  </conditionalFormatting>
  <conditionalFormatting sqref="AM62">
    <cfRule type="beginsWith" dxfId="65" priority="118" operator="beginsWith" text="T">
      <formula>LEFT(AM62,LEN("T"))="T"</formula>
    </cfRule>
    <cfRule type="containsText" dxfId="64" priority="119" operator="containsText" text="Sin iniciar">
      <formula>NOT(ISERROR(SEARCH("Sin iniciar",AM62)))</formula>
    </cfRule>
    <cfRule type="containsText" dxfId="63" priority="120" operator="containsText" text="En gestión">
      <formula>NOT(ISERROR(SEARCH("En gestión",AM62)))</formula>
    </cfRule>
  </conditionalFormatting>
  <conditionalFormatting sqref="AL62">
    <cfRule type="beginsWith" dxfId="62" priority="121" operator="beginsWith" text="T">
      <formula>LEFT(AL62,LEN("T"))="T"</formula>
    </cfRule>
    <cfRule type="containsText" dxfId="61" priority="122" operator="containsText" text="Sin iniciar">
      <formula>NOT(ISERROR(SEARCH("Sin iniciar",AL62)))</formula>
    </cfRule>
    <cfRule type="containsText" dxfId="60" priority="123" operator="containsText" text="En gestión">
      <formula>NOT(ISERROR(SEARCH("En gestión",AL62)))</formula>
    </cfRule>
  </conditionalFormatting>
  <conditionalFormatting sqref="AM65">
    <cfRule type="beginsWith" dxfId="59" priority="112" operator="beginsWith" text="T">
      <formula>LEFT(AM65,LEN("T"))="T"</formula>
    </cfRule>
    <cfRule type="containsText" dxfId="58" priority="113" operator="containsText" text="Sin iniciar">
      <formula>NOT(ISERROR(SEARCH("Sin iniciar",AM65)))</formula>
    </cfRule>
    <cfRule type="containsText" dxfId="57" priority="114" operator="containsText" text="En gestión">
      <formula>NOT(ISERROR(SEARCH("En gestión",AM65)))</formula>
    </cfRule>
  </conditionalFormatting>
  <conditionalFormatting sqref="AL65">
    <cfRule type="beginsWith" dxfId="56" priority="115" operator="beginsWith" text="T">
      <formula>LEFT(AL65,LEN("T"))="T"</formula>
    </cfRule>
    <cfRule type="containsText" dxfId="55" priority="116" operator="containsText" text="Sin iniciar">
      <formula>NOT(ISERROR(SEARCH("Sin iniciar",AL65)))</formula>
    </cfRule>
    <cfRule type="containsText" dxfId="54" priority="117" operator="containsText" text="En gestión">
      <formula>NOT(ISERROR(SEARCH("En gestión",AL65)))</formula>
    </cfRule>
  </conditionalFormatting>
  <conditionalFormatting sqref="AM68">
    <cfRule type="beginsWith" dxfId="53" priority="106" operator="beginsWith" text="T">
      <formula>LEFT(AM68,LEN("T"))="T"</formula>
    </cfRule>
    <cfRule type="containsText" dxfId="52" priority="107" operator="containsText" text="Sin iniciar">
      <formula>NOT(ISERROR(SEARCH("Sin iniciar",AM68)))</formula>
    </cfRule>
    <cfRule type="containsText" dxfId="51" priority="108" operator="containsText" text="En gestión">
      <formula>NOT(ISERROR(SEARCH("En gestión",AM68)))</formula>
    </cfRule>
  </conditionalFormatting>
  <conditionalFormatting sqref="AL68">
    <cfRule type="beginsWith" dxfId="50" priority="109" operator="beginsWith" text="T">
      <formula>LEFT(AL68,LEN("T"))="T"</formula>
    </cfRule>
    <cfRule type="containsText" dxfId="49" priority="110" operator="containsText" text="Sin iniciar">
      <formula>NOT(ISERROR(SEARCH("Sin iniciar",AL68)))</formula>
    </cfRule>
    <cfRule type="containsText" dxfId="48" priority="111" operator="containsText" text="En gestión">
      <formula>NOT(ISERROR(SEARCH("En gestión",AL68)))</formula>
    </cfRule>
  </conditionalFormatting>
  <conditionalFormatting sqref="AM71 AM74 AM77 AM80 AM83 AM86 AM89 AM92 AM95 AM101 AM104 AM107 AM110">
    <cfRule type="beginsWith" dxfId="47" priority="100" operator="beginsWith" text="T">
      <formula>LEFT(AM71,LEN("T"))="T"</formula>
    </cfRule>
    <cfRule type="containsText" dxfId="46" priority="101" operator="containsText" text="Sin iniciar">
      <formula>NOT(ISERROR(SEARCH("Sin iniciar",AM71)))</formula>
    </cfRule>
    <cfRule type="containsText" dxfId="45" priority="102" operator="containsText" text="En gestión">
      <formula>NOT(ISERROR(SEARCH("En gestión",AM71)))</formula>
    </cfRule>
  </conditionalFormatting>
  <conditionalFormatting sqref="AL71 AL74 AL77 AL80 AL83 AL86 AL89 AL92 AL95 AL101 AL104 AL107 AL110 AL113 AL116 AL119 AL122 AL125 AL128">
    <cfRule type="beginsWith" dxfId="44" priority="103" operator="beginsWith" text="T">
      <formula>LEFT(AL71,LEN("T"))="T"</formula>
    </cfRule>
    <cfRule type="containsText" dxfId="43" priority="104" operator="containsText" text="Sin iniciar">
      <formula>NOT(ISERROR(SEARCH("Sin iniciar",AL71)))</formula>
    </cfRule>
    <cfRule type="containsText" dxfId="42" priority="105" operator="containsText" text="En gestión">
      <formula>NOT(ISERROR(SEARCH("En gestión",AL71)))</formula>
    </cfRule>
  </conditionalFormatting>
  <conditionalFormatting sqref="AM128">
    <cfRule type="beginsWith" dxfId="41" priority="97" operator="beginsWith" text="T">
      <formula>LEFT(AM128,LEN("T"))="T"</formula>
    </cfRule>
    <cfRule type="containsText" dxfId="40" priority="98" operator="containsText" text="Sin iniciar">
      <formula>NOT(ISERROR(SEARCH("Sin iniciar",AM128)))</formula>
    </cfRule>
    <cfRule type="containsText" dxfId="39" priority="99" operator="containsText" text="En gestión">
      <formula>NOT(ISERROR(SEARCH("En gestión",AM128)))</formula>
    </cfRule>
  </conditionalFormatting>
  <conditionalFormatting sqref="AM125">
    <cfRule type="beginsWith" dxfId="38" priority="94" operator="beginsWith" text="T">
      <formula>LEFT(AM125,LEN("T"))="T"</formula>
    </cfRule>
    <cfRule type="containsText" dxfId="37" priority="95" operator="containsText" text="Sin iniciar">
      <formula>NOT(ISERROR(SEARCH("Sin iniciar",AM125)))</formula>
    </cfRule>
    <cfRule type="containsText" dxfId="36" priority="96" operator="containsText" text="En gestión">
      <formula>NOT(ISERROR(SEARCH("En gestión",AM125)))</formula>
    </cfRule>
  </conditionalFormatting>
  <conditionalFormatting sqref="AM122">
    <cfRule type="beginsWith" dxfId="35" priority="91" operator="beginsWith" text="T">
      <formula>LEFT(AM122,LEN("T"))="T"</formula>
    </cfRule>
    <cfRule type="containsText" dxfId="34" priority="92" operator="containsText" text="Sin iniciar">
      <formula>NOT(ISERROR(SEARCH("Sin iniciar",AM122)))</formula>
    </cfRule>
    <cfRule type="containsText" dxfId="33" priority="93" operator="containsText" text="En gestión">
      <formula>NOT(ISERROR(SEARCH("En gestión",AM122)))</formula>
    </cfRule>
  </conditionalFormatting>
  <conditionalFormatting sqref="AM119">
    <cfRule type="beginsWith" dxfId="32" priority="88" operator="beginsWith" text="T">
      <formula>LEFT(AM119,LEN("T"))="T"</formula>
    </cfRule>
    <cfRule type="containsText" dxfId="31" priority="89" operator="containsText" text="Sin iniciar">
      <formula>NOT(ISERROR(SEARCH("Sin iniciar",AM119)))</formula>
    </cfRule>
    <cfRule type="containsText" dxfId="30" priority="90" operator="containsText" text="En gestión">
      <formula>NOT(ISERROR(SEARCH("En gestión",AM119)))</formula>
    </cfRule>
  </conditionalFormatting>
  <conditionalFormatting sqref="AM116">
    <cfRule type="beginsWith" dxfId="29" priority="85" operator="beginsWith" text="T">
      <formula>LEFT(AM116,LEN("T"))="T"</formula>
    </cfRule>
    <cfRule type="containsText" dxfId="28" priority="86" operator="containsText" text="Sin iniciar">
      <formula>NOT(ISERROR(SEARCH("Sin iniciar",AM116)))</formula>
    </cfRule>
    <cfRule type="containsText" dxfId="27" priority="87" operator="containsText" text="En gestión">
      <formula>NOT(ISERROR(SEARCH("En gestión",AM116)))</formula>
    </cfRule>
  </conditionalFormatting>
  <conditionalFormatting sqref="AM113">
    <cfRule type="beginsWith" dxfId="26" priority="82" operator="beginsWith" text="T">
      <formula>LEFT(AM113,LEN("T"))="T"</formula>
    </cfRule>
    <cfRule type="containsText" dxfId="25" priority="83" operator="containsText" text="Sin iniciar">
      <formula>NOT(ISERROR(SEARCH("Sin iniciar",AM113)))</formula>
    </cfRule>
    <cfRule type="containsText" dxfId="24" priority="84" operator="containsText" text="En gestión">
      <formula>NOT(ISERROR(SEARCH("En gestión",AM113)))</formula>
    </cfRule>
  </conditionalFormatting>
  <conditionalFormatting sqref="AM99">
    <cfRule type="beginsWith" dxfId="23" priority="76" operator="beginsWith" text="T">
      <formula>LEFT(AM99,LEN("T"))="T"</formula>
    </cfRule>
    <cfRule type="containsText" dxfId="22" priority="77" operator="containsText" text="Sin iniciar">
      <formula>NOT(ISERROR(SEARCH("Sin iniciar",AM99)))</formula>
    </cfRule>
    <cfRule type="containsText" dxfId="21" priority="78" operator="containsText" text="En gestión">
      <formula>NOT(ISERROR(SEARCH("En gestión",AM99)))</formula>
    </cfRule>
  </conditionalFormatting>
  <conditionalFormatting sqref="AL99">
    <cfRule type="beginsWith" dxfId="20" priority="79" operator="beginsWith" text="T">
      <formula>LEFT(AL99,LEN("T"))="T"</formula>
    </cfRule>
    <cfRule type="containsText" dxfId="19" priority="80" operator="containsText" text="Sin iniciar">
      <formula>NOT(ISERROR(SEARCH("Sin iniciar",AL99)))</formula>
    </cfRule>
    <cfRule type="containsText" dxfId="18" priority="81" operator="containsText" text="En gestión">
      <formula>NOT(ISERROR(SEARCH("En gestión",AL99)))</formula>
    </cfRule>
  </conditionalFormatting>
  <conditionalFormatting sqref="AB131:AC141 AB143:AC143 AB149:AC149 AB188:AC188 AB194:AC194 AB206:AC206 AB200:AC200 AB212:AC212 AB217:AC217 AB223:AC223 AB155:AC183">
    <cfRule type="beginsWith" dxfId="17" priority="67" operator="beginsWith" text="E">
      <formula>LEFT(AB131,LEN("E"))="E"</formula>
    </cfRule>
    <cfRule type="beginsWith" dxfId="16" priority="68" operator="beginsWith" text="T">
      <formula>LEFT(AB131,LEN("T"))="T"</formula>
    </cfRule>
    <cfRule type="beginsWith" dxfId="15" priority="69" operator="beginsWith" text="S">
      <formula>LEFT(AB131,LEN("S"))="S"</formula>
    </cfRule>
  </conditionalFormatting>
  <conditionalFormatting sqref="AB143:AC143">
    <cfRule type="beginsWith" dxfId="14" priority="64" operator="beginsWith" text="E">
      <formula>LEFT(AB143,LEN("E"))="E"</formula>
    </cfRule>
    <cfRule type="beginsWith" dxfId="13" priority="65" operator="beginsWith" text="T">
      <formula>LEFT(AB143,LEN("T"))="T"</formula>
    </cfRule>
    <cfRule type="beginsWith" dxfId="12" priority="66" operator="beginsWith" text="S">
      <formula>LEFT(AB143,LEN("S"))="S"</formula>
    </cfRule>
  </conditionalFormatting>
  <conditionalFormatting sqref="AB184:AC184">
    <cfRule type="beginsWith" dxfId="11" priority="58" operator="beginsWith" text="E">
      <formula>LEFT(AB184,LEN("E"))="E"</formula>
    </cfRule>
    <cfRule type="beginsWith" dxfId="10" priority="59" operator="beginsWith" text="T">
      <formula>LEFT(AB184,LEN("T"))="T"</formula>
    </cfRule>
    <cfRule type="beginsWith" dxfId="9" priority="60" operator="beginsWith" text="S">
      <formula>LEFT(AB184,LEN("S"))="S"</formula>
    </cfRule>
  </conditionalFormatting>
  <conditionalFormatting sqref="AL131:AM141 AL143:AM143 AL149:AM149 AL188:AM188 AL194:AM194 AL206:AM206 AL200:AM200 AL212:AM212 AL217:AM217 AL223:AM223 AL155:AM183">
    <cfRule type="beginsWith" dxfId="8" priority="28" operator="beginsWith" text="E">
      <formula>LEFT(AL131,LEN("E"))="E"</formula>
    </cfRule>
    <cfRule type="beginsWith" dxfId="7" priority="29" operator="beginsWith" text="T">
      <formula>LEFT(AL131,LEN("T"))="T"</formula>
    </cfRule>
    <cfRule type="beginsWith" dxfId="6" priority="30" operator="beginsWith" text="S">
      <formula>LEFT(AL131,LEN("S"))="S"</formula>
    </cfRule>
  </conditionalFormatting>
  <conditionalFormatting sqref="AL143:AM143">
    <cfRule type="beginsWith" dxfId="5" priority="25" operator="beginsWith" text="E">
      <formula>LEFT(AL143,LEN("E"))="E"</formula>
    </cfRule>
    <cfRule type="beginsWith" dxfId="4" priority="26" operator="beginsWith" text="T">
      <formula>LEFT(AL143,LEN("T"))="T"</formula>
    </cfRule>
    <cfRule type="beginsWith" dxfId="3" priority="27" operator="beginsWith" text="S">
      <formula>LEFT(AL143,LEN("S"))="S"</formula>
    </cfRule>
  </conditionalFormatting>
  <conditionalFormatting sqref="AL184:AM184">
    <cfRule type="beginsWith" dxfId="2" priority="22" operator="beginsWith" text="E">
      <formula>LEFT(AL184,LEN("E"))="E"</formula>
    </cfRule>
    <cfRule type="beginsWith" dxfId="1" priority="23" operator="beginsWith" text="T">
      <formula>LEFT(AL184,LEN("T"))="T"</formula>
    </cfRule>
    <cfRule type="beginsWith" dxfId="0" priority="24" operator="beginsWith" text="S">
      <formula>LEFT(AL184,LEN("S"))="S"</formula>
    </cfRule>
  </conditionalFormatting>
  <dataValidations disablePrompts="1" count="1">
    <dataValidation type="list" allowBlank="1" showInputMessage="1" showErrorMessage="1" sqref="K137" xr:uid="{00000000-0002-0000-0100-000000000000}">
      <formula1>"Estratégica, Operativa"</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Institucional</vt:lpstr>
      <vt:lpstr>Plan Operativo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LITUSS</cp:lastModifiedBy>
  <dcterms:created xsi:type="dcterms:W3CDTF">2021-07-28T23:10:24Z</dcterms:created>
  <dcterms:modified xsi:type="dcterms:W3CDTF">2021-10-27T00:04:21Z</dcterms:modified>
</cp:coreProperties>
</file>