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0" windowWidth="8145" windowHeight="5715" firstSheet="2" activeTab="7"/>
  </bookViews>
  <sheets>
    <sheet name="CENTRAL" sheetId="1" r:id="rId1"/>
    <sheet name="BARRANQUILLA" sheetId="6" r:id="rId2"/>
    <sheet name="BGA NO HAY CXP" sheetId="8" r:id="rId3"/>
    <sheet name="CALI" sheetId="2" r:id="rId4"/>
    <sheet name="MANIZALES" sheetId="3" r:id="rId5"/>
    <sheet name="MEDELLIN NO HAY CXP" sheetId="7" r:id="rId6"/>
    <sheet name="BOGOTA" sheetId="4" r:id="rId7"/>
    <sheet name="INFORME" sheetId="5" r:id="rId8"/>
  </sheets>
  <definedNames>
    <definedName name="_xlnm._FilterDatabase" localSheetId="1" hidden="1">BARRANQUILLA!$A$1:$AN$1</definedName>
    <definedName name="_xlnm._FilterDatabase" localSheetId="6" hidden="1">BOGOTA!$A$1:$AN$1</definedName>
    <definedName name="_xlnm._FilterDatabase" localSheetId="0" hidden="1">CENTRAL!$A$1:$AN$1</definedName>
  </definedNames>
  <calcPr calcId="125725"/>
</workbook>
</file>

<file path=xl/calcChain.xml><?xml version="1.0" encoding="utf-8"?>
<calcChain xmlns="http://schemas.openxmlformats.org/spreadsheetml/2006/main">
  <c r="E12" i="5"/>
  <c r="E11"/>
  <c r="E10"/>
  <c r="E9"/>
  <c r="E8"/>
  <c r="E7"/>
  <c r="E13" s="1"/>
  <c r="U103" i="4"/>
  <c r="U8" i="3"/>
  <c r="U8" i="2"/>
  <c r="U20" i="1"/>
  <c r="U6" i="6"/>
  <c r="E14" i="5"/>
  <c r="E15" l="1"/>
</calcChain>
</file>

<file path=xl/sharedStrings.xml><?xml version="1.0" encoding="utf-8"?>
<sst xmlns="http://schemas.openxmlformats.org/spreadsheetml/2006/main" count="4501" uniqueCount="1493">
  <si>
    <t>Numero Documento</t>
  </si>
  <si>
    <t>Fecha de Registro</t>
  </si>
  <si>
    <t>Fecha de Creacion</t>
  </si>
  <si>
    <t>Estado</t>
  </si>
  <si>
    <t>Valor Actual</t>
  </si>
  <si>
    <t>Valor Deducciones</t>
  </si>
  <si>
    <t>Valor Oblig no Orden</t>
  </si>
  <si>
    <t>Tipo Identificacion</t>
  </si>
  <si>
    <t>Identificacion</t>
  </si>
  <si>
    <t>Nombre Razon Social</t>
  </si>
  <si>
    <t>Medio de Pago</t>
  </si>
  <si>
    <t>Tipo Cuenta</t>
  </si>
  <si>
    <t>Numero Cuenta</t>
  </si>
  <si>
    <t>Estado Cuenta</t>
  </si>
  <si>
    <t>Entidad Nit</t>
  </si>
  <si>
    <t>Entidad Descripcion</t>
  </si>
  <si>
    <t>Dependencia</t>
  </si>
  <si>
    <t>Dependencia Descripcion</t>
  </si>
  <si>
    <t>Rubro</t>
  </si>
  <si>
    <t>Descripcion</t>
  </si>
  <si>
    <t>Valor Inicial</t>
  </si>
  <si>
    <t>Valor Operaciones</t>
  </si>
  <si>
    <t>Saldo por Utilizar</t>
  </si>
  <si>
    <t>Fuente</t>
  </si>
  <si>
    <t>Situacion</t>
  </si>
  <si>
    <t>Recurso</t>
  </si>
  <si>
    <t>Concepto</t>
  </si>
  <si>
    <t>Solicitud CDP</t>
  </si>
  <si>
    <t>CDP</t>
  </si>
  <si>
    <t>Compromisos</t>
  </si>
  <si>
    <t>Cuentas por Pagar</t>
  </si>
  <si>
    <t>Fecha Cuentas por Pagar</t>
  </si>
  <si>
    <t>Obligaciones</t>
  </si>
  <si>
    <t>Ordenes de Pago</t>
  </si>
  <si>
    <t>Reintegros</t>
  </si>
  <si>
    <t>Fecha Doc Soporte Compromiso</t>
  </si>
  <si>
    <t>Tipo Doc Soporte Compromiso</t>
  </si>
  <si>
    <t>Num Doc Soporte Compromiso</t>
  </si>
  <si>
    <t>Objeto del Compromiso</t>
  </si>
  <si>
    <t>2022-01-12 00:00:00</t>
  </si>
  <si>
    <t>2022-01-12 18:03:39</t>
  </si>
  <si>
    <t>Generada</t>
  </si>
  <si>
    <t>2,314,400.00</t>
  </si>
  <si>
    <t>22,357.00</t>
  </si>
  <si>
    <t>Cédula de Ciudadanía</t>
  </si>
  <si>
    <t>34331800</t>
  </si>
  <si>
    <t>HENAO MENESES PAULA ANDREA</t>
  </si>
  <si>
    <t>Abono en cuenta</t>
  </si>
  <si>
    <t>Ahorro</t>
  </si>
  <si>
    <t>86816937045</t>
  </si>
  <si>
    <t>Inválida</t>
  </si>
  <si>
    <t>890903938</t>
  </si>
  <si>
    <t>BANCOLOMBIA S.A.</t>
  </si>
  <si>
    <t>001</t>
  </si>
  <si>
    <t>DANE CENTRAL GASTOS</t>
  </si>
  <si>
    <t>C-0401-1003-21-0-0401003-02</t>
  </si>
  <si>
    <t>ADQUISICIÓN DE BIENES Y SERVICIOS - BASES DE DATOS DEL MARCO GEOESTADÍSTICO NACIONAL - LEVANTAMIENTO E INTEGRACIÓN DE LA INFORMACIÓN GEOESPACIAL CON LA INFRAESTRUCTURA ESTADÍSTICA NACIONAL Y OTROS DATOS NACIONAL</t>
  </si>
  <si>
    <t>0.00</t>
  </si>
  <si>
    <t>Nación</t>
  </si>
  <si>
    <t>CSF</t>
  </si>
  <si>
    <t>OTROS RECURSOS DEL TESORO</t>
  </si>
  <si>
    <t>1 / 1 Agrupación de viviendas en el marco geo estadístico nacional BDMGN 2021 INTEGRAR TH</t>
  </si>
  <si>
    <t>120521</t>
  </si>
  <si>
    <t>117521</t>
  </si>
  <si>
    <t>230221</t>
  </si>
  <si>
    <t>1023321</t>
  </si>
  <si>
    <t>2021-12-22 00:00:00</t>
  </si>
  <si>
    <t>1181721</t>
  </si>
  <si>
    <t>2021-12-09 00:00:00</t>
  </si>
  <si>
    <t>CONTRATO DE PRESTACION DE SERVICIOS - PROFESIONALES</t>
  </si>
  <si>
    <t>CO1.PCCNTR.3094454</t>
  </si>
  <si>
    <t>51404_BDMGN_2021_INTEGRAR_MGN_TH_Prestación de servicios profesionales para realizar el proceso de agrupaciones de vivienda a partir de los niveles del Marco Geoestadístico Nacional vigencia 2021.</t>
  </si>
  <si>
    <t>2022-01-12 17:32:22</t>
  </si>
  <si>
    <t>ConOrdendePago</t>
  </si>
  <si>
    <t>9,316,862.00</t>
  </si>
  <si>
    <t>1,552,919.00</t>
  </si>
  <si>
    <t>40049926</t>
  </si>
  <si>
    <t>ROJAS PINZON EMILCEN</t>
  </si>
  <si>
    <t>Giro</t>
  </si>
  <si>
    <t>A-01-01-01-001-009</t>
  </si>
  <si>
    <t>PRIMA DE NAVIDAD</t>
  </si>
  <si>
    <t>3,482,696.00</t>
  </si>
  <si>
    <t>RECURSOS CORRIENTES</t>
  </si>
  <si>
    <t>PAGO PRESTACIONES SOCIALES EN RAZON A SU FALLECIMIENTO DE ACUERDO A SU RESOLUCION 1564 DE 15 DE DICIEMBRE DE 2021</t>
  </si>
  <si>
    <t>7421</t>
  </si>
  <si>
    <t>7621</t>
  </si>
  <si>
    <t>235021</t>
  </si>
  <si>
    <t>1082621</t>
  </si>
  <si>
    <t>2021-12-29 00:00:00</t>
  </si>
  <si>
    <t>1238921</t>
  </si>
  <si>
    <t>2719722</t>
  </si>
  <si>
    <t>2021-12-24 00:00:00</t>
  </si>
  <si>
    <t>NOMINA</t>
  </si>
  <si>
    <t>24-12-2021</t>
  </si>
  <si>
    <t>Ordenar el reconocimiento y pago de las prestaciones sociales y demás derechos laborales causados a la fecha del retiro por fallecimiento de la señora EMILCEN ROJAS PINZÓN, identificada con cédula de ciudadanía número 40.049.926</t>
  </si>
  <si>
    <t>A-01-01-03-001-002</t>
  </si>
  <si>
    <t>INDEMNIZACIÓN POR VACACIONES</t>
  </si>
  <si>
    <t>2,375,536.00</t>
  </si>
  <si>
    <t>A-01-01-03-001-003</t>
  </si>
  <si>
    <t>BONIFICACIÓN ESPECIAL DE RECREACIÓN</t>
  </si>
  <si>
    <t>208,327.00</t>
  </si>
  <si>
    <t>A-01-01-01-001-006</t>
  </si>
  <si>
    <t>PRIMA DE SERVICIO</t>
  </si>
  <si>
    <t>438,255.00</t>
  </si>
  <si>
    <t>A-01-01-01-001-010</t>
  </si>
  <si>
    <t>PRIMA DE VACACIONES</t>
  </si>
  <si>
    <t>1,718,328.00</t>
  </si>
  <si>
    <t>A-01-01-01-001-007</t>
  </si>
  <si>
    <t>BONIFICACIÓN POR SERVICIOS PRESTADOS</t>
  </si>
  <si>
    <t>1,093,720.00</t>
  </si>
  <si>
    <t>2022-01-12 18:03:40</t>
  </si>
  <si>
    <t>5,200,000.00</t>
  </si>
  <si>
    <t>50,232.00</t>
  </si>
  <si>
    <t>80741664</t>
  </si>
  <si>
    <t>BAEZ GARCIA JAVIER</t>
  </si>
  <si>
    <t>03027117740</t>
  </si>
  <si>
    <t>Activa</t>
  </si>
  <si>
    <t>C-0401-1003-22-0-0401029-02</t>
  </si>
  <si>
    <t>ADQUISICIÓN DE BIENES Y SERVICIOS - CUADROS DE RESULTADOS PARA LA TEMÁTICA DE COMERCIO INTERNO - LEVANTAMIENTO Y ACTUALIZACIÓN DE ESTADÍSTICAS EN TEMAS ECONÓMICOS. NACIONAL</t>
  </si>
  <si>
    <t>Pago 11 de 12, Prestación de Servicios Profesionales para desarrollar las actividades relacionadas con el soporte estadístico para las operaciones estadísticas económicas relacionadas con la temática económica de comercio para los periodos de referencia entre diciembre del 2020 y noviembre 2021.</t>
  </si>
  <si>
    <t>31821</t>
  </si>
  <si>
    <t>58121</t>
  </si>
  <si>
    <t>1092521</t>
  </si>
  <si>
    <t>2021-12-30 00:00:00</t>
  </si>
  <si>
    <t>1244121</t>
  </si>
  <si>
    <t>2021-01-28 00:00:00</t>
  </si>
  <si>
    <t>CO1PCCNTR.2163356</t>
  </si>
  <si>
    <t>99013165_TE_C_INTERNO_2021_EAC_TH Prestación de Servicios Profesionales para desarrollar las actividades relacionadas con el soporte estadístico para las operaciones estadísticas económicas relacionadas con la temática económica de comercio para los</t>
  </si>
  <si>
    <t>12,580,000.00</t>
  </si>
  <si>
    <t>1,532,664.00</t>
  </si>
  <si>
    <t>8312590</t>
  </si>
  <si>
    <t>JARAMILLO SALAZAR HERNAN DE JESUS</t>
  </si>
  <si>
    <t>5037881017</t>
  </si>
  <si>
    <t>860034594</t>
  </si>
  <si>
    <t>SCOTIABANK COLPATRIA SA</t>
  </si>
  <si>
    <t>C-0401-1003-22-0-0401042-02</t>
  </si>
  <si>
    <t>ADQUISICIÓN DE BIENES Y SERVICIOS - CUADROS DE RESULTADOS PARA LA TEMÁTICA DE TECNOLOGÍA E INNOVACIÓN - LEVANTAMIENTO Y ACTUALIZACIÓN DE ESTADÍSTICAS EN TEMAS ECONÓMICOS. NACIONAL</t>
  </si>
  <si>
    <t>6,621,053.00</t>
  </si>
  <si>
    <t>PAGO 9 DE 10 COORDINAR TECNICA Y METODOLOGICAMENTE DESDE LA DIRECCION DEL DANE EL PROCESO DE LA ENCUESTA DE INVERSION EN ACTIVIDADES DE CIENCIA</t>
  </si>
  <si>
    <t>77321</t>
  </si>
  <si>
    <t>76121</t>
  </si>
  <si>
    <t>101421</t>
  </si>
  <si>
    <t>1090821</t>
  </si>
  <si>
    <t>1244221</t>
  </si>
  <si>
    <t>2021-03-16 00:00:00</t>
  </si>
  <si>
    <t>CO1.PCCNTR.2348405</t>
  </si>
  <si>
    <t>48692 / 48693. TE_TECNOLOGIA_2021_I+D / DIR_SUB_TRV_2021_LOG: Prestación de servicios profesionales para coordinar técnica y metodológicamente desde la Dirección del DANE en la formulación, análisis y ejecución de la metodología y el cuestionario de</t>
  </si>
  <si>
    <t>C-0401-1003-24-0-0401073-02</t>
  </si>
  <si>
    <t>ADQUISICIÓN DE BIENES Y SERVICIOS - BASES DE DATOS DE LA TEMÁTICA DE TECNOLOGÍA E INNOVACIÓN - LEVANTAMIENTO DE INFORMACIÓN ESTADÍSTICA CON CALIDAD, COBERTURA Y OPORTUNIDAD NACIONAL</t>
  </si>
  <si>
    <t>5,958,947.00</t>
  </si>
  <si>
    <t>6,673,333.00</t>
  </si>
  <si>
    <t>316,130.00</t>
  </si>
  <si>
    <t>41576404</t>
  </si>
  <si>
    <t>SANCHEZ DE APONTE DORA</t>
  </si>
  <si>
    <t>18866806795</t>
  </si>
  <si>
    <t>C-0401-1003-22-0-0401035-02</t>
  </si>
  <si>
    <t>ADQUISICIÓN DE BIENES Y SERVICIOS - CUADROS DE RESULTADOS PARA LA TEMÁTICA DE INDUSTRIA - LEVANTAMIENTO Y ACTUALIZACIÓN DE ESTADÍSTICAS EN TEMAS ECONÓMICOS. NACIONAL</t>
  </si>
  <si>
    <t>PAGO 12 DE 12 ORIENTAR TECNICA Y METODOLOGICAMENTE A LA DIRECCION TECNICA DEL DANE EN EL ANALISIS DE ESTADISTICAS ECONOMICAS</t>
  </si>
  <si>
    <t>11021</t>
  </si>
  <si>
    <t>10921</t>
  </si>
  <si>
    <t>26421</t>
  </si>
  <si>
    <t>1091421</t>
  </si>
  <si>
    <t>1244321</t>
  </si>
  <si>
    <t>2021-01-18 00:00:00</t>
  </si>
  <si>
    <t>CO1.PCCNTR.2128184</t>
  </si>
  <si>
    <t>TE_INDUSTRIA_2021_EMMET_TH Prestación de servicios profesionales para orientar técnica y metodológicamente a la Dirección del DANE y a las Direcciones Técnicas en el análisis de las estadísticas económicas que produce la Entidad, en el desarrollo de</t>
  </si>
  <si>
    <t>2022-01-12 18:03:41</t>
  </si>
  <si>
    <t>1055272173</t>
  </si>
  <si>
    <t>CAMARGO ABRIL GUSTAVO ARNULFO</t>
  </si>
  <si>
    <t>4932006411</t>
  </si>
  <si>
    <t>C-0401-1003-22-0-0401027-02</t>
  </si>
  <si>
    <t>ADQUISICIÓN DE BIENES Y SERVICIOS - CUADROS DE RESULTADOS PARA LA TEMÁTICA AMBIENTAL - LEVANTAMIENTO Y ACTUALIZACIÓN DE ESTADÍSTICAS EN TEMAS ECONÓMICOS. NACIONAL</t>
  </si>
  <si>
    <t>PAGO 10 DE 11 DE ACUERDO A LOS LINEAMIENTOS IMPLEMENTAR LA MODELACION ESTADIS AFINES CON EL SECTOR DE LAS ENCUESTAS AMBIENTALES</t>
  </si>
  <si>
    <t>63521</t>
  </si>
  <si>
    <t>63121</t>
  </si>
  <si>
    <t>70621</t>
  </si>
  <si>
    <t>1091121</t>
  </si>
  <si>
    <t>1244421</t>
  </si>
  <si>
    <t>2021-02-02 00:00:00</t>
  </si>
  <si>
    <t>CO1.PCCNTR.2204675</t>
  </si>
  <si>
    <t>99013155_TE_AMBIENTAL_2021_EAI_TH Prestación de servicios profesionales para que, de acuerdo con los lineamientos y experiencia internacionales, implemente la modelación estadística afines con el sector de las encuestas ambientales. Así mismo, los re</t>
  </si>
  <si>
    <t>3,193,000.00</t>
  </si>
  <si>
    <t>30,844.00</t>
  </si>
  <si>
    <t>52250551</t>
  </si>
  <si>
    <t>OLAYA GIRALDO MARIA FERNANDA</t>
  </si>
  <si>
    <t>1005095693</t>
  </si>
  <si>
    <t>C-0401-1003-24-0-0401064-02</t>
  </si>
  <si>
    <t>ADQUISICIÓN DE BIENES Y SERVICIOS - BASES DE DATOS DE LA TEMÁTICA DE COMERCIO INTERNO - LEVANTAMIENTO DE INFORMACIÓN ESTADÍSTICA CON CALIDAD, COBERTURA Y OPORTUNIDAD NACIONAL</t>
  </si>
  <si>
    <t>PAGO 11 DE 12 REALIZAR ACTIVIDADES INHERENTES A LA ENCUESTA MENSUAL Y ANUAL DE COMERCIO</t>
  </si>
  <si>
    <t>39221</t>
  </si>
  <si>
    <t>50721</t>
  </si>
  <si>
    <t>1093621</t>
  </si>
  <si>
    <t>1244521</t>
  </si>
  <si>
    <t>2021-01-26 00:00:00</t>
  </si>
  <si>
    <t>Cto CO1.PCCNTR. 2160041</t>
  </si>
  <si>
    <t>48461_C_INTERNO_2021_EMCM_TH Prestación de servicios profesionales de apoyo a la gestión para realizar seguimiento y acompañamiento al operativo de campo y efectuar los procesos de consistencia, depuración y análisis de información para la producción</t>
  </si>
  <si>
    <t>333,333.00</t>
  </si>
  <si>
    <t>3,220.00</t>
  </si>
  <si>
    <t>63532186</t>
  </si>
  <si>
    <t>RAMIREZ GARZA ANGELICA MARIA</t>
  </si>
  <si>
    <t>60205140244</t>
  </si>
  <si>
    <t>C-0401-1003-28-0-0401003-02</t>
  </si>
  <si>
    <t>ADQUISICIÓN DE BIENES Y SERVICIOS - BASES DE DATOS DEL MARCO GEOESTADÍSTICO NACIONAL - DESARROLLO CENSO ECONOMICO. NACIONAL</t>
  </si>
  <si>
    <t>PAGO 3 DE 3</t>
  </si>
  <si>
    <t>107921</t>
  </si>
  <si>
    <t>106021</t>
  </si>
  <si>
    <t>168421</t>
  </si>
  <si>
    <t>1093721</t>
  </si>
  <si>
    <t>2021-12-31 00:00:00</t>
  </si>
  <si>
    <t>1244621</t>
  </si>
  <si>
    <t>2021-08-31 00:00:00</t>
  </si>
  <si>
    <t>CO1.PCCNTR.2801669</t>
  </si>
  <si>
    <t>51424_Censo_Economico_2021_SECGEN_BDMGN_TH Prestación de servicios profesionales para llevar a cabo las actividades de carácter jurídico, en lo referente a los procesos precontractuales, contractuales y pos contractuales, que se generen con ocasión a</t>
  </si>
  <si>
    <t>2022-01-14 00:00:00</t>
  </si>
  <si>
    <t>2022-01-14 16:01:25</t>
  </si>
  <si>
    <t>288,628.00</t>
  </si>
  <si>
    <t>4,329.00</t>
  </si>
  <si>
    <t>66657131</t>
  </si>
  <si>
    <t>MOSQUERA ARENAS CAROLINA</t>
  </si>
  <si>
    <t>06089640600</t>
  </si>
  <si>
    <t>00C</t>
  </si>
  <si>
    <t>DANE CALI GASTOS</t>
  </si>
  <si>
    <t>C-0401-1003-24-0-0401004-02</t>
  </si>
  <si>
    <t>ADQUISICIÓN DE BIENES Y SERVICIOS - BASES DE DATOS DE LA TEMÁTICA DE MERCADO LABORAL - LEVANTAMIENTO DE INFORMACIÓN ESTADÍSTICA CON CALIDAD, COBERTURA Y OPORTUNIDAD NACIONAL</t>
  </si>
  <si>
    <t>CXP VF-MERCADO-2020-PARALELO-TH- TU-OT-MN</t>
  </si>
  <si>
    <t>22121</t>
  </si>
  <si>
    <t>1029521</t>
  </si>
  <si>
    <t>2021-12-28 00:00:00</t>
  </si>
  <si>
    <t>1017921</t>
  </si>
  <si>
    <t>2021-01-11 00:00:00</t>
  </si>
  <si>
    <t>CONTRATO DE PRESTACION DE SERVICIOS</t>
  </si>
  <si>
    <t>2079176</t>
  </si>
  <si>
    <t>VF-MERCADO-2020-PARALELO-TH- TU-OT-MN-Prest de serv de apoyo para realizar reco rural-urbana de info mediante DMC, en la ruta asignada, de la GEIH Paralelo Marco 2018. Y recuentos y sensibi en Dic 2020. CALI</t>
  </si>
  <si>
    <t>2022-01-14 16:01:26</t>
  </si>
  <si>
    <t>1,274,085.00</t>
  </si>
  <si>
    <t>19,111.00</t>
  </si>
  <si>
    <t>66959170</t>
  </si>
  <si>
    <t>URRESTE ROMERO MONICA MIREYA</t>
  </si>
  <si>
    <t>75250280050</t>
  </si>
  <si>
    <t>C-0401-1003-24-0-0401005-02</t>
  </si>
  <si>
    <t>ADQUISICIÓN DE BIENES Y SERVICIOS - BASES DE DATOS DE LA TEMÁTICA DE POBREZA Y CONDICIONES DE VIDA - LEVANTAMIENTO DE INFORMACIÓN ESTADÍSTICA CON CALIDAD, COBERTURA Y OPORTUNIDAD NACIONAL</t>
  </si>
  <si>
    <t>CXP POBREZA 2021 ENUT TH TU OT MN</t>
  </si>
  <si>
    <t>56021</t>
  </si>
  <si>
    <t>55821</t>
  </si>
  <si>
    <t>92221</t>
  </si>
  <si>
    <t>1029621</t>
  </si>
  <si>
    <t>1018121</t>
  </si>
  <si>
    <t>2021-03-02 00:00:00</t>
  </si>
  <si>
    <t>2306273</t>
  </si>
  <si>
    <t>POBREZA_2021_ENUT_TH_TU_OT_MN - Realizar a Recolección de información en ciudades capitales y áreas metropolitanas de la Encuesta Nacional Uso del Tiempo ENUT, haciendo uso del DMC. CALI</t>
  </si>
  <si>
    <t>2,849,666.00</t>
  </si>
  <si>
    <t>5,699.00</t>
  </si>
  <si>
    <t>1128480006</t>
  </si>
  <si>
    <t>ILLERA MEJIA VALENTIA</t>
  </si>
  <si>
    <t>26149291091</t>
  </si>
  <si>
    <t>C-0401-1003-24-0-0401061-02</t>
  </si>
  <si>
    <t>ADQUISICIÓN DE BIENES Y SERVICIOS - BASES DE DATOS DE LA TEMÁTICA AGROPECUARIA - LEVANTAMIENTO DE INFORMACIÓN ESTADÍSTICA CON CALIDAD, COBERTURA Y OPORTUNIDAD NACIONAL</t>
  </si>
  <si>
    <t>CXP VF AGROPECUARIA 2021 SIPSA TH OT</t>
  </si>
  <si>
    <t>75021</t>
  </si>
  <si>
    <t>74921</t>
  </si>
  <si>
    <t>192121</t>
  </si>
  <si>
    <t>1029721</t>
  </si>
  <si>
    <t>1018221</t>
  </si>
  <si>
    <t>2021-08-02 00:00:00</t>
  </si>
  <si>
    <t>2718522</t>
  </si>
  <si>
    <t>VF_AGROPECUARIA_2021_SIPSA_TH_OT_IINT Prest serv, para realizar recolección y digitación de la inf del componente de Abastecimiento de Alimentos SIPSA_A, POPAYAN</t>
  </si>
  <si>
    <t>2022-01-18 00:00:00</t>
  </si>
  <si>
    <t>2022-01-18 10:07:07</t>
  </si>
  <si>
    <t>934,330.00</t>
  </si>
  <si>
    <t>9,343.00</t>
  </si>
  <si>
    <t>10143678</t>
  </si>
  <si>
    <t>MARIN OSSA CARLOS MARIO</t>
  </si>
  <si>
    <t>702024060</t>
  </si>
  <si>
    <t>00D</t>
  </si>
  <si>
    <t>DANE MANIZALES GASTOS</t>
  </si>
  <si>
    <t>PAGO 2 DE 2 ENCV PEREIRA DMD 10567</t>
  </si>
  <si>
    <t>57521</t>
  </si>
  <si>
    <t>171921</t>
  </si>
  <si>
    <t>807121</t>
  </si>
  <si>
    <t>801721</t>
  </si>
  <si>
    <t>2021-09-20 00:00:00</t>
  </si>
  <si>
    <t>CO1.PCCNTR.2866311</t>
  </si>
  <si>
    <t>POBREZA_2021_ENCV_RURAL_TH_MN_OT Prestación de servicios de apoyo a la gestión para realizar recolección rural de información mediante el método de captura móvil-DMC, en la ruta asignada, de la Encuesta Nacional de Calidad de Vida - ENCV 2021.</t>
  </si>
  <si>
    <t>2022-01-18 10:07:08</t>
  </si>
  <si>
    <t>4,884,531.00</t>
  </si>
  <si>
    <t>65,109.00</t>
  </si>
  <si>
    <t>1112762446</t>
  </si>
  <si>
    <t>CARMONA FORERO FRANCY ELENA</t>
  </si>
  <si>
    <t>72898754414</t>
  </si>
  <si>
    <t>PAGO 1 DE 2 Y 2 DE 2 ENCV ARMENIA DMD 10568</t>
  </si>
  <si>
    <t>57121</t>
  </si>
  <si>
    <t>56521</t>
  </si>
  <si>
    <t>177821</t>
  </si>
  <si>
    <t>807221</t>
  </si>
  <si>
    <t>801821</t>
  </si>
  <si>
    <t>2021-09-29 00:00:00</t>
  </si>
  <si>
    <t>CO1.PCCNTR.2891800</t>
  </si>
  <si>
    <t>POBREZA_2021_ENCV_RURAL_TH_MN_OT Prestación de servicios de apoyo a la gestión para realizar supervisión rural en la recolección de información, en la ruta asignada, de la Encuesta Nacional de Calidad de Vida - ENCV 2021.</t>
  </si>
  <si>
    <t>1,274,087.00</t>
  </si>
  <si>
    <t>6,370.00</t>
  </si>
  <si>
    <t>1094924132</t>
  </si>
  <si>
    <t>FRANCO ROMERO JUAN DAVID</t>
  </si>
  <si>
    <t>7462024955</t>
  </si>
  <si>
    <t>PAGO 1 DE 2 ENCV ARMENIA DMD 10569</t>
  </si>
  <si>
    <t>56721</t>
  </si>
  <si>
    <t>56121</t>
  </si>
  <si>
    <t>178421</t>
  </si>
  <si>
    <t>807321</t>
  </si>
  <si>
    <t>801921</t>
  </si>
  <si>
    <t>2021-09-30 00:00:00</t>
  </si>
  <si>
    <t>CO1.PCCNTR.2894919</t>
  </si>
  <si>
    <t>POBREZA_2021_ENCV- TH- TU- OT Prestación de servicios de apoyo a la gestión para realizar recolección urbana de la información de la Encuesta Nacional de Calidad de Vida - ENCV 2021, mediante el método de captura móvil - DMC.</t>
  </si>
  <si>
    <t>2022-01-18 18:13:29</t>
  </si>
  <si>
    <t>3,000,000.00</t>
  </si>
  <si>
    <t>28,980.00</t>
  </si>
  <si>
    <t>80761353</t>
  </si>
  <si>
    <t>BUITRAGO LAGUNA JHON JAIRO</t>
  </si>
  <si>
    <t>91219254526</t>
  </si>
  <si>
    <t>00F</t>
  </si>
  <si>
    <t>DANE BOGOTA GASTOS</t>
  </si>
  <si>
    <t>C-0401-1003-28-0-0401044-02</t>
  </si>
  <si>
    <t>ADQUISICIÓN DE BIENES Y SERVICIOS - DOCUMENTOS METODOLÓGICOS - DESARROLLO CENSO ECONOMICO. NACIONAL</t>
  </si>
  <si>
    <t>DBF 023117 PAGO 3/3 HONORARIOS - CNUE 2021 - BOGOTA - CXP</t>
  </si>
  <si>
    <t>117821</t>
  </si>
  <si>
    <t>482521</t>
  </si>
  <si>
    <t>1942721</t>
  </si>
  <si>
    <t>2021-12-18 00:00:00</t>
  </si>
  <si>
    <t>1869921</t>
  </si>
  <si>
    <t>2021-10-14 00:00:00</t>
  </si>
  <si>
    <t>2934153</t>
  </si>
  <si>
    <t>CENSO ECONOMICO 2021 LOG DM TH OT ACTA LIQUIDACION 700.000 ASISTENTE DE ENCUESTA Funza</t>
  </si>
  <si>
    <t>2022-01-18 18:13:30</t>
  </si>
  <si>
    <t>1047448436</t>
  </si>
  <si>
    <t>GARCES LUNA REYNALDO ANTONIO</t>
  </si>
  <si>
    <t>506357656</t>
  </si>
  <si>
    <t>860003020</t>
  </si>
  <si>
    <t>BANCO BILBAO VIZCAYA ARGENTARIA COLOMBIA S.A. BBVA</t>
  </si>
  <si>
    <t>DBF 023639 / PAGO 2/2 HONORARIOS ENCV - LETICIA</t>
  </si>
  <si>
    <t>115321</t>
  </si>
  <si>
    <t>420721</t>
  </si>
  <si>
    <t>1997321</t>
  </si>
  <si>
    <t>1888021</t>
  </si>
  <si>
    <t>2021-09-16 00:00:00</t>
  </si>
  <si>
    <t>2856719</t>
  </si>
  <si>
    <t>POBREZA_2021_ENCV_RURAL_ND_TH_MN_OT Encuestador basico Leticia</t>
  </si>
  <si>
    <t>12,308.00</t>
  </si>
  <si>
    <t>79954855</t>
  </si>
  <si>
    <t>CABALLERO MORENO CARLOS AUGUSTO</t>
  </si>
  <si>
    <t>24064835585</t>
  </si>
  <si>
    <t>860007335</t>
  </si>
  <si>
    <t>BCSC S A</t>
  </si>
  <si>
    <t>C-0401-1003-24-0-0401065-02</t>
  </si>
  <si>
    <t>ADQUISICIÓN DE BIENES Y SERVICIOS - BASES DE DATOS DE LA TEMÁTICA DE CONSTRUCCIÓN - LEVANTAMIENTO DE INFORMACIÓN ESTADÍSTICA CON CALIDAD, COBERTURA Y OPORTUNIDAD NACIONAL</t>
  </si>
  <si>
    <t>782,880.75</t>
  </si>
  <si>
    <t>DBF PAGO 23717 - 5/12 HONORARIOS - BOGOTÁ // DIC</t>
  </si>
  <si>
    <t>104721</t>
  </si>
  <si>
    <t>349021</t>
  </si>
  <si>
    <t>2003621</t>
  </si>
  <si>
    <t>2021-12-23 00:00:00</t>
  </si>
  <si>
    <t>1898921</t>
  </si>
  <si>
    <t>2021-07-29 00:00:00</t>
  </si>
  <si>
    <t>2709037</t>
  </si>
  <si>
    <t>VF_PRECIOS_2021_ICTCP_IPP_IPC_CONSTRUCCION_2021_ICCPV_TH_TU_OT Encuestador Bogotá</t>
  </si>
  <si>
    <t>C-0401-1003-24-0-0401071-02</t>
  </si>
  <si>
    <t>ADQUISICIÓN DE BIENES Y SERVICIOS - BASES DE DATOS DE LA TEMÁTICA DE PRECIOS Y COSTOS - LEVANTAMIENTO DE INFORMACIÓN ESTADÍSTICA CON CALIDAD, COBERTURA Y OPORTUNIDAD NACIONAL</t>
  </si>
  <si>
    <t>491,204.25</t>
  </si>
  <si>
    <t>1,576,587.00</t>
  </si>
  <si>
    <t>12,605.00</t>
  </si>
  <si>
    <t>52500862</t>
  </si>
  <si>
    <t>SERRANO OSSA CARMEN ROSA</t>
  </si>
  <si>
    <t>846057834</t>
  </si>
  <si>
    <t>DBF 023992 / PAGO 2/2 HONORARIOS Y TRANSPORTE ENCV - SAN JOSE DEL GUAVIARE</t>
  </si>
  <si>
    <t>116221</t>
  </si>
  <si>
    <t>441721</t>
  </si>
  <si>
    <t>2030821</t>
  </si>
  <si>
    <t>1925821</t>
  </si>
  <si>
    <t>2021-09-28 00:00:00</t>
  </si>
  <si>
    <t>2887564</t>
  </si>
  <si>
    <t>POBREZA_2021_ENCV- TH- TU- O Encuestador basico San jose del guaviare</t>
  </si>
  <si>
    <t>2022-01-18 18:13:31</t>
  </si>
  <si>
    <t>1,559,441.00</t>
  </si>
  <si>
    <t>15,064.00</t>
  </si>
  <si>
    <t>1032393633</t>
  </si>
  <si>
    <t>RODRIGUEZ NUÑEZ ANDRES FELIPE</t>
  </si>
  <si>
    <t>24086827027</t>
  </si>
  <si>
    <t>C-0401-1003-24-0-0401066-02</t>
  </si>
  <si>
    <t>ADQUISICIÓN DE BIENES Y SERVICIOS - BASES DE DATOS DE LA TEMÁTICA DE CULTURA - LEVANTAMIENTO DE INFORMACIÓN ESTADÍSTICA CON CALIDAD, COBERTURA Y OPORTUNIDAD NACIONAL</t>
  </si>
  <si>
    <t>DBF 24034 PAGO 2/2 HONORARIOS ECP BOGOTA // CXP</t>
  </si>
  <si>
    <t>120221</t>
  </si>
  <si>
    <t>482921</t>
  </si>
  <si>
    <t>2035521</t>
  </si>
  <si>
    <t>1943821</t>
  </si>
  <si>
    <t>2934641</t>
  </si>
  <si>
    <t>CULTURA_2021_ECP_TH_MN_OT SUPERVISOR BOGOTA R10</t>
  </si>
  <si>
    <t>39008203</t>
  </si>
  <si>
    <t>ARANZALEZ GARCIA YADIRA ESTHER</t>
  </si>
  <si>
    <t>16518140993</t>
  </si>
  <si>
    <t>DBF 024054 / PAGO 2/2 HONORARIOS ECP - BOGOTA</t>
  </si>
  <si>
    <t>120921</t>
  </si>
  <si>
    <t>490721</t>
  </si>
  <si>
    <t>2037921</t>
  </si>
  <si>
    <t>1943921</t>
  </si>
  <si>
    <t>2021-10-21 00:00:00</t>
  </si>
  <si>
    <t>2950972</t>
  </si>
  <si>
    <t>CULTURA_2021_ECP_TH_TU_MN_OT  ENCUESTADOR BASICO BOGOTA R10</t>
  </si>
  <si>
    <t>1,574,086.00</t>
  </si>
  <si>
    <t>288,149.00</t>
  </si>
  <si>
    <t>1082155229</t>
  </si>
  <si>
    <t>ALVIRA MENDEZ JESUS ALBERTO</t>
  </si>
  <si>
    <t>07663025354</t>
  </si>
  <si>
    <t>DBF 24161 - PAGO 4/5 HONORARIOS Y 5/5 TRANSP - NEIVA // CXP</t>
  </si>
  <si>
    <t>110621</t>
  </si>
  <si>
    <t>364521</t>
  </si>
  <si>
    <t>2051821</t>
  </si>
  <si>
    <t>2021-12-27 00:00:00</t>
  </si>
  <si>
    <t>1949021</t>
  </si>
  <si>
    <t>2021-08-06 00:00:00</t>
  </si>
  <si>
    <t>2731335</t>
  </si>
  <si>
    <t>MERCADO_2021_GEIH_RURAL_TH_TU_OT_MN ENCUESTADOR NEIVA</t>
  </si>
  <si>
    <t>2022-01-18 18:13:32</t>
  </si>
  <si>
    <t>200,000.00</t>
  </si>
  <si>
    <t>1,932.00</t>
  </si>
  <si>
    <t>80492335</t>
  </si>
  <si>
    <t>MEJIA RINCON ANDRES FERNANDO</t>
  </si>
  <si>
    <t>111160051372</t>
  </si>
  <si>
    <t>900047981</t>
  </si>
  <si>
    <t>BANCO FALABELLA S A</t>
  </si>
  <si>
    <t>DBF 024246 / HONORARIOS BOGOTA - CXP</t>
  </si>
  <si>
    <t>94121</t>
  </si>
  <si>
    <t>228821</t>
  </si>
  <si>
    <t>2058121</t>
  </si>
  <si>
    <t>1950421</t>
  </si>
  <si>
    <t>2021-03-09 00:00:00</t>
  </si>
  <si>
    <t>2335552</t>
  </si>
  <si>
    <t>MERCADO_2021_GEIH_URBANA_TH_TU_ OT Coordinador de campo BOGOTA</t>
  </si>
  <si>
    <t>1,828,000.00</t>
  </si>
  <si>
    <t>17,658.00</t>
  </si>
  <si>
    <t>1233694255</t>
  </si>
  <si>
    <t>GONGORA REYES ANDRES FELIPE</t>
  </si>
  <si>
    <t>488402099623</t>
  </si>
  <si>
    <t>860034313</t>
  </si>
  <si>
    <t>BANCO DAVIVIENDA S.A.</t>
  </si>
  <si>
    <t>DBF 0024229 PAGO HONORARIOS BOGOTA - CXP</t>
  </si>
  <si>
    <t>27521</t>
  </si>
  <si>
    <t>26521</t>
  </si>
  <si>
    <t>2055721</t>
  </si>
  <si>
    <t>1950521</t>
  </si>
  <si>
    <t>2021-01-08 00:00:00</t>
  </si>
  <si>
    <t>2077198</t>
  </si>
  <si>
    <t>VF GEIH PARALELA Encuestador rural Bogotá</t>
  </si>
  <si>
    <t>15,594.00</t>
  </si>
  <si>
    <t>1016028756</t>
  </si>
  <si>
    <t>ROMERO MELO STEVEN RICARDO</t>
  </si>
  <si>
    <t>60297331836</t>
  </si>
  <si>
    <t>DBF 24224 - PAGO HONORARIOS - TUNJA // CxP</t>
  </si>
  <si>
    <t>93421</t>
  </si>
  <si>
    <t>152121</t>
  </si>
  <si>
    <t>2055821</t>
  </si>
  <si>
    <t>1950621</t>
  </si>
  <si>
    <t>2021-02-25 00:00:00</t>
  </si>
  <si>
    <t>2298811</t>
  </si>
  <si>
    <t>CONSTRUCCION_2021_CEED_TH_OT ADICION POR $4.588.882 Supervisor TUNJA</t>
  </si>
  <si>
    <t>2022-01-18 18:13:33</t>
  </si>
  <si>
    <t>180,000.00</t>
  </si>
  <si>
    <t>1,739.00</t>
  </si>
  <si>
    <t>53125173</t>
  </si>
  <si>
    <t>MARULANDA ZAPATA NANCY JOHANNA</t>
  </si>
  <si>
    <t>24057692355</t>
  </si>
  <si>
    <t>DBF 024247 / PAGO HONORARIOS BOGOTA // CXP</t>
  </si>
  <si>
    <t>94321</t>
  </si>
  <si>
    <t>232021</t>
  </si>
  <si>
    <t>2058321</t>
  </si>
  <si>
    <t>1950721</t>
  </si>
  <si>
    <t>2021-03-10 00:00:00</t>
  </si>
  <si>
    <t>2338439</t>
  </si>
  <si>
    <t>MERCADO_2021_GEIH_TH_TU_ OT Encuestador urbano Bogotá</t>
  </si>
  <si>
    <t>57,963.00</t>
  </si>
  <si>
    <t>560.00</t>
  </si>
  <si>
    <t>52876992</t>
  </si>
  <si>
    <t>RUIZ DEVIA LIDA JOHANNA</t>
  </si>
  <si>
    <t>390163251</t>
  </si>
  <si>
    <t>DBF 024248 / PAGO HONORARIOS BOGOTA // CXP</t>
  </si>
  <si>
    <t>100421</t>
  </si>
  <si>
    <t>235121</t>
  </si>
  <si>
    <t>2058521</t>
  </si>
  <si>
    <t>1950821</t>
  </si>
  <si>
    <t>2339545</t>
  </si>
  <si>
    <t>MERCADO_2021_PARALELO_TH_TU_ OT ADICION POR$ 7057845 Supervisor rural Bogotá</t>
  </si>
  <si>
    <t>2022-01-18 18:13:34</t>
  </si>
  <si>
    <t>290,020.00</t>
  </si>
  <si>
    <t>2,802.00</t>
  </si>
  <si>
    <t>1012397419</t>
  </si>
  <si>
    <t>MARTINEZ RODRIGUEZ LINA JOHANNA</t>
  </si>
  <si>
    <t>91200284840</t>
  </si>
  <si>
    <t>DBF 024230 PAGO HONORARIOS SIPSA -BOGOTA - CXP</t>
  </si>
  <si>
    <t>32921</t>
  </si>
  <si>
    <t>31921</t>
  </si>
  <si>
    <t>2055921</t>
  </si>
  <si>
    <t>1950921</t>
  </si>
  <si>
    <t>VF 1673003</t>
  </si>
  <si>
    <t>VF SIPSA Encuestador BOGOTA</t>
  </si>
  <si>
    <t>87,488.00</t>
  </si>
  <si>
    <t>845.00</t>
  </si>
  <si>
    <t>79536898</t>
  </si>
  <si>
    <t>MEDINA BARRERA JOSE LUIS</t>
  </si>
  <si>
    <t>10816805266</t>
  </si>
  <si>
    <t>DBF 24225 - PAGO HONORARIOS - BOGOTÁ // CxP</t>
  </si>
  <si>
    <t>96221</t>
  </si>
  <si>
    <t>156621</t>
  </si>
  <si>
    <t>2056021</t>
  </si>
  <si>
    <t>1951221</t>
  </si>
  <si>
    <t>2021-02-26 00:00:00</t>
  </si>
  <si>
    <t>2302782</t>
  </si>
  <si>
    <t>AGROPECUARIA_2021_SIPSA_TH Encuestador abastecimiento BOGOTA</t>
  </si>
  <si>
    <t>22,500.00</t>
  </si>
  <si>
    <t>217.00</t>
  </si>
  <si>
    <t>1018469626</t>
  </si>
  <si>
    <t>BARON SUSANO LAURA CAROLINA</t>
  </si>
  <si>
    <t>17483000693</t>
  </si>
  <si>
    <t>DBF 024232 PAGO HONORARIOS GEIH URBANA - BOGOTA - CXP</t>
  </si>
  <si>
    <t>40921</t>
  </si>
  <si>
    <t>39821</t>
  </si>
  <si>
    <t>2056321</t>
  </si>
  <si>
    <t>1951421</t>
  </si>
  <si>
    <t>VF 1680616</t>
  </si>
  <si>
    <t>VF GEIH URBANA CESION DE ALEXANDER VARON A LAURA BARON ENCUESTADOR BOGOTA</t>
  </si>
  <si>
    <t>2022-01-18 18:13:35</t>
  </si>
  <si>
    <t>450,000.00</t>
  </si>
  <si>
    <t>4,347.00</t>
  </si>
  <si>
    <t>51797505</t>
  </si>
  <si>
    <t>GOMEZ GOMEZ ROSA FLOR</t>
  </si>
  <si>
    <t>390146017</t>
  </si>
  <si>
    <t>DBF 024239 PAGO HONORARIOS GEIH BOGOTA CXP</t>
  </si>
  <si>
    <t>205521</t>
  </si>
  <si>
    <t>2056921</t>
  </si>
  <si>
    <t>1951521</t>
  </si>
  <si>
    <t>2021-03-06 00:00:00</t>
  </si>
  <si>
    <t>2325599</t>
  </si>
  <si>
    <t>MERCADO_2021_GEIH_URBANA_TH_TU_ OT Encuestador urbano Bogotá</t>
  </si>
  <si>
    <t>355,000.00</t>
  </si>
  <si>
    <t>3,429.00</t>
  </si>
  <si>
    <t>1030630852</t>
  </si>
  <si>
    <t>NIETO RAMIREZ SARA MELIZA</t>
  </si>
  <si>
    <t>04582196554</t>
  </si>
  <si>
    <t>DBF 24226 - PAGO HONORARIOS - BOGOTÁ // CxP</t>
  </si>
  <si>
    <t>93821</t>
  </si>
  <si>
    <t>163821</t>
  </si>
  <si>
    <t>2056221</t>
  </si>
  <si>
    <t>1951721</t>
  </si>
  <si>
    <t>2304479</t>
  </si>
  <si>
    <t>POBREZA_2021_ENUT_TH_TU ENCUESTADOR BASICO BOGOTA</t>
  </si>
  <si>
    <t>905,652.00</t>
  </si>
  <si>
    <t>8,749.00</t>
  </si>
  <si>
    <t>79529564</t>
  </si>
  <si>
    <t>OLMOS RODRIGUEZ LUIS ALFREDO</t>
  </si>
  <si>
    <t>24098812662</t>
  </si>
  <si>
    <t>DBF 24227 - PAGO HONORARIOS - BOGOTÁ // CxP</t>
  </si>
  <si>
    <t>91721</t>
  </si>
  <si>
    <t>170421</t>
  </si>
  <si>
    <t>2056421</t>
  </si>
  <si>
    <t>1951921</t>
  </si>
  <si>
    <t>2021-02-27 00:00:00</t>
  </si>
  <si>
    <t>2307253</t>
  </si>
  <si>
    <t>POBREZA_2021_ENUT_TH_TU ADICION POR $1.634.441 SUPERVISOR RURAL BOGOTA</t>
  </si>
  <si>
    <t>5,096,340.00</t>
  </si>
  <si>
    <t>50,963.00</t>
  </si>
  <si>
    <t>1054679386</t>
  </si>
  <si>
    <t>ESTEPA OCHOA CATERINE ELIANA</t>
  </si>
  <si>
    <t>24051518240</t>
  </si>
  <si>
    <t>DBF 024234 PAGO HONORARIOS ENUT 2021 TUNJA - CXP</t>
  </si>
  <si>
    <t>88421</t>
  </si>
  <si>
    <t>135121</t>
  </si>
  <si>
    <t>2056721</t>
  </si>
  <si>
    <t>1952221</t>
  </si>
  <si>
    <t>2183022</t>
  </si>
  <si>
    <t>POBREZA 2021 ENUT TH Asistencial Tunja</t>
  </si>
  <si>
    <t>2022-01-18 18:13:36</t>
  </si>
  <si>
    <t>69,306.00</t>
  </si>
  <si>
    <t>693.00</t>
  </si>
  <si>
    <t>30937252</t>
  </si>
  <si>
    <t>GOMEZ HERNANDEZ LINNET PAOLA</t>
  </si>
  <si>
    <t>695000943</t>
  </si>
  <si>
    <t>860002964</t>
  </si>
  <si>
    <t>BANCO DE BOGOTA S. A.</t>
  </si>
  <si>
    <t>DBF 024241 PAGO HONORARIOS GEIH PUERTO CARREÑO CXP</t>
  </si>
  <si>
    <t>94821</t>
  </si>
  <si>
    <t>206421</t>
  </si>
  <si>
    <t>2057221</t>
  </si>
  <si>
    <t>1952321</t>
  </si>
  <si>
    <t>2021-03-08 00:00:00</t>
  </si>
  <si>
    <t>2328042</t>
  </si>
  <si>
    <t>MERCADO_2021_GEIH_ ND_TH_TU_ OT Coordinador de campo Puerto Carreño</t>
  </si>
  <si>
    <t>231,120.00</t>
  </si>
  <si>
    <t>2,233.00</t>
  </si>
  <si>
    <t>1030636182</t>
  </si>
  <si>
    <t>CAÑON GONZALEZ KEOMA</t>
  </si>
  <si>
    <t>24103301893</t>
  </si>
  <si>
    <t>DBF 024243 PAGO HONORARIOS GEIH BOGOTA CXP</t>
  </si>
  <si>
    <t>100521</t>
  </si>
  <si>
    <t>208821</t>
  </si>
  <si>
    <t>2057621</t>
  </si>
  <si>
    <t>1952621</t>
  </si>
  <si>
    <t>2327708</t>
  </si>
  <si>
    <t>MERCADO_2021_PARALELO_TH_TU_ OT ADICION POR$6545111 Encuestador rural Bogotá</t>
  </si>
  <si>
    <t>169,878.00</t>
  </si>
  <si>
    <t>1,641.00</t>
  </si>
  <si>
    <t>1030569854</t>
  </si>
  <si>
    <t>SANCHEZ CARDOZO NADYA CATALINA</t>
  </si>
  <si>
    <t>24097718969</t>
  </si>
  <si>
    <t>DBF 020197 / PAGO HONORARIOS BOGOTA // CXP</t>
  </si>
  <si>
    <t>101621</t>
  </si>
  <si>
    <t>245221</t>
  </si>
  <si>
    <t>2058421</t>
  </si>
  <si>
    <t>1952721</t>
  </si>
  <si>
    <t>2021-03-17 00:00:00</t>
  </si>
  <si>
    <t>2359128</t>
  </si>
  <si>
    <t>MERCADO_2021_ PARALELO _TH_TU_ OT_ ADICION POR $3848111 REINTEGRO_CONS_4670821 $ 20.000_CESION DE OSCAR QUINTERO A NADYA SANCHEZ CON LIBERACION POR $4.234.399 REINTEGRO_CONS_4416321 $ 505.853_ Encuestador urbano BOGOTA</t>
  </si>
  <si>
    <t>2022-01-18 18:13:37</t>
  </si>
  <si>
    <t>1,340,635.00</t>
  </si>
  <si>
    <t>12,951.00</t>
  </si>
  <si>
    <t>1193119108</t>
  </si>
  <si>
    <t>RODRIGUEZ GUZMAN JULIETH ALEJANDRA</t>
  </si>
  <si>
    <t>91219159591</t>
  </si>
  <si>
    <t>DBF 024244 PAGO HONORARIOS GIEH BOGOTA CXP</t>
  </si>
  <si>
    <t>209121</t>
  </si>
  <si>
    <t>2057721</t>
  </si>
  <si>
    <t>1952921</t>
  </si>
  <si>
    <t>2327806</t>
  </si>
  <si>
    <t>MERCADO_2021_PARALELO_TH_TU_ OT ADICION POR $6.545.111 Encuestador rural Bogotá</t>
  </si>
  <si>
    <t>837,213.00</t>
  </si>
  <si>
    <t>8,372.00</t>
  </si>
  <si>
    <t>18250334</t>
  </si>
  <si>
    <t>GONZALEZ AMAYA DOMAC</t>
  </si>
  <si>
    <t>077030513511</t>
  </si>
  <si>
    <t>800037800</t>
  </si>
  <si>
    <t>BANCO AGRARIO DE COLOMBIA S.A.</t>
  </si>
  <si>
    <t>DBF 20202 - PAGO HONORARIOS - INIRIDA // CxP</t>
  </si>
  <si>
    <t>94921</t>
  </si>
  <si>
    <t>249921</t>
  </si>
  <si>
    <t>2059921</t>
  </si>
  <si>
    <t>1953321</t>
  </si>
  <si>
    <t>2021-03-23 00:00:00</t>
  </si>
  <si>
    <t>2376260</t>
  </si>
  <si>
    <t>MERCADO_2021_GEIH_ND_TH_TU_OT Encuestador urbano Inírida</t>
  </si>
  <si>
    <t>832,913.00</t>
  </si>
  <si>
    <t>8,329.00</t>
  </si>
  <si>
    <t>69802465</t>
  </si>
  <si>
    <t>MEJIA TRUJILLO LIDIA INES</t>
  </si>
  <si>
    <t>36400035665</t>
  </si>
  <si>
    <t>DBF 020201 / PAGO HONORARIOS MITU// CXP</t>
  </si>
  <si>
    <t>100621</t>
  </si>
  <si>
    <t>248521</t>
  </si>
  <si>
    <t>2059521</t>
  </si>
  <si>
    <t>1953521</t>
  </si>
  <si>
    <t>2370012</t>
  </si>
  <si>
    <t>MERCADO_2021_PARALELO_ TH_TU_OT Encuestador urbano MITU</t>
  </si>
  <si>
    <t>60,256.00</t>
  </si>
  <si>
    <t>603.00</t>
  </si>
  <si>
    <t>1049630882</t>
  </si>
  <si>
    <t>RODRIGUEZ NEIRA LEIDY CRISTINA</t>
  </si>
  <si>
    <t>88289764911</t>
  </si>
  <si>
    <t>DBF 024252 PAGO HONORARIOS GEIH TUNJA CXP</t>
  </si>
  <si>
    <t>193621</t>
  </si>
  <si>
    <t>2058221</t>
  </si>
  <si>
    <t>1953621</t>
  </si>
  <si>
    <t>2021-03-04 00:00:00</t>
  </si>
  <si>
    <t>2322533</t>
  </si>
  <si>
    <t>MERCADO_2021_GEIH_URBANA _TH_TU_ OT Encuestador Urbano TUNJA</t>
  </si>
  <si>
    <t>2022-01-18 18:13:38</t>
  </si>
  <si>
    <t>127,409.00</t>
  </si>
  <si>
    <t>1,274.00</t>
  </si>
  <si>
    <t>1049627335</t>
  </si>
  <si>
    <t>HERNANDEZ SORA YOLANDA ROCIO</t>
  </si>
  <si>
    <t>25800001286</t>
  </si>
  <si>
    <t>DBF 024253 PAGO HONORARIOS TRV TUNJA CXP</t>
  </si>
  <si>
    <t>98821</t>
  </si>
  <si>
    <t>193821</t>
  </si>
  <si>
    <t>2058621</t>
  </si>
  <si>
    <t>1953921</t>
  </si>
  <si>
    <t>2323192</t>
  </si>
  <si>
    <t>LOG_TRV_2021_OPERATIVO_TH _TU_ OT P Sensibilizador TUNJA</t>
  </si>
  <si>
    <t>1024545710</t>
  </si>
  <si>
    <t>CRUZ AVILA IVER ALEXANDER</t>
  </si>
  <si>
    <t>073749053</t>
  </si>
  <si>
    <t>DBF 024254 PAGO HONORARIOS TRV TUNJA CXP</t>
  </si>
  <si>
    <t>193921</t>
  </si>
  <si>
    <t>2059021</t>
  </si>
  <si>
    <t>1954021</t>
  </si>
  <si>
    <t>2323609</t>
  </si>
  <si>
    <t>212,348.00</t>
  </si>
  <si>
    <t>2,123.00</t>
  </si>
  <si>
    <t>40040710</t>
  </si>
  <si>
    <t>RODRIGUEZ MORENO AYDA SUSANA</t>
  </si>
  <si>
    <t>85507025642</t>
  </si>
  <si>
    <t>DBF 024255 PAGO HONORARIOS TRV TUNJA CXP</t>
  </si>
  <si>
    <t>195021</t>
  </si>
  <si>
    <t>2059121</t>
  </si>
  <si>
    <t>1954121</t>
  </si>
  <si>
    <t>2021-03-05 00:00:00</t>
  </si>
  <si>
    <t>2324320</t>
  </si>
  <si>
    <t>2022-01-18 18:13:39</t>
  </si>
  <si>
    <t>170,120.00</t>
  </si>
  <si>
    <t>1,643.00</t>
  </si>
  <si>
    <t>1030610344</t>
  </si>
  <si>
    <t>SANCHEZ GARCIA LAURA MARIELA</t>
  </si>
  <si>
    <t>18973320986</t>
  </si>
  <si>
    <t>DBF 024256 PAGO HONORARIOS GEIH BOGOTA CXP</t>
  </si>
  <si>
    <t>195821</t>
  </si>
  <si>
    <t>2059321</t>
  </si>
  <si>
    <t>1954221</t>
  </si>
  <si>
    <t>2324290</t>
  </si>
  <si>
    <t>MERCADO_2021_GEIH_RURAL _TH_TU_ OT CESION DE NACY RUIZ A LAURA SANCHEZ ADICION POR$ 6468111 Encuestador rural BOGOTA</t>
  </si>
  <si>
    <t>190,000.00</t>
  </si>
  <si>
    <t>1,900.00</t>
  </si>
  <si>
    <t>40036944</t>
  </si>
  <si>
    <t>MAYORGA PATARROYO JAZMIN ROCIO</t>
  </si>
  <si>
    <t>60670445201</t>
  </si>
  <si>
    <t>C-0401-1003-20-0-0401006-02</t>
  </si>
  <si>
    <t>ADQUISICIÓN DE BIENES Y SERVICIOS - BASES DE DATOS DE LA TEMÁTICA DE SALUD - LEVANTAMIENTO Y ACTUALIZACIÓN DE LA INFORMACIÓN ESTADÍSTICA DE CARÁCTER SOCIODEMOGRÁFICO A NIVEL LOCAL Y NACIONAL</t>
  </si>
  <si>
    <t>DBF 024235 PAGO HONORARIOS CSDM EE VV 2021 TUNJA - CXP</t>
  </si>
  <si>
    <t>87821</t>
  </si>
  <si>
    <t>140721</t>
  </si>
  <si>
    <t>2056821</t>
  </si>
  <si>
    <t>1954321</t>
  </si>
  <si>
    <t>2021-02-03 00:00:00</t>
  </si>
  <si>
    <t>2215490</t>
  </si>
  <si>
    <t>CSDM_EEVV_2021_BD_TH ANALISTA DE INFORMACION TUNJA</t>
  </si>
  <si>
    <t>84,939.00</t>
  </si>
  <si>
    <t>821.00</t>
  </si>
  <si>
    <t>52016782</t>
  </si>
  <si>
    <t>DIAZ PRIETO NELLY ADRIANA</t>
  </si>
  <si>
    <t>4682029437</t>
  </si>
  <si>
    <t>DBF 024257 PAGO HONORARIOS GEIH BOGOTA CXP</t>
  </si>
  <si>
    <t>196921</t>
  </si>
  <si>
    <t>2059621</t>
  </si>
  <si>
    <t>1954421</t>
  </si>
  <si>
    <t>2324186</t>
  </si>
  <si>
    <t>MERCADO_2021_ PARALELO _TH_TU_ OT ADICION POR$6.468.111 Encuestador rural Bogotá</t>
  </si>
  <si>
    <t>126,667.00</t>
  </si>
  <si>
    <t>1,224.00</t>
  </si>
  <si>
    <t>79119443</t>
  </si>
  <si>
    <t>ESPINOSA RODRIGUEZ LUIS EDUARDO</t>
  </si>
  <si>
    <t>24524434624</t>
  </si>
  <si>
    <t>DBF 024236 PAGO HONORARIOS CSDM EE VV 2021 BOGOTA - CXP</t>
  </si>
  <si>
    <t>141021</t>
  </si>
  <si>
    <t>2057021</t>
  </si>
  <si>
    <t>1954521</t>
  </si>
  <si>
    <t>2214871</t>
  </si>
  <si>
    <t>CSDM_EEVV_2021_BD_TH ANALISTA DE INFORMACION BOGOTA</t>
  </si>
  <si>
    <t>2022-01-18 18:13:40</t>
  </si>
  <si>
    <t>902,980.00</t>
  </si>
  <si>
    <t>8,723.00</t>
  </si>
  <si>
    <t>52284079</t>
  </si>
  <si>
    <t>VALDERRAMA GAMBOA ANA ELVIA</t>
  </si>
  <si>
    <t>008380369804</t>
  </si>
  <si>
    <t>DBF 024258 PAGO HONORARIOS GEIH BOGOTA CXP</t>
  </si>
  <si>
    <t>199521</t>
  </si>
  <si>
    <t>2059721</t>
  </si>
  <si>
    <t>1954621</t>
  </si>
  <si>
    <t>2325462</t>
  </si>
  <si>
    <t>MERCADO_2021_PARALELO_TH_ MN_TU_OT- ADICION POR$7.134.845 Supervisor Rural BOGOTA</t>
  </si>
  <si>
    <t>135,000.00</t>
  </si>
  <si>
    <t>1,304.00</t>
  </si>
  <si>
    <t>1022386957</t>
  </si>
  <si>
    <t>CARDENAS CARO LAURA PAOLA</t>
  </si>
  <si>
    <t>17113448610</t>
  </si>
  <si>
    <t>DBF 024259 PAGO HONORARIOS GEIH BOGOTA CXP</t>
  </si>
  <si>
    <t>94221</t>
  </si>
  <si>
    <t>205221</t>
  </si>
  <si>
    <t>2059821</t>
  </si>
  <si>
    <t>1954721</t>
  </si>
  <si>
    <t>2325309</t>
  </si>
  <si>
    <t>MERCADO_2021_GEIH_URBANA_TH_TU_ OT Supervisor urbano Bogotá</t>
  </si>
  <si>
    <t>137,333.00</t>
  </si>
  <si>
    <t>1,327.00</t>
  </si>
  <si>
    <t>79409642</t>
  </si>
  <si>
    <t>ROJAS QUEVEDO YESID</t>
  </si>
  <si>
    <t>24091546887</t>
  </si>
  <si>
    <t>DBF 024237 PAGO HONORARIOS CSDM EEVV 2021 BOGOTA - CXP</t>
  </si>
  <si>
    <t>87921</t>
  </si>
  <si>
    <t>141121</t>
  </si>
  <si>
    <t>2057321</t>
  </si>
  <si>
    <t>1954921</t>
  </si>
  <si>
    <t>2214677</t>
  </si>
  <si>
    <t>CSDM_EEVV_2021_BD_TH Informatico Basico BOGOTA</t>
  </si>
  <si>
    <t>52522769</t>
  </si>
  <si>
    <t>GIRALDO RODRIGUEZ ANYELIC</t>
  </si>
  <si>
    <t>24025196014</t>
  </si>
  <si>
    <t>DBF 024260 PAGO HONORARIOS GEIH BOGOTA CXP</t>
  </si>
  <si>
    <t>205421</t>
  </si>
  <si>
    <t>2060021</t>
  </si>
  <si>
    <t>1955021</t>
  </si>
  <si>
    <t>2325554</t>
  </si>
  <si>
    <t>2022-01-18 18:13:41</t>
  </si>
  <si>
    <t>126,676.00</t>
  </si>
  <si>
    <t>633.00</t>
  </si>
  <si>
    <t>55113844</t>
  </si>
  <si>
    <t>CLAROS TEJADA NINI JOHANA</t>
  </si>
  <si>
    <t>361238249</t>
  </si>
  <si>
    <t>DBF 024238 PAGO HONORARIOS CSDM EEVV 2021 NEIVA - CXP</t>
  </si>
  <si>
    <t>141521</t>
  </si>
  <si>
    <t>2057521</t>
  </si>
  <si>
    <t>1955221</t>
  </si>
  <si>
    <t>2216156</t>
  </si>
  <si>
    <t>CSDM_EEVV_2021_BD_TH ANALISTA NEIVA</t>
  </si>
  <si>
    <t>435,167.00</t>
  </si>
  <si>
    <t>4,352.00</t>
  </si>
  <si>
    <t>46457726</t>
  </si>
  <si>
    <t>SUAREZ TARAZONA MARILY</t>
  </si>
  <si>
    <t>176570043933</t>
  </si>
  <si>
    <t>DBF 024262 PAGO HONORARIOS TRV TUNJA CXP</t>
  </si>
  <si>
    <t>98321</t>
  </si>
  <si>
    <t>213221</t>
  </si>
  <si>
    <t>2060321</t>
  </si>
  <si>
    <t>1955421</t>
  </si>
  <si>
    <t>2330637</t>
  </si>
  <si>
    <t>LOG_TRV_2021_OPERATIVO_TH_TU_OT Apoyo Informatico TUNJA</t>
  </si>
  <si>
    <t>4,076,280.00</t>
  </si>
  <si>
    <t>39,377.00</t>
  </si>
  <si>
    <t>1030553685</t>
  </si>
  <si>
    <t>BONILLA RAMIREZ JODY ANDREA</t>
  </si>
  <si>
    <t>03134763468</t>
  </si>
  <si>
    <t>FBF 2061821 / PAGO HONORARIOS BOGOTA // CXP</t>
  </si>
  <si>
    <t>107621</t>
  </si>
  <si>
    <t>345021</t>
  </si>
  <si>
    <t>2061821</t>
  </si>
  <si>
    <t>1955621</t>
  </si>
  <si>
    <t>2021-07-28 00:00:00</t>
  </si>
  <si>
    <t>2707358</t>
  </si>
  <si>
    <t>VF_LOG_TRV_OPERATIVO_2021_TH_TU_OT Recuentista Bogotá</t>
  </si>
  <si>
    <t>497,333.00</t>
  </si>
  <si>
    <t>4,973.00</t>
  </si>
  <si>
    <t>7186266</t>
  </si>
  <si>
    <t>ALARCON CARLOS ANDRES</t>
  </si>
  <si>
    <t>7302099474</t>
  </si>
  <si>
    <t>DBF 024263 PAGO HONORARIOS TRV TUNJA CXP</t>
  </si>
  <si>
    <t>213321</t>
  </si>
  <si>
    <t>2060421</t>
  </si>
  <si>
    <t>1955721</t>
  </si>
  <si>
    <t>2330654</t>
  </si>
  <si>
    <t>2022-01-18 18:13:42</t>
  </si>
  <si>
    <t>218,700.00</t>
  </si>
  <si>
    <t>2,113.00</t>
  </si>
  <si>
    <t>1023008420</t>
  </si>
  <si>
    <t>RUBIANO SUAZA MARIA FERNANDA</t>
  </si>
  <si>
    <t>24066000075</t>
  </si>
  <si>
    <t>DBF 024264 PAGO HONORARIOS GEIH BOGOTA CXP</t>
  </si>
  <si>
    <t>215921</t>
  </si>
  <si>
    <t>2060521</t>
  </si>
  <si>
    <t>1955921</t>
  </si>
  <si>
    <t>2327848</t>
  </si>
  <si>
    <t>MERCADO_2021_GEIH_URBANA _TH_TU_ OT Encuestador urbano Bogotá</t>
  </si>
  <si>
    <t>1,166,380.00</t>
  </si>
  <si>
    <t>11,664.00</t>
  </si>
  <si>
    <t>1121718698</t>
  </si>
  <si>
    <t>CALLES CABARTE ANGELICA ESMERALDA</t>
  </si>
  <si>
    <t>76358353653</t>
  </si>
  <si>
    <t>DBF 024272 - PAGO HONORARIOS - INIRIDA // CxP</t>
  </si>
  <si>
    <t>111221</t>
  </si>
  <si>
    <t>368121</t>
  </si>
  <si>
    <t>2062421</t>
  </si>
  <si>
    <t>1956021</t>
  </si>
  <si>
    <t>2021-08-09 00:00:00</t>
  </si>
  <si>
    <t>2739278</t>
  </si>
  <si>
    <t>MERCADO_2021_GEIH_RURAL_TH_TU_OT_MN Encuestador urbano Inírida</t>
  </si>
  <si>
    <t>45532666</t>
  </si>
  <si>
    <t>MARRUGO CUESTA GLORIA PATRICIA</t>
  </si>
  <si>
    <t>000562017</t>
  </si>
  <si>
    <t>DBF 024265 PAGO HONORARIOS GEIH BOGOTA CXP</t>
  </si>
  <si>
    <t>216221</t>
  </si>
  <si>
    <t>2060621</t>
  </si>
  <si>
    <t>1956121</t>
  </si>
  <si>
    <t>2327577</t>
  </si>
  <si>
    <t>2022-01-18 18:13:43</t>
  </si>
  <si>
    <t>306,211.00</t>
  </si>
  <si>
    <t>2,958.00</t>
  </si>
  <si>
    <t>88208960</t>
  </si>
  <si>
    <t>MANCIPE MELGAREJO ALEXANDER</t>
  </si>
  <si>
    <t>1007716598</t>
  </si>
  <si>
    <t>DBF 024278 PAGO 1/1 HONORARIOS SIPSA - BOGOTA - CXP</t>
  </si>
  <si>
    <t>114721</t>
  </si>
  <si>
    <t>114821</t>
  </si>
  <si>
    <t>402521</t>
  </si>
  <si>
    <t>2064021</t>
  </si>
  <si>
    <t>1956221</t>
  </si>
  <si>
    <t>2021-09-07 00:00:00</t>
  </si>
  <si>
    <t>2830440</t>
  </si>
  <si>
    <t>AGROPECUARIAS_2021_SIPSA_TH_OT ENCUESTADOR BOGOTA</t>
  </si>
  <si>
    <t>52839916</t>
  </si>
  <si>
    <t>USECHE MONTOYA IRMA CONSTANZA</t>
  </si>
  <si>
    <t>122094952</t>
  </si>
  <si>
    <t>DBF 024279 PAGO HONORARIOS CESION DE MARITZA LANCHEROS A IRMA USECHE Supervisor URBANO BOGOTA - CXP</t>
  </si>
  <si>
    <t>115921</t>
  </si>
  <si>
    <t>408921</t>
  </si>
  <si>
    <t>2064121</t>
  </si>
  <si>
    <t>1956321</t>
  </si>
  <si>
    <t>2021-09-14 00:00:00</t>
  </si>
  <si>
    <t>2849530</t>
  </si>
  <si>
    <t>POBREZA_2021_ENCV_RURAL_TH_MN_OT ADICION POR $ 601.878 CESION DE MARITZA LANCHEROS A IRMA USECHE Supervisor URBANO BOGOTA</t>
  </si>
  <si>
    <t>7,475.00</t>
  </si>
  <si>
    <t>1120566303</t>
  </si>
  <si>
    <t>AVILA CUBIDEZ HILDER FAVIAN</t>
  </si>
  <si>
    <t>82800024036</t>
  </si>
  <si>
    <t>DBF 024273 - PAGO HONORARIOS - SAN JOSE DEL GUAVIARE // CxP</t>
  </si>
  <si>
    <t>368221</t>
  </si>
  <si>
    <t>2062621</t>
  </si>
  <si>
    <t>1956421</t>
  </si>
  <si>
    <t>2738878</t>
  </si>
  <si>
    <t>MERCADO_2021_GEIH_RURAL_TH_TU_OT_MN Encuestador urbano San José del Guaviare</t>
  </si>
  <si>
    <t>988,755.14</t>
  </si>
  <si>
    <t>9,888.00</t>
  </si>
  <si>
    <t>1010056847</t>
  </si>
  <si>
    <t>CHIPIAJE MENDOZA CARLOS ANTONIO</t>
  </si>
  <si>
    <t>76300022410</t>
  </si>
  <si>
    <t>DBF 024280 PAGO HONORARIOS ENCV RURAL 2021- INIRIDA - CXP</t>
  </si>
  <si>
    <t>117021</t>
  </si>
  <si>
    <t>413321</t>
  </si>
  <si>
    <t>2064321</t>
  </si>
  <si>
    <t>1956521</t>
  </si>
  <si>
    <t>2851141</t>
  </si>
  <si>
    <t>MERCADO_2021_PARALELO_TH_TU_OT SENSIBILIZADOR INIRIDA</t>
  </si>
  <si>
    <t>2022-01-18 18:13:44</t>
  </si>
  <si>
    <t>424,695.00</t>
  </si>
  <si>
    <t>4,103.00</t>
  </si>
  <si>
    <t>1128195193</t>
  </si>
  <si>
    <t>OSPINA MONTES LAHIT TATIANA</t>
  </si>
  <si>
    <t>488411863506</t>
  </si>
  <si>
    <t>DBF 024281 PAGO HONORARIOS ENCV RURAL -2021 - BOGOTA - CXP</t>
  </si>
  <si>
    <t>115521</t>
  </si>
  <si>
    <t>420021</t>
  </si>
  <si>
    <t>2064521</t>
  </si>
  <si>
    <t>1956621</t>
  </si>
  <si>
    <t>2856074</t>
  </si>
  <si>
    <t>POBREZA_2021_ENCV_RURAL_TH_MN_OTADICION POR $955.295 ENCUESTADOR RURAL Bogota ruta 2</t>
  </si>
  <si>
    <t>18256518</t>
  </si>
  <si>
    <t>OJEDA CHAVEZ JOSE BENIGNO</t>
  </si>
  <si>
    <t>82800017498</t>
  </si>
  <si>
    <t>DBF 024274 - PAGO HONORARIOS - SAN JOSE DEL GUAVIARE // CxP</t>
  </si>
  <si>
    <t>368321</t>
  </si>
  <si>
    <t>2062821</t>
  </si>
  <si>
    <t>1956921</t>
  </si>
  <si>
    <t>2738879</t>
  </si>
  <si>
    <t>1,487,590.00</t>
  </si>
  <si>
    <t>14,876.00</t>
  </si>
  <si>
    <t>41061275</t>
  </si>
  <si>
    <t>TAPULLIMA RIBERA NAIR</t>
  </si>
  <si>
    <t>407210160</t>
  </si>
  <si>
    <t>DBF 024302 / PAGO HONORARIOS LETICIA// CXP</t>
  </si>
  <si>
    <t>115421</t>
  </si>
  <si>
    <t>444821</t>
  </si>
  <si>
    <t>2065421</t>
  </si>
  <si>
    <t>1957021</t>
  </si>
  <si>
    <t>2889257</t>
  </si>
  <si>
    <t>POBREZA_2021_ENCV_RURAL_TH_MN_OT Supervisor LETICIA</t>
  </si>
  <si>
    <t>3,940,458.00</t>
  </si>
  <si>
    <t>23,643.00</t>
  </si>
  <si>
    <t>1121944570</t>
  </si>
  <si>
    <t>GUZMAN VALENCIA ANGIE ZULAY</t>
  </si>
  <si>
    <t>84100000661</t>
  </si>
  <si>
    <t>DBF 024304 / PAGO HONORARIOS VILLAVICENCIO // CXP</t>
  </si>
  <si>
    <t>105121</t>
  </si>
  <si>
    <t>446221</t>
  </si>
  <si>
    <t>2065621</t>
  </si>
  <si>
    <t>1957221</t>
  </si>
  <si>
    <t>2890614</t>
  </si>
  <si>
    <t>VF_CONSTRUCCION_2021_CEED_TH_OT ENCUESTADOR MATERNA VILLAVICENCIO</t>
  </si>
  <si>
    <t>2022-01-18 18:13:45</t>
  </si>
  <si>
    <t>161,830.00</t>
  </si>
  <si>
    <t>1,618.00</t>
  </si>
  <si>
    <t>1006725005</t>
  </si>
  <si>
    <t>DO NACIMENTO RODRIGUEZ EDINA LILIANA</t>
  </si>
  <si>
    <t>03176854290</t>
  </si>
  <si>
    <t>DBF 024305 / PAGO HONORARIOS BOGOTA // CXP</t>
  </si>
  <si>
    <t>446621</t>
  </si>
  <si>
    <t>2066021</t>
  </si>
  <si>
    <t>1957321</t>
  </si>
  <si>
    <t>2884505</t>
  </si>
  <si>
    <t>POBREZA_2021_ENCV_RURAL_TH_MN_OT Encuestador basico LETICIA</t>
  </si>
  <si>
    <t>3,698,815.00</t>
  </si>
  <si>
    <t>36,988.00</t>
  </si>
  <si>
    <t>1127389936</t>
  </si>
  <si>
    <t>GAITAN TERAN ESTEFANY ALEXANDRA</t>
  </si>
  <si>
    <t>52265714030</t>
  </si>
  <si>
    <t>DBF 024275 - PAGO HONORARIOS PUERTO CARREÑO // CxP</t>
  </si>
  <si>
    <t>368721</t>
  </si>
  <si>
    <t>2063021</t>
  </si>
  <si>
    <t>1957521</t>
  </si>
  <si>
    <t>2739591</t>
  </si>
  <si>
    <t>MERCADO_2021_GEIH_RURAL_TH_TU_OT_MN Encuestador urbano Puerto Carreño</t>
  </si>
  <si>
    <t>1,739,947.00</t>
  </si>
  <si>
    <t>16,808.00</t>
  </si>
  <si>
    <t>1033714694</t>
  </si>
  <si>
    <t>MARTIN GARCIA LAURA XIMENA</t>
  </si>
  <si>
    <t>4622012049</t>
  </si>
  <si>
    <t>DBF 024267 PAGO HONORARIOS GEIH BOGOTA CXP</t>
  </si>
  <si>
    <t>100121</t>
  </si>
  <si>
    <t>218821</t>
  </si>
  <si>
    <t>2060821</t>
  </si>
  <si>
    <t>1957721</t>
  </si>
  <si>
    <t>2333026</t>
  </si>
  <si>
    <t>MERCADO_2021_PARALELO_TH_TU_ OT ADICION POR $3623111 Sensibilizador Bogotá</t>
  </si>
  <si>
    <t>2022-01-18 18:13:46</t>
  </si>
  <si>
    <t>1,376,090.00</t>
  </si>
  <si>
    <t>13,761.00</t>
  </si>
  <si>
    <t>1121715336</t>
  </si>
  <si>
    <t>MOLINA BAUTISTA ELISEO MAURICIO</t>
  </si>
  <si>
    <t>477030092695</t>
  </si>
  <si>
    <t>DBF 024276 - PAGO HONORARIOS INIRIDA // CxP</t>
  </si>
  <si>
    <t>111821</t>
  </si>
  <si>
    <t>368821</t>
  </si>
  <si>
    <t>2063321</t>
  </si>
  <si>
    <t>1957821</t>
  </si>
  <si>
    <t>2739945</t>
  </si>
  <si>
    <t>MERCADO_2021_GEIH_RURAL_TH_TU_OT_MN Supervisor urbano Inírida</t>
  </si>
  <si>
    <t>114,717.00</t>
  </si>
  <si>
    <t>1,108.00</t>
  </si>
  <si>
    <t>1087555130</t>
  </si>
  <si>
    <t>TORRES MEZA LEIDY MARITZA</t>
  </si>
  <si>
    <t>4392021846</t>
  </si>
  <si>
    <t>DBF 024268 PAGO HONORARIOS GEIH BOGOTA CXP</t>
  </si>
  <si>
    <t>99821</t>
  </si>
  <si>
    <t>219521</t>
  </si>
  <si>
    <t>2060921</t>
  </si>
  <si>
    <t>1958021</t>
  </si>
  <si>
    <t>2325586</t>
  </si>
  <si>
    <t>MERCADO_2021_PARALELO_TH_ MN_TU_OT- ADICION POR$ 4437845 Supervisor Urbano BOGOTA</t>
  </si>
  <si>
    <t>1,166,830.00</t>
  </si>
  <si>
    <t>11,668.00</t>
  </si>
  <si>
    <t>1121719522</t>
  </si>
  <si>
    <t>BASTIDAS LOPEZ LUISA FERNANDA</t>
  </si>
  <si>
    <t>76378324862</t>
  </si>
  <si>
    <t>DBF 024277 - PAGO HONORARIOS - INIRIDA // CxP</t>
  </si>
  <si>
    <t>369121</t>
  </si>
  <si>
    <t>2063521</t>
  </si>
  <si>
    <t>1958121</t>
  </si>
  <si>
    <t>2740250</t>
  </si>
  <si>
    <t>136,000.00</t>
  </si>
  <si>
    <t>1,360.00</t>
  </si>
  <si>
    <t>1125473420</t>
  </si>
  <si>
    <t>LOPEZ CORDOBA MARIA VICTORIA</t>
  </si>
  <si>
    <t>484200074022</t>
  </si>
  <si>
    <t>DBF 024269 PAGO HONORARIOS GEIH MITU CXP</t>
  </si>
  <si>
    <t>219721</t>
  </si>
  <si>
    <t>2061021</t>
  </si>
  <si>
    <t>1958221</t>
  </si>
  <si>
    <t>2333234</t>
  </si>
  <si>
    <t>MERCADO_2021_GEIH _TH_TU_ OT Encuestador urbano Mitú</t>
  </si>
  <si>
    <t>2022-01-18 18:13:47</t>
  </si>
  <si>
    <t>12,741.00</t>
  </si>
  <si>
    <t>1127392624</t>
  </si>
  <si>
    <t>GRACIA LOPEZ MAYLER ALEXANDRA</t>
  </si>
  <si>
    <t>52200000361</t>
  </si>
  <si>
    <t>DBF 024324 PAGO HONORARIOS PUERTO CARREÑO CXP</t>
  </si>
  <si>
    <t>113521</t>
  </si>
  <si>
    <t>370921</t>
  </si>
  <si>
    <t>2067121</t>
  </si>
  <si>
    <t>1961321</t>
  </si>
  <si>
    <t>2744683</t>
  </si>
  <si>
    <t>LOG_TRV_2021_OPERATIVO_TH - APOYO ASISTENCIAL PUERTO Carreño</t>
  </si>
  <si>
    <t>15,766.00</t>
  </si>
  <si>
    <t>1152194283</t>
  </si>
  <si>
    <t>BUSTAMANTE CALDERON JHON FERNANDO</t>
  </si>
  <si>
    <t>00178847368</t>
  </si>
  <si>
    <t>DBF 20210 PAGO HONORARIOS ENCV INIRIDA CXP</t>
  </si>
  <si>
    <t>422721</t>
  </si>
  <si>
    <t>2062021</t>
  </si>
  <si>
    <t>1961421</t>
  </si>
  <si>
    <t>2855761</t>
  </si>
  <si>
    <t>POBREZA_2021_ENCV_RURAL_TH_MN_OT Encuestador basico Inirida</t>
  </si>
  <si>
    <t>1121708941</t>
  </si>
  <si>
    <t>MARCHENA CABARE HERNANDO</t>
  </si>
  <si>
    <t>76326772395</t>
  </si>
  <si>
    <t>DBF 20220 - PAGO HONORARIOS - INIRIDA // CxP</t>
  </si>
  <si>
    <t>459321</t>
  </si>
  <si>
    <t>2065321</t>
  </si>
  <si>
    <t>1961521</t>
  </si>
  <si>
    <t>2021-10-05 00:00:00</t>
  </si>
  <si>
    <t>2908923</t>
  </si>
  <si>
    <t>POBREZA_2021_ENCV_TH_TU_OT ENCUESTADOR BASICO INIRIDA</t>
  </si>
  <si>
    <t>1,689,733.00</t>
  </si>
  <si>
    <t>13,518.00</t>
  </si>
  <si>
    <t>1120562080</t>
  </si>
  <si>
    <t>NORATO AGUILAR HURBEY</t>
  </si>
  <si>
    <t>230054136213</t>
  </si>
  <si>
    <t>860007738</t>
  </si>
  <si>
    <t>BANCO POPULAR S. A.</t>
  </si>
  <si>
    <t>DBF 024325 PAGO HONORARIOS SAN JOSE DEL GUAVIARE CXP</t>
  </si>
  <si>
    <t>111921</t>
  </si>
  <si>
    <t>373421</t>
  </si>
  <si>
    <t>2067321</t>
  </si>
  <si>
    <t>1961621</t>
  </si>
  <si>
    <t>2021-08-10 00:00:00</t>
  </si>
  <si>
    <t>2744919</t>
  </si>
  <si>
    <t>MERCADO_2021_GEIH_RURAL_TH_TU_OT_MN Coordinador de campo SAN JOSE DELGUAVIARE</t>
  </si>
  <si>
    <t>2022-01-18 18:13:48</t>
  </si>
  <si>
    <t>1121712212</t>
  </si>
  <si>
    <t>RAMIREZ LARA INGRID MILEIDY</t>
  </si>
  <si>
    <t>76353707058</t>
  </si>
  <si>
    <t>DBF 20211 PAGO HONORARIOS ENCV INIRIDA CXP</t>
  </si>
  <si>
    <t>423121</t>
  </si>
  <si>
    <t>2062121</t>
  </si>
  <si>
    <t>1961721</t>
  </si>
  <si>
    <t>2858319</t>
  </si>
  <si>
    <t>1010028460</t>
  </si>
  <si>
    <t>PATIÑO LEON OMAR</t>
  </si>
  <si>
    <t>76325993029</t>
  </si>
  <si>
    <t>DBF 20214 PAGO HONORARIOS ENCV INIRIDA CXP</t>
  </si>
  <si>
    <t>425921</t>
  </si>
  <si>
    <t>2062521</t>
  </si>
  <si>
    <t>1962021</t>
  </si>
  <si>
    <t>2021-09-17 00:00:00</t>
  </si>
  <si>
    <t>2858381</t>
  </si>
  <si>
    <t>POBREZA_2021_ENCV_RURAL_TH_MN_OT Encuestador basico INIRIDA</t>
  </si>
  <si>
    <t>933,333.00</t>
  </si>
  <si>
    <t>9,016.00</t>
  </si>
  <si>
    <t>52150471</t>
  </si>
  <si>
    <t>HERRERA LINARES LUZ ANGELA</t>
  </si>
  <si>
    <t>1006124425</t>
  </si>
  <si>
    <t>DBF 024328 PAGO HONORARIOS LOG TRV 2021 - BOGOTA -CXP</t>
  </si>
  <si>
    <t>113821</t>
  </si>
  <si>
    <t>379221</t>
  </si>
  <si>
    <t>2068221</t>
  </si>
  <si>
    <t>1962321</t>
  </si>
  <si>
    <t>2021-08-18 00:00:00</t>
  </si>
  <si>
    <t>2768992</t>
  </si>
  <si>
    <t>51005_LOG_TRV_2021_LOG ADMINISTRATIVA BOGOTA</t>
  </si>
  <si>
    <t>2022-01-18 18:13:49</t>
  </si>
  <si>
    <t>1088012725</t>
  </si>
  <si>
    <t>LERMA BEDOYA FABIAN ESNEYDER</t>
  </si>
  <si>
    <t>82826183426</t>
  </si>
  <si>
    <t>DBF 20215 PAGO HONORARIOS ENCV SAN JOSE DEL GUAVIARE CXP</t>
  </si>
  <si>
    <t>426021</t>
  </si>
  <si>
    <t>2062721</t>
  </si>
  <si>
    <t>1962421</t>
  </si>
  <si>
    <t>2858039</t>
  </si>
  <si>
    <t>POBREZA_2021_ENCV_RURAL_TH_MN_OT Encuestador basico San jose del guaviare</t>
  </si>
  <si>
    <t>1127382295</t>
  </si>
  <si>
    <t>ROCHA SIZO JUAN ALBERTO</t>
  </si>
  <si>
    <t>52275543829</t>
  </si>
  <si>
    <t>DBF 20216 PAGO HONORARIOS ENCV PUERTO CARREÑO CXP</t>
  </si>
  <si>
    <t>428921</t>
  </si>
  <si>
    <t>2062921</t>
  </si>
  <si>
    <t>1962521</t>
  </si>
  <si>
    <t>2021-09-21 00:00:00</t>
  </si>
  <si>
    <t>2866252</t>
  </si>
  <si>
    <t>POBREZA_2021_ENCV_RURAL_TH_MN_OT Encuestador basico Puerto Carreño</t>
  </si>
  <si>
    <t>622,134.00</t>
  </si>
  <si>
    <t>6,221.00</t>
  </si>
  <si>
    <t>1121206017</t>
  </si>
  <si>
    <t>MAFALDO SINARAGUA YENNIFER</t>
  </si>
  <si>
    <t>506270883</t>
  </si>
  <si>
    <t>DBF 024333 PAGO HONORARIOS PRECIOS 2021 LETICIA CXP</t>
  </si>
  <si>
    <t>116421</t>
  </si>
  <si>
    <t>400721</t>
  </si>
  <si>
    <t>2069121</t>
  </si>
  <si>
    <t>1962821</t>
  </si>
  <si>
    <t>2021-09-03 00:00:00</t>
  </si>
  <si>
    <t>2819820</t>
  </si>
  <si>
    <t>"PRECIOS_2021_IPC_IPP_ICCVP_ICTC_PVPLVA_TH_TU_OT Encuestador básico LETICIA</t>
  </si>
  <si>
    <t>1118566974</t>
  </si>
  <si>
    <t>ROMERO COLON JADER ALDEMAR</t>
  </si>
  <si>
    <t>36326031989</t>
  </si>
  <si>
    <t>DBF 20217 PAGO HONORARIOS ENCV YOPAL CXP</t>
  </si>
  <si>
    <t>429621</t>
  </si>
  <si>
    <t>2063121</t>
  </si>
  <si>
    <t>1962921</t>
  </si>
  <si>
    <t>2867362</t>
  </si>
  <si>
    <t>POBREZA_2021_ENCV_RURAL_TH_MN_OT Encuestador basico Yopal</t>
  </si>
  <si>
    <t>1005098514</t>
  </si>
  <si>
    <t>LONDOÑO TABARES NAGELLY ALEXANDRA</t>
  </si>
  <si>
    <t>695025163</t>
  </si>
  <si>
    <t>DBF 20218 PAGO HONORARIOS ENCV PUERTO CARREÑO CXP</t>
  </si>
  <si>
    <t>432221</t>
  </si>
  <si>
    <t>2063421</t>
  </si>
  <si>
    <t>1963321</t>
  </si>
  <si>
    <t>2021-09-22 00:00:00</t>
  </si>
  <si>
    <t>2871120</t>
  </si>
  <si>
    <t>2022-01-18 18:13:50</t>
  </si>
  <si>
    <t>1,576,586.00</t>
  </si>
  <si>
    <t>1121710509</t>
  </si>
  <si>
    <t>AMAYA CARRANZA WELCER</t>
  </si>
  <si>
    <t>76300000231</t>
  </si>
  <si>
    <t>DBF 24294 - PAGO HONORARIOS - INIRIDA // CxP</t>
  </si>
  <si>
    <t>107521</t>
  </si>
  <si>
    <t>468921</t>
  </si>
  <si>
    <t>2067221</t>
  </si>
  <si>
    <t>1963421</t>
  </si>
  <si>
    <t>2021-10-11 00:00:00</t>
  </si>
  <si>
    <t>2922738</t>
  </si>
  <si>
    <t>VF_MERCADO_2021_ PARALELO _TH_TU_ OT Encuestador INIRIDA</t>
  </si>
  <si>
    <t>1,861,941.00</t>
  </si>
  <si>
    <t>1,862.00</t>
  </si>
  <si>
    <t>1121860465</t>
  </si>
  <si>
    <t>RUIZ LOAIZA INGRID XIOMARA</t>
  </si>
  <si>
    <t>05710516059</t>
  </si>
  <si>
    <t>HONORARIOS INIRIDA CXP</t>
  </si>
  <si>
    <t>116121</t>
  </si>
  <si>
    <t>456921</t>
  </si>
  <si>
    <t>2066321</t>
  </si>
  <si>
    <t>1963521</t>
  </si>
  <si>
    <t>2021-10-04 00:00:00</t>
  </si>
  <si>
    <t>2903411</t>
  </si>
  <si>
    <t>POBREZA_2021_ENCV_TH_TU_OT SUPERVISOR INIRIDA</t>
  </si>
  <si>
    <t>4,693,603.00</t>
  </si>
  <si>
    <t>45,340.00</t>
  </si>
  <si>
    <t>1018464466</t>
  </si>
  <si>
    <t>PALACIO GARZON NICOLAS</t>
  </si>
  <si>
    <t>03142501031</t>
  </si>
  <si>
    <t>C-0401-1003-24-0-0401069-02</t>
  </si>
  <si>
    <t>ADQUISICIÓN DE BIENES Y SERVICIOS - BASES DE DATOS DE LA TEMÁTICA DE GOBIERNO - LEVANTAMIENTO DE INFORMACIÓN ESTADÍSTICA CON CALIDAD, COBERTURA Y OPORTUNIDAD NACIONAL</t>
  </si>
  <si>
    <t>DBF 024285 PAGO HONORARIOS EDID BOGOTA CXP</t>
  </si>
  <si>
    <t>109821</t>
  </si>
  <si>
    <t>320521</t>
  </si>
  <si>
    <t>2063621</t>
  </si>
  <si>
    <t>1963921</t>
  </si>
  <si>
    <t>2021-07-14 00:00:00</t>
  </si>
  <si>
    <t>2666511</t>
  </si>
  <si>
    <t>GOBIERNO_2021_EDI_EDID_ TH_TU_OT_IINT_SUPERVISOR BOGOTA</t>
  </si>
  <si>
    <t>2022-01-18 18:13:51</t>
  </si>
  <si>
    <t>16,897.00</t>
  </si>
  <si>
    <t>PAGO HONORARIOS PUERTO CARREÑO DBF 024309 CXC</t>
  </si>
  <si>
    <t>368021</t>
  </si>
  <si>
    <t>2066421</t>
  </si>
  <si>
    <t>1964121</t>
  </si>
  <si>
    <t>2739271</t>
  </si>
  <si>
    <t>MERCADO_2021_GEIH_RURAL_TH_TU_OT_MN Coordinador de campo Puerto Carreño</t>
  </si>
  <si>
    <t>18,619.00</t>
  </si>
  <si>
    <t>1015409081</t>
  </si>
  <si>
    <t>MENDIVELSON BOCANEGRA BRIAND JAIRO</t>
  </si>
  <si>
    <t>477030046618</t>
  </si>
  <si>
    <t>457621</t>
  </si>
  <si>
    <t>2066621</t>
  </si>
  <si>
    <t>1964321</t>
  </si>
  <si>
    <t>2904076</t>
  </si>
  <si>
    <t>POBREZA_2021_ENCV_TH_TU_OT Supervisor  Inirida</t>
  </si>
  <si>
    <t>DBF 24296 - PAGO HONORARIOS - BOGOTÁ // CxP</t>
  </si>
  <si>
    <t>470521</t>
  </si>
  <si>
    <t>2067621</t>
  </si>
  <si>
    <t>1964421</t>
  </si>
  <si>
    <t>2921542</t>
  </si>
  <si>
    <t>VF_MERCADO_2021_ PARALELO _TH_TU_ OT Encuestador Bogota</t>
  </si>
  <si>
    <t>539,726.00</t>
  </si>
  <si>
    <t>5,214.00</t>
  </si>
  <si>
    <t>65798032</t>
  </si>
  <si>
    <t>SOSA SANDRA JUDITH</t>
  </si>
  <si>
    <t>4692010584</t>
  </si>
  <si>
    <t>DBF 24297 - PAGO HONORARIOS - BOGOTÁ // CxP</t>
  </si>
  <si>
    <t>471721</t>
  </si>
  <si>
    <t>2067721</t>
  </si>
  <si>
    <t>1964621</t>
  </si>
  <si>
    <t>2924818</t>
  </si>
  <si>
    <t>VF_MERCADO_2021_ PARALELO _TH_TU_ OT CESION DE LADY GOMEZ A SANDRA SOSA Encuestador Bogota</t>
  </si>
  <si>
    <t>2022-01-18 18:13:52</t>
  </si>
  <si>
    <t>1,119,110.00</t>
  </si>
  <si>
    <t>10,811.00</t>
  </si>
  <si>
    <t>1018476496</t>
  </si>
  <si>
    <t>CHAVARRO PERAZA JULIETH LISETH</t>
  </si>
  <si>
    <t>89521428539</t>
  </si>
  <si>
    <t>DBF 024287 PAGO HONORARIOS SIPSA BOGOTA CXP</t>
  </si>
  <si>
    <t>106721</t>
  </si>
  <si>
    <t>336121</t>
  </si>
  <si>
    <t>2063921</t>
  </si>
  <si>
    <t>1964721</t>
  </si>
  <si>
    <t>2021-07-26 00:00:00</t>
  </si>
  <si>
    <t>CO1.PCCNTR.2697865</t>
  </si>
  <si>
    <t>VF_AGROPECUARIA_2021_SIPSA_TH_TU_DIGITADOR BOGOTA</t>
  </si>
  <si>
    <t>1121717660</t>
  </si>
  <si>
    <t>CUICHE SIMON JUAN CARLOS</t>
  </si>
  <si>
    <t>76355246741</t>
  </si>
  <si>
    <t>457821</t>
  </si>
  <si>
    <t>2066821</t>
  </si>
  <si>
    <t>1964821</t>
  </si>
  <si>
    <t>2904506</t>
  </si>
  <si>
    <t>POBREZA_2021_ENCV_TH_TU_OT Encuestador basico Inirida</t>
  </si>
  <si>
    <t>664,933.00</t>
  </si>
  <si>
    <t>6,423.00</t>
  </si>
  <si>
    <t>1024548289</t>
  </si>
  <si>
    <t>RAMIREZ IBAÑEZ DIANA KARINA</t>
  </si>
  <si>
    <t>488423220539</t>
  </si>
  <si>
    <t>DBF 024289 PAGO HONORARIOS SIPSA BOGOTA CXP</t>
  </si>
  <si>
    <t>336921</t>
  </si>
  <si>
    <t>2064421</t>
  </si>
  <si>
    <t>1965121</t>
  </si>
  <si>
    <t>CO1.PCCNTR.2698838</t>
  </si>
  <si>
    <t>VF_AGROPECUARIA_2021_SIPSA_TH_OT_CESION 2 DE NUBIA HERNANDEZ A DIANA RAMIREZ CON LIBERACION $1.108.222 CESION 1 DE ASTRID ROZO A NUBIA HERNANDEZ ENCUESTADOR ABASTECIEMIENTO BOGOTA</t>
  </si>
  <si>
    <t>36,000.00</t>
  </si>
  <si>
    <t>348.00</t>
  </si>
  <si>
    <t>1069305477</t>
  </si>
  <si>
    <t>MOLINA CORTES VICTORIA FERNANDA</t>
  </si>
  <si>
    <t>24106977787</t>
  </si>
  <si>
    <t>DBF 024290 PAGO HONORARIOS SIPSA BOGOTA CXP</t>
  </si>
  <si>
    <t>337121</t>
  </si>
  <si>
    <t>2064721</t>
  </si>
  <si>
    <t>1965421</t>
  </si>
  <si>
    <t>CO1.PCCNTR.2699710</t>
  </si>
  <si>
    <t>VF_AGROPECUARIA_2021_SIPSA_TH_OT_MN_IINT_ENCUESTADOR DE RUTA UBATE</t>
  </si>
  <si>
    <t>2022-01-18 18:13:53</t>
  </si>
  <si>
    <t>1121714088</t>
  </si>
  <si>
    <t>HIGUERA GONZALEZ MONICA ANDREA</t>
  </si>
  <si>
    <t>76300022444</t>
  </si>
  <si>
    <t>HONORARIOS,INIRIDA CXP</t>
  </si>
  <si>
    <t>457921</t>
  </si>
  <si>
    <t>2067021</t>
  </si>
  <si>
    <t>1965521</t>
  </si>
  <si>
    <t>2904138</t>
  </si>
  <si>
    <t>792,155.00</t>
  </si>
  <si>
    <t>4,753.00</t>
  </si>
  <si>
    <t>52818612</t>
  </si>
  <si>
    <t>VACARES ROMERO LEIDY CAROLINA</t>
  </si>
  <si>
    <t>84469972282</t>
  </si>
  <si>
    <t>DBF 24300 - PAGO HONORARIOS - VILLAVICENCIO // CxP</t>
  </si>
  <si>
    <t>476821</t>
  </si>
  <si>
    <t>2068121</t>
  </si>
  <si>
    <t>1965621</t>
  </si>
  <si>
    <t>2021-10-12 00:00:00</t>
  </si>
  <si>
    <t>2926303</t>
  </si>
  <si>
    <t>VF_MERCADO_2021_ PARALELO _TH_TU_ OT ENCUESTADOR URBANO VILLAVICENCIO</t>
  </si>
  <si>
    <t>1,344,095.00</t>
  </si>
  <si>
    <t>12,984.00</t>
  </si>
  <si>
    <t>52822258</t>
  </si>
  <si>
    <t>VELANDIA VALDERRAMA SUSAN SHIRLEY</t>
  </si>
  <si>
    <t>0094565967</t>
  </si>
  <si>
    <t>DBF 024363 PAGO HONORARIOS CEED BOGOTA CXP</t>
  </si>
  <si>
    <t>481221</t>
  </si>
  <si>
    <t>2069721</t>
  </si>
  <si>
    <t>1966021</t>
  </si>
  <si>
    <t>2021-10-13 00:00:00</t>
  </si>
  <si>
    <t>2933642</t>
  </si>
  <si>
    <t>VF_CONSTRUCCION_2021_CEED_TH_OT SUPERVISOR BOGOTA</t>
  </si>
  <si>
    <t>2022-01-18 18:13:54</t>
  </si>
  <si>
    <t>1,174,782.00</t>
  </si>
  <si>
    <t>11,348.00</t>
  </si>
  <si>
    <t>1090461525</t>
  </si>
  <si>
    <t>NUÑEZ ALVAREZ GERSON LEONARDO</t>
  </si>
  <si>
    <t>83479608183</t>
  </si>
  <si>
    <t>DBF 024364 PAGO HONORARIOS CEED BOGOTA CXP</t>
  </si>
  <si>
    <t>482021</t>
  </si>
  <si>
    <t>2069821</t>
  </si>
  <si>
    <t>1966121</t>
  </si>
  <si>
    <t>2934314</t>
  </si>
  <si>
    <t>VF_CONSTRUCCION_2021_CEED_TH_OT supervisor Bogota</t>
  </si>
  <si>
    <t>1,279,114.00</t>
  </si>
  <si>
    <t>12,356.00</t>
  </si>
  <si>
    <t>1010224976</t>
  </si>
  <si>
    <t>OTALORA CASAS TATIANA ALEXANDRA</t>
  </si>
  <si>
    <t>24098315394</t>
  </si>
  <si>
    <t>DBF 024365 PAGO HONORARIOS CEED BOGOTA CXP</t>
  </si>
  <si>
    <t>482121</t>
  </si>
  <si>
    <t>2069921</t>
  </si>
  <si>
    <t>1966221</t>
  </si>
  <si>
    <t>2934055</t>
  </si>
  <si>
    <t>VF_CONSTRUCCION_2021_CEED_TH_OT Encuestador Bogota</t>
  </si>
  <si>
    <t>1121717739</t>
  </si>
  <si>
    <t>ANDRADE GUTIERREZ MARTHA YULIETH</t>
  </si>
  <si>
    <t>76342191521</t>
  </si>
  <si>
    <t>DBF 024366 PAGO HONORARIOS ENCV INIRIDA CXP</t>
  </si>
  <si>
    <t>483721</t>
  </si>
  <si>
    <t>2070021</t>
  </si>
  <si>
    <t>1966321</t>
  </si>
  <si>
    <t>2021-10-15 00:00:00</t>
  </si>
  <si>
    <t>2938283</t>
  </si>
  <si>
    <t>POBREZA 2021 ENCV ND TH TU OT Supervisor  Inirida</t>
  </si>
  <si>
    <t>517,500.00</t>
  </si>
  <si>
    <t>4,999.00</t>
  </si>
  <si>
    <t>1026257501</t>
  </si>
  <si>
    <t>VERGARA GARCIA NATALIA</t>
  </si>
  <si>
    <t>24104543652</t>
  </si>
  <si>
    <t>DBF 024362 PAGO HONORARIOS GEIH BOGOTA CXP</t>
  </si>
  <si>
    <t>481021</t>
  </si>
  <si>
    <t>2076321</t>
  </si>
  <si>
    <t>1966421</t>
  </si>
  <si>
    <t>2931550</t>
  </si>
  <si>
    <t>VF_MERCADO_2021_ PARALELO _TH_TU_ OT LIBERACION CXC $90.000 Encuestador Bogota</t>
  </si>
  <si>
    <t>2022-01-18 18:13:55</t>
  </si>
  <si>
    <t>18205306</t>
  </si>
  <si>
    <t>VELASCO PEÑA JOHN ALEXANDER</t>
  </si>
  <si>
    <t>484200074030</t>
  </si>
  <si>
    <t>DBF 024379 PAGO HONORARIOS ENCV 2021 MITU - CXP</t>
  </si>
  <si>
    <t>484321</t>
  </si>
  <si>
    <t>2074921</t>
  </si>
  <si>
    <t>1966521</t>
  </si>
  <si>
    <t>2940219</t>
  </si>
  <si>
    <t>POBREZA 2021 ENCV ND TH TU OT Encuestador basico Mitu</t>
  </si>
  <si>
    <t>5,595,000.00</t>
  </si>
  <si>
    <t>55,950.00</t>
  </si>
  <si>
    <t>18262086</t>
  </si>
  <si>
    <t>ESPINOSA BOTELLO EDWIN JEOVANI</t>
  </si>
  <si>
    <t>735178782</t>
  </si>
  <si>
    <t>DBF 20219 PAGO HONORARIOS TRV PUERTO CARREÑO CXP</t>
  </si>
  <si>
    <t>435121</t>
  </si>
  <si>
    <t>2063721</t>
  </si>
  <si>
    <t>1966621</t>
  </si>
  <si>
    <t>2021-09-23 00:00:00</t>
  </si>
  <si>
    <t>2874898</t>
  </si>
  <si>
    <t>VF_LOG_TRV_OPERATIVO_2021_TH_TU CESION DE YEILER CORTES A EDWIN ESPINOSA Informático Puerto Carreño</t>
  </si>
  <si>
    <t>3,133,170.00</t>
  </si>
  <si>
    <t>30,266.00</t>
  </si>
  <si>
    <t>1000618191</t>
  </si>
  <si>
    <t>ESCARRAGA BARCO LAURA GERALDIN</t>
  </si>
  <si>
    <t>21387605522</t>
  </si>
  <si>
    <t>DBF 024380 PAGO HONORARIOS CULTURA 2021 BOGOTA - CXP</t>
  </si>
  <si>
    <t>490321</t>
  </si>
  <si>
    <t>2075021</t>
  </si>
  <si>
    <t>1966721</t>
  </si>
  <si>
    <t>2950535</t>
  </si>
  <si>
    <t>CULTURA_2021_ECP_TH_TU_MN_OT  ENCUESTADOR BASICO BOGOTA</t>
  </si>
  <si>
    <t>2022-01-18 18:13:56</t>
  </si>
  <si>
    <t>1121210063</t>
  </si>
  <si>
    <t>CHURTA VARGAS MARLA ALEJANDRA</t>
  </si>
  <si>
    <t>230269023073</t>
  </si>
  <si>
    <t>HONORARIOS LETICIA CXP</t>
  </si>
  <si>
    <t>499321</t>
  </si>
  <si>
    <t>2074121</t>
  </si>
  <si>
    <t>1966821</t>
  </si>
  <si>
    <t>2021-10-26 00:00:00</t>
  </si>
  <si>
    <t>2965096</t>
  </si>
  <si>
    <t>2,349,566.00</t>
  </si>
  <si>
    <t>22,697.00</t>
  </si>
  <si>
    <t>51576283</t>
  </si>
  <si>
    <t>RODRIGUEZ PINEDA AURA PATRICIA</t>
  </si>
  <si>
    <t>068039395</t>
  </si>
  <si>
    <t>860035827</t>
  </si>
  <si>
    <t>BANCO COMERCIAL AV VILLAS S.A.</t>
  </si>
  <si>
    <t>HONORARIOS BOGOTA CXP</t>
  </si>
  <si>
    <t>499621</t>
  </si>
  <si>
    <t>2074221</t>
  </si>
  <si>
    <t>1967021</t>
  </si>
  <si>
    <t>2021-10-27 00:00:00</t>
  </si>
  <si>
    <t>2966250</t>
  </si>
  <si>
    <t>517,195.00</t>
  </si>
  <si>
    <t>3,103.00</t>
  </si>
  <si>
    <t>1121859624</t>
  </si>
  <si>
    <t>CLAVIJO CARRASCO LIZETH KATHERINE</t>
  </si>
  <si>
    <t>03133895515</t>
  </si>
  <si>
    <t>175,984.75</t>
  </si>
  <si>
    <t>DBF 024385 / PAGO 1/8 HONORARIOS - VILLAVICENCIO CXP</t>
  </si>
  <si>
    <t>353721</t>
  </si>
  <si>
    <t>2076221</t>
  </si>
  <si>
    <t>1967221</t>
  </si>
  <si>
    <t>2021-07-30 00:00:00</t>
  </si>
  <si>
    <t>2710293</t>
  </si>
  <si>
    <t>VF_PRECIOS_2021_ICTCP_IPP_IPC_CONSTRUCCION_2021_ICCPV_TH_TU_OT CESION DE JORGE VERGARA A LIZETH CLAVIJO ENCUESTADOR VILLAVICENCIO</t>
  </si>
  <si>
    <t>341,210.25</t>
  </si>
  <si>
    <t>1,213,290.00</t>
  </si>
  <si>
    <t>11,720.00</t>
  </si>
  <si>
    <t>1013637642</t>
  </si>
  <si>
    <t>RUIZ RIVEROS KAREN VIVIANA</t>
  </si>
  <si>
    <t>15463481277</t>
  </si>
  <si>
    <t>C-0401-1003-24-0-0401062-02</t>
  </si>
  <si>
    <t>ADQUISICIÓN DE BIENES Y SERVICIOS - BASES DE DATOS DE LA TEMÁTICA AMBIENTAL - LEVANTAMIENTO DE INFORMACIÓN ESTADÍSTICA CON CALIDAD, COBERTURA Y OPORTUNIDAD NACIONAL</t>
  </si>
  <si>
    <t>DBF 024363 PAGO 3/3 HONORARIOS - TRANSP - COMUNIC BOGOTA</t>
  </si>
  <si>
    <t>107421</t>
  </si>
  <si>
    <t>310921</t>
  </si>
  <si>
    <t>2077321</t>
  </si>
  <si>
    <t>1968221</t>
  </si>
  <si>
    <t>2021-06-24 00:00:00</t>
  </si>
  <si>
    <t>2605851</t>
  </si>
  <si>
    <t>AMBIENTAL_2021_EAI_TH_TU_IINT LIBERACON $ 291.189 ENCUESTADOR BOGOTA</t>
  </si>
  <si>
    <t>CENTRAL</t>
  </si>
  <si>
    <t>CALI</t>
  </si>
  <si>
    <t>MANIZALES</t>
  </si>
  <si>
    <t>BARRANQUILLA</t>
  </si>
  <si>
    <t>2022-01-19 00:00:00</t>
  </si>
  <si>
    <t>2022-01-19 16:25:49</t>
  </si>
  <si>
    <t>1,461,585.00</t>
  </si>
  <si>
    <t>10,231.00</t>
  </si>
  <si>
    <t>40942984</t>
  </si>
  <si>
    <t>RIOS FREYLE YULITZA YANELA</t>
  </si>
  <si>
    <t>236000686295</t>
  </si>
  <si>
    <t>00A</t>
  </si>
  <si>
    <t>DANE BARRANQUILLA GASTOS</t>
  </si>
  <si>
    <t>TRASLADO CONSTITUCION CUENTAS POR PAGAR</t>
  </si>
  <si>
    <t>91421</t>
  </si>
  <si>
    <t>285621</t>
  </si>
  <si>
    <t>1404921</t>
  </si>
  <si>
    <t>1441921</t>
  </si>
  <si>
    <t>2021-08-20 00:00:00</t>
  </si>
  <si>
    <t>CO1.PCCNTR.2775214</t>
  </si>
  <si>
    <t>VF_POBREZA_2021_EGIT_TH_IINT Prestación de servicios de apoyo a la gestión para realizar la recolección de la información de la Encuesta de Gasto Interno en Turismo, asegurando los niveles de calidad, cobertura y oportunidad requeridos.</t>
  </si>
  <si>
    <t>DANE</t>
  </si>
  <si>
    <t>DESCRIPCIÓN</t>
  </si>
  <si>
    <t>RUBROS</t>
  </si>
  <si>
    <t>VALOR</t>
  </si>
  <si>
    <t>FUNCIONAMIENTO</t>
  </si>
  <si>
    <t>INVERSIÓN</t>
  </si>
  <si>
    <t>BOGOTA</t>
  </si>
  <si>
    <t>TOTAL FUNCIONAMIENTO</t>
  </si>
  <si>
    <t>TOTAL INVERSION</t>
  </si>
  <si>
    <t>GRAN TOTAL A NIVEL NACIONAL FUNCIONAMIENTO E INVERSION</t>
  </si>
  <si>
    <t>INFORME CONSOLIDADO CUENTAS POR PAGAR CONSTITUIDAS A 31 DE DICIEMBRE DE 2021</t>
  </si>
  <si>
    <t>TOTAL FUNCIONAMIENTO E INVERSION</t>
  </si>
  <si>
    <t>NOTA: No hay CXP de DANE en Medellìn y Bucaramanga</t>
  </si>
  <si>
    <t>TOTAL  INVERSION</t>
  </si>
</sst>
</file>

<file path=xl/styles.xml><?xml version="1.0" encoding="utf-8"?>
<styleSheet xmlns="http://schemas.openxmlformats.org/spreadsheetml/2006/main">
  <numFmts count="3">
    <numFmt numFmtId="164" formatCode="_-&quot;$&quot;* #,##0.00_-;\-&quot;$&quot;* #,##0.00_-;_-&quot;$&quot;* &quot;-&quot;??_-;_-@_-"/>
    <numFmt numFmtId="165" formatCode="_-* #,##0.00_-;\-* #,##0.00_-;_-* &quot;-&quot;??_-;_-@_-"/>
    <numFmt numFmtId="166" formatCode="_(&quot;$&quot;\ * #,##0_);_(&quot;$&quot;\ * \(#,##0\);_(&quot;$&quot;\ * &quot;-&quot;??_);_(@_)"/>
  </numFmts>
  <fonts count="23">
    <font>
      <sz val="11"/>
      <color theme="1"/>
      <name val="Calibri"/>
      <family val="2"/>
      <scheme val="minor"/>
    </font>
    <font>
      <sz val="11"/>
      <color theme="1"/>
      <name val="Calibri"/>
      <family val="2"/>
      <scheme val="minor"/>
    </font>
    <font>
      <b/>
      <sz val="11"/>
      <color rgb="FFFA7D00"/>
      <name val="Calibri"/>
      <family val="2"/>
      <scheme val="minor"/>
    </font>
    <font>
      <b/>
      <sz val="11"/>
      <color theme="0"/>
      <name val="Calibri"/>
      <family val="2"/>
      <scheme val="minor"/>
    </font>
    <font>
      <sz val="11"/>
      <color rgb="FFFA7D00"/>
      <name val="Calibri"/>
      <family val="2"/>
      <scheme val="minor"/>
    </font>
    <font>
      <b/>
      <sz val="11"/>
      <color theme="3"/>
      <name val="Calibri"/>
      <family val="2"/>
      <scheme val="minor"/>
    </font>
    <font>
      <sz val="11"/>
      <color theme="0"/>
      <name val="Calibri"/>
      <family val="2"/>
      <scheme val="minor"/>
    </font>
    <font>
      <sz val="11"/>
      <color rgb="FF3F3F76"/>
      <name val="Calibri"/>
      <family val="2"/>
      <scheme val="minor"/>
    </font>
    <font>
      <sz val="11"/>
      <color rgb="FF9C0006"/>
      <name val="Calibri"/>
      <family val="2"/>
      <scheme val="minor"/>
    </font>
    <font>
      <sz val="11"/>
      <color rgb="FF9C5700"/>
      <name val="Calibri"/>
      <family val="2"/>
      <scheme val="minor"/>
    </font>
    <font>
      <b/>
      <sz val="11"/>
      <color rgb="FF3F3F3F"/>
      <name val="Calibri"/>
      <family val="2"/>
      <scheme val="minor"/>
    </font>
    <font>
      <sz val="11"/>
      <color rgb="FFFF0000"/>
      <name val="Calibri"/>
      <family val="2"/>
      <scheme val="minor"/>
    </font>
    <font>
      <i/>
      <sz val="11"/>
      <color rgb="FF7F7F7F"/>
      <name val="Calibri"/>
      <family val="2"/>
      <scheme val="minor"/>
    </font>
    <font>
      <sz val="18"/>
      <color theme="3"/>
      <name val="Calibri Light"/>
      <family val="2"/>
      <scheme val="major"/>
    </font>
    <font>
      <b/>
      <sz val="13"/>
      <color theme="3"/>
      <name val="Calibri"/>
      <family val="2"/>
      <scheme val="minor"/>
    </font>
    <font>
      <b/>
      <sz val="11"/>
      <color theme="1"/>
      <name val="Calibri"/>
      <family val="2"/>
      <scheme val="minor"/>
    </font>
    <font>
      <sz val="10"/>
      <color theme="1"/>
      <name val="Calibri"/>
      <family val="2"/>
      <scheme val="minor"/>
    </font>
    <font>
      <b/>
      <sz val="10"/>
      <color theme="1"/>
      <name val="Segoe UI"/>
      <family val="2"/>
    </font>
    <font>
      <b/>
      <sz val="11"/>
      <color theme="1"/>
      <name val="Segoe UI"/>
      <family val="2"/>
    </font>
    <font>
      <b/>
      <sz val="10"/>
      <color theme="1"/>
      <name val="Calibri"/>
      <family val="2"/>
      <scheme val="minor"/>
    </font>
    <font>
      <b/>
      <sz val="10"/>
      <color theme="0"/>
      <name val="Calibri"/>
      <family val="2"/>
      <scheme val="minor"/>
    </font>
    <font>
      <sz val="10"/>
      <color theme="1"/>
      <name val="Segoe UI"/>
      <family val="2"/>
    </font>
    <font>
      <sz val="11"/>
      <color theme="1"/>
      <name val="Segoe UI"/>
      <family val="2"/>
    </font>
  </fonts>
  <fills count="36">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FC7CE"/>
      </patternFill>
    </fill>
    <fill>
      <patternFill patternType="solid">
        <fgColor rgb="FFFFEB9C"/>
      </patternFill>
    </fill>
    <fill>
      <patternFill patternType="solid">
        <fgColor rgb="FFFFFFCC"/>
      </patternFill>
    </fill>
    <fill>
      <patternFill patternType="solid">
        <fgColor theme="3" tint="0.59999389629810485"/>
        <bgColor indexed="64"/>
      </patternFill>
    </fill>
    <fill>
      <patternFill patternType="solid">
        <fgColor rgb="FF002060"/>
        <bgColor indexed="64"/>
      </patternFill>
    </fill>
    <fill>
      <patternFill patternType="solid">
        <fgColor theme="3" tint="0.39997558519241921"/>
        <bgColor indexed="64"/>
      </patternFill>
    </fill>
    <fill>
      <patternFill patternType="solid">
        <fgColor rgb="FF00B0F0"/>
        <bgColor indexed="64"/>
      </patternFill>
    </fill>
  </fills>
  <borders count="34">
    <border>
      <left/>
      <right/>
      <top/>
      <bottom/>
      <diagonal/>
    </border>
    <border>
      <left style="medium">
        <color indexed="64"/>
      </left>
      <right style="medium">
        <color indexed="64"/>
      </right>
      <top style="medium">
        <color indexed="64"/>
      </top>
      <bottom style="medium">
        <color indexed="64"/>
      </bottom>
      <diagonal/>
    </border>
    <border>
      <left style="thick">
        <color indexed="64"/>
      </left>
      <right style="thick">
        <color indexed="64"/>
      </right>
      <top style="medium">
        <color indexed="64"/>
      </top>
      <bottom style="medium">
        <color indexed="64"/>
      </bottom>
      <diagonal/>
    </border>
    <border>
      <left style="medium">
        <color indexed="64"/>
      </left>
      <right/>
      <top style="medium">
        <color indexed="64"/>
      </top>
      <bottom style="thick">
        <color indexed="64"/>
      </bottom>
      <diagonal/>
    </border>
    <border>
      <left/>
      <right style="thick">
        <color indexed="64"/>
      </right>
      <top style="medium">
        <color indexed="64"/>
      </top>
      <bottom style="thick">
        <color indexed="64"/>
      </bottom>
      <diagonal/>
    </border>
    <border>
      <left style="thick">
        <color indexed="64"/>
      </left>
      <right style="thick">
        <color indexed="64"/>
      </right>
      <top style="medium">
        <color indexed="64"/>
      </top>
      <bottom style="thick">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ck">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s>
  <cellStyleXfs count="42">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 fillId="20" borderId="25" applyNumberFormat="0" applyAlignment="0" applyProtection="0"/>
    <xf numFmtId="0" fontId="3" fillId="21" borderId="26" applyNumberFormat="0" applyAlignment="0" applyProtection="0"/>
    <xf numFmtId="0" fontId="4" fillId="0" borderId="27" applyNumberFormat="0" applyFill="0" applyAlignment="0" applyProtection="0"/>
    <xf numFmtId="0" fontId="5" fillId="0" borderId="0" applyNumberFormat="0" applyFill="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7" fillId="28" borderId="25" applyNumberFormat="0" applyAlignment="0" applyProtection="0"/>
    <xf numFmtId="0" fontId="8" fillId="29" borderId="0" applyNumberFormat="0" applyBorder="0" applyAlignment="0" applyProtection="0"/>
    <xf numFmtId="165" fontId="1" fillId="0" borderId="0" applyFont="0" applyFill="0" applyBorder="0" applyAlignment="0" applyProtection="0"/>
    <xf numFmtId="164" fontId="1" fillId="0" borderId="0" applyFont="0" applyFill="0" applyBorder="0" applyAlignment="0" applyProtection="0"/>
    <xf numFmtId="0" fontId="9" fillId="30" borderId="0" applyNumberFormat="0" applyBorder="0" applyAlignment="0" applyProtection="0"/>
    <xf numFmtId="0" fontId="1" fillId="31" borderId="28" applyNumberFormat="0" applyFont="0" applyAlignment="0" applyProtection="0"/>
    <xf numFmtId="0" fontId="10" fillId="20" borderId="29" applyNumberFormat="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0" borderId="30" applyNumberFormat="0" applyFill="0" applyAlignment="0" applyProtection="0"/>
    <xf numFmtId="0" fontId="5" fillId="0" borderId="31" applyNumberFormat="0" applyFill="0" applyAlignment="0" applyProtection="0"/>
    <xf numFmtId="0" fontId="15" fillId="0" borderId="32" applyNumberFormat="0" applyFill="0" applyAlignment="0" applyProtection="0"/>
  </cellStyleXfs>
  <cellXfs count="51">
    <xf numFmtId="0" fontId="0" fillId="0" borderId="0" xfId="0"/>
    <xf numFmtId="0" fontId="16" fillId="0" borderId="33" xfId="0" applyFont="1" applyBorder="1" applyAlignment="1">
      <alignment wrapText="1"/>
    </xf>
    <xf numFmtId="1" fontId="16" fillId="0" borderId="33" xfId="0" applyNumberFormat="1" applyFont="1" applyBorder="1" applyAlignment="1">
      <alignment wrapText="1"/>
    </xf>
    <xf numFmtId="49" fontId="0" fillId="0" borderId="33" xfId="0" applyNumberFormat="1" applyBorder="1" applyAlignment="1">
      <alignment wrapText="1"/>
    </xf>
    <xf numFmtId="49" fontId="16" fillId="0" borderId="33" xfId="0" applyNumberFormat="1" applyFont="1" applyBorder="1" applyAlignment="1">
      <alignment wrapText="1"/>
    </xf>
    <xf numFmtId="49" fontId="16" fillId="0" borderId="33" xfId="0" applyNumberFormat="1" applyFont="1" applyBorder="1" applyAlignment="1">
      <alignment horizontal="left" wrapText="1"/>
    </xf>
    <xf numFmtId="49" fontId="16" fillId="0" borderId="33" xfId="0" applyNumberFormat="1" applyFont="1" applyBorder="1" applyAlignment="1">
      <alignment horizontal="center" wrapText="1"/>
    </xf>
    <xf numFmtId="165" fontId="16" fillId="0" borderId="33" xfId="31" applyFont="1" applyBorder="1" applyAlignment="1">
      <alignment wrapText="1"/>
    </xf>
    <xf numFmtId="165" fontId="16" fillId="0" borderId="33" xfId="31" applyFont="1" applyBorder="1" applyAlignment="1">
      <alignment horizontal="left" wrapText="1"/>
    </xf>
    <xf numFmtId="165" fontId="1" fillId="0" borderId="0" xfId="31" applyFont="1"/>
    <xf numFmtId="165" fontId="1" fillId="0" borderId="0" xfId="31" applyFont="1"/>
    <xf numFmtId="166" fontId="17" fillId="32" borderId="1" xfId="32" applyNumberFormat="1" applyFont="1" applyFill="1" applyBorder="1" applyAlignment="1">
      <alignment horizontal="center"/>
    </xf>
    <xf numFmtId="165" fontId="18" fillId="0" borderId="2" xfId="31" applyFont="1" applyBorder="1"/>
    <xf numFmtId="166" fontId="19" fillId="32" borderId="1" xfId="32" applyNumberFormat="1" applyFont="1" applyFill="1" applyBorder="1" applyAlignment="1">
      <alignment horizontal="center"/>
    </xf>
    <xf numFmtId="166" fontId="15" fillId="32" borderId="1" xfId="32" applyNumberFormat="1" applyFont="1" applyFill="1" applyBorder="1" applyAlignment="1">
      <alignment horizontal="center"/>
    </xf>
    <xf numFmtId="166" fontId="16" fillId="0" borderId="1" xfId="32" applyNumberFormat="1" applyFont="1" applyBorder="1"/>
    <xf numFmtId="39" fontId="1" fillId="0" borderId="1" xfId="32" applyNumberFormat="1" applyFont="1" applyBorder="1"/>
    <xf numFmtId="166" fontId="20" fillId="33" borderId="1" xfId="32" applyNumberFormat="1" applyFont="1" applyFill="1" applyBorder="1"/>
    <xf numFmtId="39" fontId="3" fillId="33" borderId="1" xfId="32" applyNumberFormat="1" applyFont="1" applyFill="1" applyBorder="1"/>
    <xf numFmtId="1" fontId="16" fillId="0" borderId="0" xfId="0" applyNumberFormat="1" applyFont="1" applyBorder="1" applyAlignment="1">
      <alignment wrapText="1"/>
    </xf>
    <xf numFmtId="49" fontId="16" fillId="0" borderId="0" xfId="0" applyNumberFormat="1" applyFont="1" applyBorder="1" applyAlignment="1">
      <alignment wrapText="1"/>
    </xf>
    <xf numFmtId="49" fontId="16" fillId="0" borderId="0" xfId="0" applyNumberFormat="1" applyFont="1" applyBorder="1" applyAlignment="1">
      <alignment horizontal="left" wrapText="1"/>
    </xf>
    <xf numFmtId="49" fontId="16" fillId="0" borderId="0" xfId="0" applyNumberFormat="1" applyFont="1" applyBorder="1" applyAlignment="1">
      <alignment horizontal="center" wrapText="1"/>
    </xf>
    <xf numFmtId="165" fontId="16" fillId="0" borderId="0" xfId="31" applyFont="1" applyBorder="1" applyAlignment="1">
      <alignment horizontal="left" wrapText="1"/>
    </xf>
    <xf numFmtId="0" fontId="18" fillId="34" borderId="3" xfId="0" applyFont="1" applyFill="1" applyBorder="1"/>
    <xf numFmtId="0" fontId="18" fillId="34" borderId="4" xfId="0" applyFont="1" applyFill="1" applyBorder="1"/>
    <xf numFmtId="165" fontId="18" fillId="34" borderId="5" xfId="31" applyFont="1" applyFill="1" applyBorder="1"/>
    <xf numFmtId="0" fontId="18" fillId="0" borderId="6" xfId="0" applyFont="1" applyFill="1" applyBorder="1"/>
    <xf numFmtId="166" fontId="21" fillId="0" borderId="7" xfId="32" applyNumberFormat="1" applyFont="1" applyBorder="1"/>
    <xf numFmtId="165" fontId="22" fillId="0" borderId="8" xfId="31" applyFont="1" applyBorder="1"/>
    <xf numFmtId="0" fontId="22" fillId="0" borderId="9" xfId="0" applyFont="1" applyBorder="1"/>
    <xf numFmtId="0" fontId="22" fillId="0" borderId="10" xfId="0" applyFont="1" applyBorder="1"/>
    <xf numFmtId="166" fontId="21" fillId="0" borderId="11" xfId="32" applyNumberFormat="1" applyFont="1" applyBorder="1"/>
    <xf numFmtId="165" fontId="22" fillId="0" borderId="12" xfId="31" applyFont="1" applyBorder="1"/>
    <xf numFmtId="166" fontId="21" fillId="0" borderId="13" xfId="32" applyNumberFormat="1" applyFont="1" applyBorder="1"/>
    <xf numFmtId="165" fontId="22" fillId="0" borderId="14" xfId="31" applyFont="1" applyBorder="1"/>
    <xf numFmtId="166" fontId="17" fillId="32" borderId="15" xfId="32" applyNumberFormat="1" applyFont="1" applyFill="1" applyBorder="1" applyAlignment="1">
      <alignment horizontal="center"/>
    </xf>
    <xf numFmtId="166" fontId="18" fillId="32" borderId="16" xfId="32" applyNumberFormat="1" applyFont="1" applyFill="1" applyBorder="1" applyAlignment="1">
      <alignment horizontal="center"/>
    </xf>
    <xf numFmtId="0" fontId="18" fillId="0" borderId="17" xfId="0" applyFont="1" applyBorder="1"/>
    <xf numFmtId="0" fontId="18" fillId="0" borderId="15" xfId="0" applyFont="1" applyFill="1" applyBorder="1"/>
    <xf numFmtId="0" fontId="18" fillId="0" borderId="1" xfId="0" applyFont="1" applyBorder="1"/>
    <xf numFmtId="165" fontId="18" fillId="0" borderId="1" xfId="31" applyFont="1" applyBorder="1"/>
    <xf numFmtId="0" fontId="18" fillId="0" borderId="18" xfId="0" applyFont="1" applyBorder="1" applyAlignment="1">
      <alignment horizontal="center" wrapText="1"/>
    </xf>
    <xf numFmtId="0" fontId="18" fillId="0" borderId="19" xfId="0" applyFont="1" applyBorder="1" applyAlignment="1">
      <alignment horizontal="center" wrapText="1"/>
    </xf>
    <xf numFmtId="0" fontId="18" fillId="0" borderId="20" xfId="0" applyFont="1" applyBorder="1" applyAlignment="1">
      <alignment horizontal="center" wrapText="1"/>
    </xf>
    <xf numFmtId="0" fontId="18" fillId="0" borderId="21" xfId="0" applyFont="1" applyBorder="1" applyAlignment="1">
      <alignment horizontal="center" wrapText="1"/>
    </xf>
    <xf numFmtId="0" fontId="18" fillId="0" borderId="22" xfId="0" applyFont="1" applyBorder="1" applyAlignment="1">
      <alignment horizontal="center" wrapText="1"/>
    </xf>
    <xf numFmtId="0" fontId="18" fillId="0" borderId="23" xfId="0" applyFont="1" applyBorder="1" applyAlignment="1">
      <alignment horizontal="center" wrapText="1"/>
    </xf>
    <xf numFmtId="0" fontId="18" fillId="35" borderId="0" xfId="0" applyFont="1" applyFill="1" applyBorder="1" applyAlignment="1">
      <alignment horizontal="left"/>
    </xf>
    <xf numFmtId="0" fontId="22" fillId="0" borderId="24" xfId="0" applyFont="1" applyBorder="1" applyAlignment="1">
      <alignment horizontal="left" vertical="center"/>
    </xf>
    <xf numFmtId="0" fontId="22" fillId="0" borderId="9" xfId="0" applyFont="1" applyBorder="1" applyAlignment="1">
      <alignment horizontal="left" vertical="center"/>
    </xf>
  </cellXfs>
  <cellStyles count="42">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Cálculo" xfId="19" builtinId="22" customBuiltin="1"/>
    <cellStyle name="Celda de comprobación" xfId="20" builtinId="23" customBuiltin="1"/>
    <cellStyle name="Celda vinculada" xfId="21" builtinId="24" customBuiltin="1"/>
    <cellStyle name="Encabezado 4" xfId="22" builtinId="19" customBuiltin="1"/>
    <cellStyle name="Énfasis1" xfId="23" builtinId="29" customBuiltin="1"/>
    <cellStyle name="Énfasis2" xfId="24" builtinId="33" customBuiltin="1"/>
    <cellStyle name="Énfasis3" xfId="25" builtinId="37" customBuiltin="1"/>
    <cellStyle name="Énfasis4" xfId="26" builtinId="41" customBuiltin="1"/>
    <cellStyle name="Énfasis5" xfId="27" builtinId="45" customBuiltin="1"/>
    <cellStyle name="Énfasis6" xfId="28" builtinId="49" customBuiltin="1"/>
    <cellStyle name="Entrada" xfId="29" builtinId="20" customBuiltin="1"/>
    <cellStyle name="Incorrecto" xfId="30" builtinId="27" customBuiltin="1"/>
    <cellStyle name="Millares" xfId="31" builtinId="3"/>
    <cellStyle name="Moneda" xfId="32" builtinId="4"/>
    <cellStyle name="Neutral" xfId="33" builtinId="28" customBuiltin="1"/>
    <cellStyle name="Normal" xfId="0" builtinId="0"/>
    <cellStyle name="Notas" xfId="34" builtinId="10" customBuiltin="1"/>
    <cellStyle name="Salida" xfId="35" builtinId="21" customBuiltin="1"/>
    <cellStyle name="Texto de advertencia" xfId="36" builtinId="11" customBuiltin="1"/>
    <cellStyle name="Texto explicativo" xfId="37" builtinId="53" customBuiltin="1"/>
    <cellStyle name="Título" xfId="38" builtinId="15" customBuiltin="1"/>
    <cellStyle name="Título 2" xfId="39" builtinId="17" customBuiltin="1"/>
    <cellStyle name="Título 3" xfId="40" builtinId="18" customBuiltin="1"/>
    <cellStyle name="Total" xfId="41" builtinId="25" customBuiltin="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dimension ref="A1:AN20"/>
  <sheetViews>
    <sheetView showGridLines="0" topLeftCell="Q13" workbookViewId="0">
      <selection activeCell="U2" sqref="U2:U15"/>
    </sheetView>
  </sheetViews>
  <sheetFormatPr baseColWidth="10" defaultRowHeight="15"/>
  <cols>
    <col min="1" max="7" width="17.140625" customWidth="1"/>
    <col min="8" max="8" width="22.85546875" customWidth="1"/>
    <col min="9" max="9" width="17.140625" customWidth="1"/>
    <col min="10" max="10" width="27.42578125" customWidth="1"/>
    <col min="11" max="15" width="17.140625" customWidth="1"/>
    <col min="16" max="16" width="28.7109375" customWidth="1"/>
    <col min="17" max="17" width="17.140625" customWidth="1"/>
    <col min="18" max="18" width="22.85546875" customWidth="1"/>
    <col min="19" max="19" width="14.28515625" customWidth="1"/>
    <col min="20" max="20" width="85.7109375" customWidth="1"/>
    <col min="21" max="21" width="17.140625" style="9" customWidth="1"/>
    <col min="22" max="24" width="17.140625" customWidth="1"/>
    <col min="25" max="26" width="8.5703125" customWidth="1"/>
    <col min="27" max="27" width="20" customWidth="1"/>
    <col min="28" max="28" width="85.7109375" customWidth="1"/>
    <col min="29" max="37" width="42.85546875" customWidth="1"/>
    <col min="38" max="38" width="50" customWidth="1"/>
    <col min="39" max="39" width="35.7109375" customWidth="1"/>
    <col min="40" max="40" width="50" customWidth="1"/>
  </cols>
  <sheetData>
    <row r="1" spans="1:40" ht="26.2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7" t="s">
        <v>20</v>
      </c>
      <c r="V1" s="1" t="s">
        <v>21</v>
      </c>
      <c r="W1" s="1" t="s">
        <v>4</v>
      </c>
      <c r="X1" s="1" t="s">
        <v>22</v>
      </c>
      <c r="Y1" s="1" t="s">
        <v>23</v>
      </c>
      <c r="Z1" s="1" t="s">
        <v>24</v>
      </c>
      <c r="AA1" s="1" t="s">
        <v>25</v>
      </c>
      <c r="AB1" s="1" t="s">
        <v>26</v>
      </c>
      <c r="AC1" s="1" t="s">
        <v>27</v>
      </c>
      <c r="AD1" s="1" t="s">
        <v>28</v>
      </c>
      <c r="AE1" s="1" t="s">
        <v>29</v>
      </c>
      <c r="AF1" s="1" t="s">
        <v>30</v>
      </c>
      <c r="AG1" s="1" t="s">
        <v>31</v>
      </c>
      <c r="AH1" s="1" t="s">
        <v>32</v>
      </c>
      <c r="AI1" s="1" t="s">
        <v>33</v>
      </c>
      <c r="AJ1" s="1" t="s">
        <v>34</v>
      </c>
      <c r="AK1" s="1" t="s">
        <v>35</v>
      </c>
      <c r="AL1" s="1" t="s">
        <v>36</v>
      </c>
      <c r="AM1" s="1" t="s">
        <v>37</v>
      </c>
      <c r="AN1" s="1" t="s">
        <v>38</v>
      </c>
    </row>
    <row r="2" spans="1:40" ht="51.75">
      <c r="A2" s="2">
        <v>1181721</v>
      </c>
      <c r="B2" s="4" t="s">
        <v>39</v>
      </c>
      <c r="C2" s="4" t="s">
        <v>40</v>
      </c>
      <c r="D2" s="4" t="s">
        <v>41</v>
      </c>
      <c r="E2" s="5" t="s">
        <v>42</v>
      </c>
      <c r="F2" s="5" t="s">
        <v>43</v>
      </c>
      <c r="G2" s="5" t="s">
        <v>42</v>
      </c>
      <c r="H2" s="6" t="s">
        <v>44</v>
      </c>
      <c r="I2" s="4" t="s">
        <v>45</v>
      </c>
      <c r="J2" s="4" t="s">
        <v>46</v>
      </c>
      <c r="K2" s="4" t="s">
        <v>47</v>
      </c>
      <c r="L2" s="4" t="s">
        <v>48</v>
      </c>
      <c r="M2" s="4" t="s">
        <v>49</v>
      </c>
      <c r="N2" s="4" t="s">
        <v>50</v>
      </c>
      <c r="O2" s="4" t="s">
        <v>51</v>
      </c>
      <c r="P2" s="4" t="s">
        <v>52</v>
      </c>
      <c r="Q2" s="6" t="s">
        <v>53</v>
      </c>
      <c r="R2" s="4" t="s">
        <v>54</v>
      </c>
      <c r="S2" s="4" t="s">
        <v>55</v>
      </c>
      <c r="T2" s="4" t="s">
        <v>56</v>
      </c>
      <c r="U2" s="8">
        <v>2314400</v>
      </c>
      <c r="V2" s="5" t="s">
        <v>57</v>
      </c>
      <c r="W2" s="5" t="s">
        <v>42</v>
      </c>
      <c r="X2" s="5" t="s">
        <v>42</v>
      </c>
      <c r="Y2" s="4" t="s">
        <v>58</v>
      </c>
      <c r="Z2" s="4" t="s">
        <v>59</v>
      </c>
      <c r="AA2" s="4" t="s">
        <v>60</v>
      </c>
      <c r="AB2" s="4" t="s">
        <v>61</v>
      </c>
      <c r="AC2" s="4" t="s">
        <v>62</v>
      </c>
      <c r="AD2" s="4" t="s">
        <v>63</v>
      </c>
      <c r="AE2" s="4" t="s">
        <v>64</v>
      </c>
      <c r="AF2" s="4" t="s">
        <v>65</v>
      </c>
      <c r="AG2" s="4" t="s">
        <v>66</v>
      </c>
      <c r="AH2" s="4" t="s">
        <v>67</v>
      </c>
      <c r="AI2" s="4"/>
      <c r="AJ2" s="4"/>
      <c r="AK2" s="4" t="s">
        <v>68</v>
      </c>
      <c r="AL2" s="4" t="s">
        <v>69</v>
      </c>
      <c r="AM2" s="4" t="s">
        <v>70</v>
      </c>
      <c r="AN2" s="4" t="s">
        <v>71</v>
      </c>
    </row>
    <row r="3" spans="1:40" ht="51.75">
      <c r="A3" s="2">
        <v>1238921</v>
      </c>
      <c r="B3" s="4" t="s">
        <v>39</v>
      </c>
      <c r="C3" s="4" t="s">
        <v>72</v>
      </c>
      <c r="D3" s="4" t="s">
        <v>73</v>
      </c>
      <c r="E3" s="5" t="s">
        <v>74</v>
      </c>
      <c r="F3" s="5" t="s">
        <v>75</v>
      </c>
      <c r="G3" s="5" t="s">
        <v>57</v>
      </c>
      <c r="H3" s="6" t="s">
        <v>44</v>
      </c>
      <c r="I3" s="4" t="s">
        <v>76</v>
      </c>
      <c r="J3" s="4" t="s">
        <v>77</v>
      </c>
      <c r="K3" s="4" t="s">
        <v>78</v>
      </c>
      <c r="L3" s="3"/>
      <c r="M3" s="3"/>
      <c r="N3" s="3"/>
      <c r="O3" s="3"/>
      <c r="P3" s="3"/>
      <c r="Q3" s="6" t="s">
        <v>53</v>
      </c>
      <c r="R3" s="4" t="s">
        <v>54</v>
      </c>
      <c r="S3" s="4" t="s">
        <v>79</v>
      </c>
      <c r="T3" s="4" t="s">
        <v>80</v>
      </c>
      <c r="U3" s="8">
        <v>3482696</v>
      </c>
      <c r="V3" s="5" t="s">
        <v>57</v>
      </c>
      <c r="W3" s="5" t="s">
        <v>81</v>
      </c>
      <c r="X3" s="5" t="s">
        <v>57</v>
      </c>
      <c r="Y3" s="4" t="s">
        <v>58</v>
      </c>
      <c r="Z3" s="4" t="s">
        <v>59</v>
      </c>
      <c r="AA3" s="4" t="s">
        <v>82</v>
      </c>
      <c r="AB3" s="4" t="s">
        <v>83</v>
      </c>
      <c r="AC3" s="4" t="s">
        <v>84</v>
      </c>
      <c r="AD3" s="4" t="s">
        <v>85</v>
      </c>
      <c r="AE3" s="4" t="s">
        <v>86</v>
      </c>
      <c r="AF3" s="4" t="s">
        <v>87</v>
      </c>
      <c r="AG3" s="4" t="s">
        <v>88</v>
      </c>
      <c r="AH3" s="4" t="s">
        <v>89</v>
      </c>
      <c r="AI3" s="4" t="s">
        <v>90</v>
      </c>
      <c r="AJ3" s="4"/>
      <c r="AK3" s="4" t="s">
        <v>91</v>
      </c>
      <c r="AL3" s="4" t="s">
        <v>92</v>
      </c>
      <c r="AM3" s="4" t="s">
        <v>93</v>
      </c>
      <c r="AN3" s="4" t="s">
        <v>94</v>
      </c>
    </row>
    <row r="4" spans="1:40" ht="51.75">
      <c r="A4" s="2">
        <v>1238921</v>
      </c>
      <c r="B4" s="4" t="s">
        <v>39</v>
      </c>
      <c r="C4" s="4" t="s">
        <v>72</v>
      </c>
      <c r="D4" s="4" t="s">
        <v>73</v>
      </c>
      <c r="E4" s="5" t="s">
        <v>74</v>
      </c>
      <c r="F4" s="5" t="s">
        <v>75</v>
      </c>
      <c r="G4" s="5" t="s">
        <v>57</v>
      </c>
      <c r="H4" s="6" t="s">
        <v>44</v>
      </c>
      <c r="I4" s="4" t="s">
        <v>76</v>
      </c>
      <c r="J4" s="4" t="s">
        <v>77</v>
      </c>
      <c r="K4" s="4" t="s">
        <v>78</v>
      </c>
      <c r="L4" s="3"/>
      <c r="M4" s="3"/>
      <c r="N4" s="3"/>
      <c r="O4" s="3"/>
      <c r="P4" s="3"/>
      <c r="Q4" s="6" t="s">
        <v>53</v>
      </c>
      <c r="R4" s="4" t="s">
        <v>54</v>
      </c>
      <c r="S4" s="4" t="s">
        <v>95</v>
      </c>
      <c r="T4" s="4" t="s">
        <v>96</v>
      </c>
      <c r="U4" s="8">
        <v>2375536</v>
      </c>
      <c r="V4" s="5" t="s">
        <v>57</v>
      </c>
      <c r="W4" s="5" t="s">
        <v>97</v>
      </c>
      <c r="X4" s="5" t="s">
        <v>57</v>
      </c>
      <c r="Y4" s="4" t="s">
        <v>58</v>
      </c>
      <c r="Z4" s="4" t="s">
        <v>59</v>
      </c>
      <c r="AA4" s="4" t="s">
        <v>82</v>
      </c>
      <c r="AB4" s="4" t="s">
        <v>83</v>
      </c>
      <c r="AC4" s="4" t="s">
        <v>84</v>
      </c>
      <c r="AD4" s="4" t="s">
        <v>85</v>
      </c>
      <c r="AE4" s="4" t="s">
        <v>86</v>
      </c>
      <c r="AF4" s="4" t="s">
        <v>87</v>
      </c>
      <c r="AG4" s="4" t="s">
        <v>88</v>
      </c>
      <c r="AH4" s="4" t="s">
        <v>89</v>
      </c>
      <c r="AI4" s="4" t="s">
        <v>90</v>
      </c>
      <c r="AJ4" s="4"/>
      <c r="AK4" s="4" t="s">
        <v>91</v>
      </c>
      <c r="AL4" s="4" t="s">
        <v>92</v>
      </c>
      <c r="AM4" s="4" t="s">
        <v>93</v>
      </c>
      <c r="AN4" s="4" t="s">
        <v>94</v>
      </c>
    </row>
    <row r="5" spans="1:40" ht="51.75">
      <c r="A5" s="2">
        <v>1238921</v>
      </c>
      <c r="B5" s="4" t="s">
        <v>39</v>
      </c>
      <c r="C5" s="4" t="s">
        <v>72</v>
      </c>
      <c r="D5" s="4" t="s">
        <v>73</v>
      </c>
      <c r="E5" s="5" t="s">
        <v>74</v>
      </c>
      <c r="F5" s="5" t="s">
        <v>75</v>
      </c>
      <c r="G5" s="5" t="s">
        <v>57</v>
      </c>
      <c r="H5" s="6" t="s">
        <v>44</v>
      </c>
      <c r="I5" s="4" t="s">
        <v>76</v>
      </c>
      <c r="J5" s="4" t="s">
        <v>77</v>
      </c>
      <c r="K5" s="4" t="s">
        <v>78</v>
      </c>
      <c r="L5" s="3"/>
      <c r="M5" s="3"/>
      <c r="N5" s="3"/>
      <c r="O5" s="3"/>
      <c r="P5" s="3"/>
      <c r="Q5" s="6" t="s">
        <v>53</v>
      </c>
      <c r="R5" s="4" t="s">
        <v>54</v>
      </c>
      <c r="S5" s="4" t="s">
        <v>98</v>
      </c>
      <c r="T5" s="4" t="s">
        <v>99</v>
      </c>
      <c r="U5" s="8">
        <v>208327</v>
      </c>
      <c r="V5" s="5" t="s">
        <v>57</v>
      </c>
      <c r="W5" s="5" t="s">
        <v>100</v>
      </c>
      <c r="X5" s="5" t="s">
        <v>57</v>
      </c>
      <c r="Y5" s="4" t="s">
        <v>58</v>
      </c>
      <c r="Z5" s="4" t="s">
        <v>59</v>
      </c>
      <c r="AA5" s="4" t="s">
        <v>82</v>
      </c>
      <c r="AB5" s="4" t="s">
        <v>83</v>
      </c>
      <c r="AC5" s="4" t="s">
        <v>84</v>
      </c>
      <c r="AD5" s="4" t="s">
        <v>85</v>
      </c>
      <c r="AE5" s="4" t="s">
        <v>86</v>
      </c>
      <c r="AF5" s="4" t="s">
        <v>87</v>
      </c>
      <c r="AG5" s="4" t="s">
        <v>88</v>
      </c>
      <c r="AH5" s="4" t="s">
        <v>89</v>
      </c>
      <c r="AI5" s="4" t="s">
        <v>90</v>
      </c>
      <c r="AJ5" s="4"/>
      <c r="AK5" s="4" t="s">
        <v>91</v>
      </c>
      <c r="AL5" s="4" t="s">
        <v>92</v>
      </c>
      <c r="AM5" s="4" t="s">
        <v>93</v>
      </c>
      <c r="AN5" s="4" t="s">
        <v>94</v>
      </c>
    </row>
    <row r="6" spans="1:40" ht="51.75">
      <c r="A6" s="2">
        <v>1238921</v>
      </c>
      <c r="B6" s="4" t="s">
        <v>39</v>
      </c>
      <c r="C6" s="4" t="s">
        <v>72</v>
      </c>
      <c r="D6" s="4" t="s">
        <v>73</v>
      </c>
      <c r="E6" s="5" t="s">
        <v>74</v>
      </c>
      <c r="F6" s="5" t="s">
        <v>75</v>
      </c>
      <c r="G6" s="5" t="s">
        <v>57</v>
      </c>
      <c r="H6" s="6" t="s">
        <v>44</v>
      </c>
      <c r="I6" s="4" t="s">
        <v>76</v>
      </c>
      <c r="J6" s="4" t="s">
        <v>77</v>
      </c>
      <c r="K6" s="4" t="s">
        <v>78</v>
      </c>
      <c r="L6" s="3"/>
      <c r="M6" s="3"/>
      <c r="N6" s="3"/>
      <c r="O6" s="3"/>
      <c r="P6" s="3"/>
      <c r="Q6" s="6" t="s">
        <v>53</v>
      </c>
      <c r="R6" s="4" t="s">
        <v>54</v>
      </c>
      <c r="S6" s="4" t="s">
        <v>101</v>
      </c>
      <c r="T6" s="4" t="s">
        <v>102</v>
      </c>
      <c r="U6" s="8">
        <v>438255</v>
      </c>
      <c r="V6" s="5" t="s">
        <v>57</v>
      </c>
      <c r="W6" s="5" t="s">
        <v>103</v>
      </c>
      <c r="X6" s="5" t="s">
        <v>57</v>
      </c>
      <c r="Y6" s="4" t="s">
        <v>58</v>
      </c>
      <c r="Z6" s="4" t="s">
        <v>59</v>
      </c>
      <c r="AA6" s="4" t="s">
        <v>82</v>
      </c>
      <c r="AB6" s="4" t="s">
        <v>83</v>
      </c>
      <c r="AC6" s="4" t="s">
        <v>84</v>
      </c>
      <c r="AD6" s="4" t="s">
        <v>85</v>
      </c>
      <c r="AE6" s="4" t="s">
        <v>86</v>
      </c>
      <c r="AF6" s="4" t="s">
        <v>87</v>
      </c>
      <c r="AG6" s="4" t="s">
        <v>88</v>
      </c>
      <c r="AH6" s="4" t="s">
        <v>89</v>
      </c>
      <c r="AI6" s="4" t="s">
        <v>90</v>
      </c>
      <c r="AJ6" s="4"/>
      <c r="AK6" s="4" t="s">
        <v>91</v>
      </c>
      <c r="AL6" s="4" t="s">
        <v>92</v>
      </c>
      <c r="AM6" s="4" t="s">
        <v>93</v>
      </c>
      <c r="AN6" s="4" t="s">
        <v>94</v>
      </c>
    </row>
    <row r="7" spans="1:40" ht="51.75">
      <c r="A7" s="2">
        <v>1238921</v>
      </c>
      <c r="B7" s="4" t="s">
        <v>39</v>
      </c>
      <c r="C7" s="4" t="s">
        <v>72</v>
      </c>
      <c r="D7" s="4" t="s">
        <v>73</v>
      </c>
      <c r="E7" s="5" t="s">
        <v>74</v>
      </c>
      <c r="F7" s="5" t="s">
        <v>75</v>
      </c>
      <c r="G7" s="5" t="s">
        <v>57</v>
      </c>
      <c r="H7" s="6" t="s">
        <v>44</v>
      </c>
      <c r="I7" s="4" t="s">
        <v>76</v>
      </c>
      <c r="J7" s="4" t="s">
        <v>77</v>
      </c>
      <c r="K7" s="4" t="s">
        <v>78</v>
      </c>
      <c r="L7" s="3"/>
      <c r="M7" s="3"/>
      <c r="N7" s="3"/>
      <c r="O7" s="3"/>
      <c r="P7" s="3"/>
      <c r="Q7" s="6" t="s">
        <v>53</v>
      </c>
      <c r="R7" s="4" t="s">
        <v>54</v>
      </c>
      <c r="S7" s="4" t="s">
        <v>104</v>
      </c>
      <c r="T7" s="4" t="s">
        <v>105</v>
      </c>
      <c r="U7" s="8">
        <v>1718328</v>
      </c>
      <c r="V7" s="5" t="s">
        <v>57</v>
      </c>
      <c r="W7" s="5" t="s">
        <v>106</v>
      </c>
      <c r="X7" s="5" t="s">
        <v>57</v>
      </c>
      <c r="Y7" s="4" t="s">
        <v>58</v>
      </c>
      <c r="Z7" s="4" t="s">
        <v>59</v>
      </c>
      <c r="AA7" s="4" t="s">
        <v>82</v>
      </c>
      <c r="AB7" s="4" t="s">
        <v>83</v>
      </c>
      <c r="AC7" s="4" t="s">
        <v>84</v>
      </c>
      <c r="AD7" s="4" t="s">
        <v>85</v>
      </c>
      <c r="AE7" s="4" t="s">
        <v>86</v>
      </c>
      <c r="AF7" s="4" t="s">
        <v>87</v>
      </c>
      <c r="AG7" s="4" t="s">
        <v>88</v>
      </c>
      <c r="AH7" s="4" t="s">
        <v>89</v>
      </c>
      <c r="AI7" s="4" t="s">
        <v>90</v>
      </c>
      <c r="AJ7" s="4"/>
      <c r="AK7" s="4" t="s">
        <v>91</v>
      </c>
      <c r="AL7" s="4" t="s">
        <v>92</v>
      </c>
      <c r="AM7" s="4" t="s">
        <v>93</v>
      </c>
      <c r="AN7" s="4" t="s">
        <v>94</v>
      </c>
    </row>
    <row r="8" spans="1:40" ht="51.75">
      <c r="A8" s="2">
        <v>1238921</v>
      </c>
      <c r="B8" s="4" t="s">
        <v>39</v>
      </c>
      <c r="C8" s="4" t="s">
        <v>72</v>
      </c>
      <c r="D8" s="4" t="s">
        <v>73</v>
      </c>
      <c r="E8" s="5" t="s">
        <v>74</v>
      </c>
      <c r="F8" s="5" t="s">
        <v>75</v>
      </c>
      <c r="G8" s="5" t="s">
        <v>57</v>
      </c>
      <c r="H8" s="6" t="s">
        <v>44</v>
      </c>
      <c r="I8" s="4" t="s">
        <v>76</v>
      </c>
      <c r="J8" s="4" t="s">
        <v>77</v>
      </c>
      <c r="K8" s="4" t="s">
        <v>78</v>
      </c>
      <c r="L8" s="3"/>
      <c r="M8" s="3"/>
      <c r="N8" s="3"/>
      <c r="O8" s="3"/>
      <c r="P8" s="3"/>
      <c r="Q8" s="6" t="s">
        <v>53</v>
      </c>
      <c r="R8" s="4" t="s">
        <v>54</v>
      </c>
      <c r="S8" s="4" t="s">
        <v>107</v>
      </c>
      <c r="T8" s="4" t="s">
        <v>108</v>
      </c>
      <c r="U8" s="8">
        <v>1093720</v>
      </c>
      <c r="V8" s="5" t="s">
        <v>57</v>
      </c>
      <c r="W8" s="5" t="s">
        <v>109</v>
      </c>
      <c r="X8" s="5" t="s">
        <v>57</v>
      </c>
      <c r="Y8" s="4" t="s">
        <v>58</v>
      </c>
      <c r="Z8" s="4" t="s">
        <v>59</v>
      </c>
      <c r="AA8" s="4" t="s">
        <v>82</v>
      </c>
      <c r="AB8" s="4" t="s">
        <v>83</v>
      </c>
      <c r="AC8" s="4" t="s">
        <v>84</v>
      </c>
      <c r="AD8" s="4" t="s">
        <v>85</v>
      </c>
      <c r="AE8" s="4" t="s">
        <v>86</v>
      </c>
      <c r="AF8" s="4" t="s">
        <v>87</v>
      </c>
      <c r="AG8" s="4" t="s">
        <v>88</v>
      </c>
      <c r="AH8" s="4" t="s">
        <v>89</v>
      </c>
      <c r="AI8" s="4" t="s">
        <v>90</v>
      </c>
      <c r="AJ8" s="4"/>
      <c r="AK8" s="4" t="s">
        <v>91</v>
      </c>
      <c r="AL8" s="4" t="s">
        <v>92</v>
      </c>
      <c r="AM8" s="4" t="s">
        <v>93</v>
      </c>
      <c r="AN8" s="4" t="s">
        <v>94</v>
      </c>
    </row>
    <row r="9" spans="1:40" ht="64.5">
      <c r="A9" s="2">
        <v>1244121</v>
      </c>
      <c r="B9" s="4" t="s">
        <v>39</v>
      </c>
      <c r="C9" s="4" t="s">
        <v>110</v>
      </c>
      <c r="D9" s="4" t="s">
        <v>41</v>
      </c>
      <c r="E9" s="5" t="s">
        <v>111</v>
      </c>
      <c r="F9" s="5" t="s">
        <v>112</v>
      </c>
      <c r="G9" s="5" t="s">
        <v>111</v>
      </c>
      <c r="H9" s="6" t="s">
        <v>44</v>
      </c>
      <c r="I9" s="4" t="s">
        <v>113</v>
      </c>
      <c r="J9" s="4" t="s">
        <v>114</v>
      </c>
      <c r="K9" s="4" t="s">
        <v>47</v>
      </c>
      <c r="L9" s="4" t="s">
        <v>48</v>
      </c>
      <c r="M9" s="4" t="s">
        <v>115</v>
      </c>
      <c r="N9" s="4" t="s">
        <v>116</v>
      </c>
      <c r="O9" s="4" t="s">
        <v>51</v>
      </c>
      <c r="P9" s="4" t="s">
        <v>52</v>
      </c>
      <c r="Q9" s="6" t="s">
        <v>53</v>
      </c>
      <c r="R9" s="4" t="s">
        <v>54</v>
      </c>
      <c r="S9" s="4" t="s">
        <v>117</v>
      </c>
      <c r="T9" s="4" t="s">
        <v>118</v>
      </c>
      <c r="U9" s="8">
        <v>5200000</v>
      </c>
      <c r="V9" s="5" t="s">
        <v>57</v>
      </c>
      <c r="W9" s="5" t="s">
        <v>111</v>
      </c>
      <c r="X9" s="5" t="s">
        <v>111</v>
      </c>
      <c r="Y9" s="4" t="s">
        <v>58</v>
      </c>
      <c r="Z9" s="4" t="s">
        <v>59</v>
      </c>
      <c r="AA9" s="4" t="s">
        <v>60</v>
      </c>
      <c r="AB9" s="4" t="s">
        <v>119</v>
      </c>
      <c r="AC9" s="4" t="s">
        <v>120</v>
      </c>
      <c r="AD9" s="4" t="s">
        <v>120</v>
      </c>
      <c r="AE9" s="4" t="s">
        <v>121</v>
      </c>
      <c r="AF9" s="4" t="s">
        <v>122</v>
      </c>
      <c r="AG9" s="4" t="s">
        <v>123</v>
      </c>
      <c r="AH9" s="4" t="s">
        <v>124</v>
      </c>
      <c r="AI9" s="4"/>
      <c r="AJ9" s="4"/>
      <c r="AK9" s="4" t="s">
        <v>125</v>
      </c>
      <c r="AL9" s="4" t="s">
        <v>69</v>
      </c>
      <c r="AM9" s="4" t="s">
        <v>126</v>
      </c>
      <c r="AN9" s="4" t="s">
        <v>127</v>
      </c>
    </row>
    <row r="10" spans="1:40" ht="64.5">
      <c r="A10" s="2">
        <v>1244221</v>
      </c>
      <c r="B10" s="4" t="s">
        <v>39</v>
      </c>
      <c r="C10" s="4" t="s">
        <v>110</v>
      </c>
      <c r="D10" s="4" t="s">
        <v>41</v>
      </c>
      <c r="E10" s="5" t="s">
        <v>128</v>
      </c>
      <c r="F10" s="5" t="s">
        <v>129</v>
      </c>
      <c r="G10" s="5" t="s">
        <v>128</v>
      </c>
      <c r="H10" s="6" t="s">
        <v>44</v>
      </c>
      <c r="I10" s="4" t="s">
        <v>130</v>
      </c>
      <c r="J10" s="4" t="s">
        <v>131</v>
      </c>
      <c r="K10" s="4" t="s">
        <v>47</v>
      </c>
      <c r="L10" s="4" t="s">
        <v>48</v>
      </c>
      <c r="M10" s="4" t="s">
        <v>132</v>
      </c>
      <c r="N10" s="4" t="s">
        <v>116</v>
      </c>
      <c r="O10" s="4" t="s">
        <v>133</v>
      </c>
      <c r="P10" s="4" t="s">
        <v>134</v>
      </c>
      <c r="Q10" s="6" t="s">
        <v>53</v>
      </c>
      <c r="R10" s="4" t="s">
        <v>54</v>
      </c>
      <c r="S10" s="4" t="s">
        <v>135</v>
      </c>
      <c r="T10" s="4" t="s">
        <v>136</v>
      </c>
      <c r="U10" s="8">
        <v>6621053</v>
      </c>
      <c r="V10" s="5" t="s">
        <v>57</v>
      </c>
      <c r="W10" s="5" t="s">
        <v>137</v>
      </c>
      <c r="X10" s="5" t="s">
        <v>137</v>
      </c>
      <c r="Y10" s="4" t="s">
        <v>58</v>
      </c>
      <c r="Z10" s="4" t="s">
        <v>59</v>
      </c>
      <c r="AA10" s="4" t="s">
        <v>60</v>
      </c>
      <c r="AB10" s="4" t="s">
        <v>138</v>
      </c>
      <c r="AC10" s="4" t="s">
        <v>139</v>
      </c>
      <c r="AD10" s="4" t="s">
        <v>140</v>
      </c>
      <c r="AE10" s="4" t="s">
        <v>141</v>
      </c>
      <c r="AF10" s="4" t="s">
        <v>142</v>
      </c>
      <c r="AG10" s="4" t="s">
        <v>123</v>
      </c>
      <c r="AH10" s="4" t="s">
        <v>143</v>
      </c>
      <c r="AI10" s="4"/>
      <c r="AJ10" s="4"/>
      <c r="AK10" s="4" t="s">
        <v>144</v>
      </c>
      <c r="AL10" s="4" t="s">
        <v>69</v>
      </c>
      <c r="AM10" s="4" t="s">
        <v>145</v>
      </c>
      <c r="AN10" s="4" t="s">
        <v>146</v>
      </c>
    </row>
    <row r="11" spans="1:40" ht="64.5">
      <c r="A11" s="2">
        <v>1244221</v>
      </c>
      <c r="B11" s="4" t="s">
        <v>39</v>
      </c>
      <c r="C11" s="4" t="s">
        <v>110</v>
      </c>
      <c r="D11" s="4" t="s">
        <v>41</v>
      </c>
      <c r="E11" s="5" t="s">
        <v>128</v>
      </c>
      <c r="F11" s="5" t="s">
        <v>129</v>
      </c>
      <c r="G11" s="5" t="s">
        <v>128</v>
      </c>
      <c r="H11" s="6" t="s">
        <v>44</v>
      </c>
      <c r="I11" s="4" t="s">
        <v>130</v>
      </c>
      <c r="J11" s="4" t="s">
        <v>131</v>
      </c>
      <c r="K11" s="4" t="s">
        <v>47</v>
      </c>
      <c r="L11" s="4" t="s">
        <v>48</v>
      </c>
      <c r="M11" s="4" t="s">
        <v>132</v>
      </c>
      <c r="N11" s="4" t="s">
        <v>116</v>
      </c>
      <c r="O11" s="4" t="s">
        <v>133</v>
      </c>
      <c r="P11" s="4" t="s">
        <v>134</v>
      </c>
      <c r="Q11" s="6" t="s">
        <v>53</v>
      </c>
      <c r="R11" s="4" t="s">
        <v>54</v>
      </c>
      <c r="S11" s="4" t="s">
        <v>147</v>
      </c>
      <c r="T11" s="4" t="s">
        <v>148</v>
      </c>
      <c r="U11" s="8">
        <v>5958947</v>
      </c>
      <c r="V11" s="5" t="s">
        <v>57</v>
      </c>
      <c r="W11" s="5" t="s">
        <v>149</v>
      </c>
      <c r="X11" s="5" t="s">
        <v>149</v>
      </c>
      <c r="Y11" s="4" t="s">
        <v>58</v>
      </c>
      <c r="Z11" s="4" t="s">
        <v>59</v>
      </c>
      <c r="AA11" s="4" t="s">
        <v>60</v>
      </c>
      <c r="AB11" s="4" t="s">
        <v>138</v>
      </c>
      <c r="AC11" s="4" t="s">
        <v>139</v>
      </c>
      <c r="AD11" s="4" t="s">
        <v>140</v>
      </c>
      <c r="AE11" s="4" t="s">
        <v>141</v>
      </c>
      <c r="AF11" s="4" t="s">
        <v>142</v>
      </c>
      <c r="AG11" s="4" t="s">
        <v>123</v>
      </c>
      <c r="AH11" s="4" t="s">
        <v>143</v>
      </c>
      <c r="AI11" s="4"/>
      <c r="AJ11" s="4"/>
      <c r="AK11" s="4" t="s">
        <v>144</v>
      </c>
      <c r="AL11" s="4" t="s">
        <v>69</v>
      </c>
      <c r="AM11" s="4" t="s">
        <v>145</v>
      </c>
      <c r="AN11" s="4" t="s">
        <v>146</v>
      </c>
    </row>
    <row r="12" spans="1:40" ht="64.5">
      <c r="A12" s="2">
        <v>1244321</v>
      </c>
      <c r="B12" s="4" t="s">
        <v>39</v>
      </c>
      <c r="C12" s="4" t="s">
        <v>110</v>
      </c>
      <c r="D12" s="4" t="s">
        <v>41</v>
      </c>
      <c r="E12" s="5" t="s">
        <v>150</v>
      </c>
      <c r="F12" s="5" t="s">
        <v>151</v>
      </c>
      <c r="G12" s="5" t="s">
        <v>150</v>
      </c>
      <c r="H12" s="6" t="s">
        <v>44</v>
      </c>
      <c r="I12" s="4" t="s">
        <v>152</v>
      </c>
      <c r="J12" s="4" t="s">
        <v>153</v>
      </c>
      <c r="K12" s="4" t="s">
        <v>47</v>
      </c>
      <c r="L12" s="4" t="s">
        <v>48</v>
      </c>
      <c r="M12" s="4" t="s">
        <v>154</v>
      </c>
      <c r="N12" s="4" t="s">
        <v>116</v>
      </c>
      <c r="O12" s="4" t="s">
        <v>51</v>
      </c>
      <c r="P12" s="4" t="s">
        <v>52</v>
      </c>
      <c r="Q12" s="6" t="s">
        <v>53</v>
      </c>
      <c r="R12" s="4" t="s">
        <v>54</v>
      </c>
      <c r="S12" s="4" t="s">
        <v>155</v>
      </c>
      <c r="T12" s="4" t="s">
        <v>156</v>
      </c>
      <c r="U12" s="8">
        <v>6673333</v>
      </c>
      <c r="V12" s="5" t="s">
        <v>57</v>
      </c>
      <c r="W12" s="5" t="s">
        <v>150</v>
      </c>
      <c r="X12" s="5" t="s">
        <v>150</v>
      </c>
      <c r="Y12" s="4" t="s">
        <v>58</v>
      </c>
      <c r="Z12" s="4" t="s">
        <v>59</v>
      </c>
      <c r="AA12" s="4" t="s">
        <v>60</v>
      </c>
      <c r="AB12" s="4" t="s">
        <v>157</v>
      </c>
      <c r="AC12" s="4" t="s">
        <v>158</v>
      </c>
      <c r="AD12" s="4" t="s">
        <v>159</v>
      </c>
      <c r="AE12" s="4" t="s">
        <v>160</v>
      </c>
      <c r="AF12" s="4" t="s">
        <v>161</v>
      </c>
      <c r="AG12" s="4" t="s">
        <v>123</v>
      </c>
      <c r="AH12" s="4" t="s">
        <v>162</v>
      </c>
      <c r="AI12" s="4"/>
      <c r="AJ12" s="4"/>
      <c r="AK12" s="4" t="s">
        <v>163</v>
      </c>
      <c r="AL12" s="4" t="s">
        <v>69</v>
      </c>
      <c r="AM12" s="4" t="s">
        <v>164</v>
      </c>
      <c r="AN12" s="4" t="s">
        <v>165</v>
      </c>
    </row>
    <row r="13" spans="1:40" ht="64.5">
      <c r="A13" s="2">
        <v>1244421</v>
      </c>
      <c r="B13" s="4" t="s">
        <v>39</v>
      </c>
      <c r="C13" s="4" t="s">
        <v>166</v>
      </c>
      <c r="D13" s="4" t="s">
        <v>41</v>
      </c>
      <c r="E13" s="5" t="s">
        <v>111</v>
      </c>
      <c r="F13" s="5" t="s">
        <v>112</v>
      </c>
      <c r="G13" s="5" t="s">
        <v>111</v>
      </c>
      <c r="H13" s="6" t="s">
        <v>44</v>
      </c>
      <c r="I13" s="4" t="s">
        <v>167</v>
      </c>
      <c r="J13" s="4" t="s">
        <v>168</v>
      </c>
      <c r="K13" s="4" t="s">
        <v>47</v>
      </c>
      <c r="L13" s="4" t="s">
        <v>48</v>
      </c>
      <c r="M13" s="4" t="s">
        <v>169</v>
      </c>
      <c r="N13" s="4" t="s">
        <v>116</v>
      </c>
      <c r="O13" s="4" t="s">
        <v>133</v>
      </c>
      <c r="P13" s="4" t="s">
        <v>134</v>
      </c>
      <c r="Q13" s="6" t="s">
        <v>53</v>
      </c>
      <c r="R13" s="4" t="s">
        <v>54</v>
      </c>
      <c r="S13" s="4" t="s">
        <v>170</v>
      </c>
      <c r="T13" s="4" t="s">
        <v>171</v>
      </c>
      <c r="U13" s="8">
        <v>5200000</v>
      </c>
      <c r="V13" s="5" t="s">
        <v>57</v>
      </c>
      <c r="W13" s="5" t="s">
        <v>111</v>
      </c>
      <c r="X13" s="5" t="s">
        <v>111</v>
      </c>
      <c r="Y13" s="4" t="s">
        <v>58</v>
      </c>
      <c r="Z13" s="4" t="s">
        <v>59</v>
      </c>
      <c r="AA13" s="4" t="s">
        <v>60</v>
      </c>
      <c r="AB13" s="4" t="s">
        <v>172</v>
      </c>
      <c r="AC13" s="4" t="s">
        <v>173</v>
      </c>
      <c r="AD13" s="4" t="s">
        <v>174</v>
      </c>
      <c r="AE13" s="4" t="s">
        <v>175</v>
      </c>
      <c r="AF13" s="4" t="s">
        <v>176</v>
      </c>
      <c r="AG13" s="4" t="s">
        <v>123</v>
      </c>
      <c r="AH13" s="4" t="s">
        <v>177</v>
      </c>
      <c r="AI13" s="4"/>
      <c r="AJ13" s="4"/>
      <c r="AK13" s="4" t="s">
        <v>178</v>
      </c>
      <c r="AL13" s="4" t="s">
        <v>69</v>
      </c>
      <c r="AM13" s="4" t="s">
        <v>179</v>
      </c>
      <c r="AN13" s="4" t="s">
        <v>180</v>
      </c>
    </row>
    <row r="14" spans="1:40" ht="64.5">
      <c r="A14" s="2">
        <v>1244521</v>
      </c>
      <c r="B14" s="4" t="s">
        <v>39</v>
      </c>
      <c r="C14" s="4" t="s">
        <v>166</v>
      </c>
      <c r="D14" s="4" t="s">
        <v>41</v>
      </c>
      <c r="E14" s="5" t="s">
        <v>181</v>
      </c>
      <c r="F14" s="5" t="s">
        <v>182</v>
      </c>
      <c r="G14" s="5" t="s">
        <v>181</v>
      </c>
      <c r="H14" s="6" t="s">
        <v>44</v>
      </c>
      <c r="I14" s="4" t="s">
        <v>183</v>
      </c>
      <c r="J14" s="4" t="s">
        <v>184</v>
      </c>
      <c r="K14" s="4" t="s">
        <v>47</v>
      </c>
      <c r="L14" s="4" t="s">
        <v>48</v>
      </c>
      <c r="M14" s="4" t="s">
        <v>185</v>
      </c>
      <c r="N14" s="4" t="s">
        <v>116</v>
      </c>
      <c r="O14" s="4" t="s">
        <v>133</v>
      </c>
      <c r="P14" s="4" t="s">
        <v>134</v>
      </c>
      <c r="Q14" s="6" t="s">
        <v>53</v>
      </c>
      <c r="R14" s="4" t="s">
        <v>54</v>
      </c>
      <c r="S14" s="4" t="s">
        <v>186</v>
      </c>
      <c r="T14" s="4" t="s">
        <v>187</v>
      </c>
      <c r="U14" s="8">
        <v>3193000</v>
      </c>
      <c r="V14" s="5" t="s">
        <v>57</v>
      </c>
      <c r="W14" s="5" t="s">
        <v>181</v>
      </c>
      <c r="X14" s="5" t="s">
        <v>181</v>
      </c>
      <c r="Y14" s="4" t="s">
        <v>58</v>
      </c>
      <c r="Z14" s="4" t="s">
        <v>59</v>
      </c>
      <c r="AA14" s="4" t="s">
        <v>60</v>
      </c>
      <c r="AB14" s="4" t="s">
        <v>188</v>
      </c>
      <c r="AC14" s="4" t="s">
        <v>189</v>
      </c>
      <c r="AD14" s="4" t="s">
        <v>189</v>
      </c>
      <c r="AE14" s="4" t="s">
        <v>190</v>
      </c>
      <c r="AF14" s="4" t="s">
        <v>191</v>
      </c>
      <c r="AG14" s="4" t="s">
        <v>123</v>
      </c>
      <c r="AH14" s="4" t="s">
        <v>192</v>
      </c>
      <c r="AI14" s="4"/>
      <c r="AJ14" s="4"/>
      <c r="AK14" s="4" t="s">
        <v>193</v>
      </c>
      <c r="AL14" s="4" t="s">
        <v>69</v>
      </c>
      <c r="AM14" s="4" t="s">
        <v>194</v>
      </c>
      <c r="AN14" s="4" t="s">
        <v>195</v>
      </c>
    </row>
    <row r="15" spans="1:40" ht="64.5">
      <c r="A15" s="2">
        <v>1244621</v>
      </c>
      <c r="B15" s="4" t="s">
        <v>39</v>
      </c>
      <c r="C15" s="4" t="s">
        <v>166</v>
      </c>
      <c r="D15" s="4" t="s">
        <v>41</v>
      </c>
      <c r="E15" s="5" t="s">
        <v>196</v>
      </c>
      <c r="F15" s="5" t="s">
        <v>197</v>
      </c>
      <c r="G15" s="5" t="s">
        <v>196</v>
      </c>
      <c r="H15" s="6" t="s">
        <v>44</v>
      </c>
      <c r="I15" s="4" t="s">
        <v>198</v>
      </c>
      <c r="J15" s="4" t="s">
        <v>199</v>
      </c>
      <c r="K15" s="4" t="s">
        <v>47</v>
      </c>
      <c r="L15" s="4" t="s">
        <v>48</v>
      </c>
      <c r="M15" s="4" t="s">
        <v>200</v>
      </c>
      <c r="N15" s="4" t="s">
        <v>116</v>
      </c>
      <c r="O15" s="4" t="s">
        <v>51</v>
      </c>
      <c r="P15" s="4" t="s">
        <v>52</v>
      </c>
      <c r="Q15" s="6" t="s">
        <v>53</v>
      </c>
      <c r="R15" s="4" t="s">
        <v>54</v>
      </c>
      <c r="S15" s="4" t="s">
        <v>201</v>
      </c>
      <c r="T15" s="4" t="s">
        <v>202</v>
      </c>
      <c r="U15" s="8">
        <v>333333</v>
      </c>
      <c r="V15" s="5" t="s">
        <v>57</v>
      </c>
      <c r="W15" s="5" t="s">
        <v>196</v>
      </c>
      <c r="X15" s="5" t="s">
        <v>196</v>
      </c>
      <c r="Y15" s="4" t="s">
        <v>58</v>
      </c>
      <c r="Z15" s="4" t="s">
        <v>59</v>
      </c>
      <c r="AA15" s="4" t="s">
        <v>60</v>
      </c>
      <c r="AB15" s="4" t="s">
        <v>203</v>
      </c>
      <c r="AC15" s="4" t="s">
        <v>204</v>
      </c>
      <c r="AD15" s="4" t="s">
        <v>205</v>
      </c>
      <c r="AE15" s="4" t="s">
        <v>206</v>
      </c>
      <c r="AF15" s="4" t="s">
        <v>207</v>
      </c>
      <c r="AG15" s="4" t="s">
        <v>208</v>
      </c>
      <c r="AH15" s="4" t="s">
        <v>209</v>
      </c>
      <c r="AI15" s="4"/>
      <c r="AJ15" s="4"/>
      <c r="AK15" s="4" t="s">
        <v>210</v>
      </c>
      <c r="AL15" s="4" t="s">
        <v>69</v>
      </c>
      <c r="AM15" s="4" t="s">
        <v>211</v>
      </c>
      <c r="AN15" s="4" t="s">
        <v>212</v>
      </c>
    </row>
    <row r="16" spans="1:40" ht="15.75" thickBot="1"/>
    <row r="17" spans="20:21" ht="15.75" thickBot="1">
      <c r="T17" s="13" t="s">
        <v>1481</v>
      </c>
      <c r="U17" s="14" t="s">
        <v>1482</v>
      </c>
    </row>
    <row r="18" spans="20:21" ht="15.75" thickBot="1">
      <c r="T18" s="15" t="s">
        <v>1483</v>
      </c>
      <c r="U18" s="16">
        <v>9316862</v>
      </c>
    </row>
    <row r="19" spans="20:21" ht="15.75" thickBot="1">
      <c r="T19" s="15" t="s">
        <v>1484</v>
      </c>
      <c r="U19" s="16">
        <v>35494066</v>
      </c>
    </row>
    <row r="20" spans="20:21" ht="15.75" thickBot="1">
      <c r="T20" s="17" t="s">
        <v>1490</v>
      </c>
      <c r="U20" s="18">
        <f>U18+U19</f>
        <v>44810928</v>
      </c>
    </row>
  </sheetData>
  <pageMargins left="0.75" right="0.75" top="1" bottom="1" header="0.5" footer="0.5"/>
</worksheet>
</file>

<file path=xl/worksheets/sheet2.xml><?xml version="1.0" encoding="utf-8"?>
<worksheet xmlns="http://schemas.openxmlformats.org/spreadsheetml/2006/main" xmlns:r="http://schemas.openxmlformats.org/officeDocument/2006/relationships">
  <dimension ref="A1:AN6"/>
  <sheetViews>
    <sheetView topLeftCell="K1" workbookViewId="0">
      <selection activeCell="S8" sqref="S8"/>
    </sheetView>
  </sheetViews>
  <sheetFormatPr baseColWidth="10" defaultRowHeight="27.75" customHeight="1"/>
  <cols>
    <col min="13" max="13" width="16.42578125" customWidth="1"/>
    <col min="19" max="19" width="18.42578125" customWidth="1"/>
    <col min="20" max="20" width="47" customWidth="1"/>
    <col min="21" max="21" width="15.42578125" style="10" customWidth="1"/>
  </cols>
  <sheetData>
    <row r="1" spans="1:40" ht="27.75" customHeight="1">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7" t="s">
        <v>20</v>
      </c>
      <c r="V1" s="1" t="s">
        <v>21</v>
      </c>
      <c r="W1" s="1" t="s">
        <v>4</v>
      </c>
      <c r="X1" s="1" t="s">
        <v>22</v>
      </c>
      <c r="Y1" s="1" t="s">
        <v>23</v>
      </c>
      <c r="Z1" s="1" t="s">
        <v>24</v>
      </c>
      <c r="AA1" s="1" t="s">
        <v>25</v>
      </c>
      <c r="AB1" s="1" t="s">
        <v>26</v>
      </c>
      <c r="AC1" s="1" t="s">
        <v>27</v>
      </c>
      <c r="AD1" s="1" t="s">
        <v>28</v>
      </c>
      <c r="AE1" s="1" t="s">
        <v>29</v>
      </c>
      <c r="AF1" s="1" t="s">
        <v>30</v>
      </c>
      <c r="AG1" s="1" t="s">
        <v>31</v>
      </c>
      <c r="AH1" s="1" t="s">
        <v>32</v>
      </c>
      <c r="AI1" s="1" t="s">
        <v>33</v>
      </c>
      <c r="AJ1" s="1" t="s">
        <v>34</v>
      </c>
      <c r="AK1" s="1" t="s">
        <v>35</v>
      </c>
      <c r="AL1" s="1" t="s">
        <v>36</v>
      </c>
      <c r="AM1" s="1" t="s">
        <v>37</v>
      </c>
      <c r="AN1" s="1" t="s">
        <v>38</v>
      </c>
    </row>
    <row r="2" spans="1:40" ht="75.75" customHeight="1">
      <c r="A2" s="2">
        <v>1441921</v>
      </c>
      <c r="B2" s="4" t="s">
        <v>1462</v>
      </c>
      <c r="C2" s="4" t="s">
        <v>1463</v>
      </c>
      <c r="D2" s="4" t="s">
        <v>41</v>
      </c>
      <c r="E2" s="5" t="s">
        <v>1464</v>
      </c>
      <c r="F2" s="5" t="s">
        <v>1465</v>
      </c>
      <c r="G2" s="5" t="s">
        <v>1464</v>
      </c>
      <c r="H2" s="6" t="s">
        <v>44</v>
      </c>
      <c r="I2" s="4" t="s">
        <v>1466</v>
      </c>
      <c r="J2" s="4" t="s">
        <v>1467</v>
      </c>
      <c r="K2" s="4" t="s">
        <v>47</v>
      </c>
      <c r="L2" s="4" t="s">
        <v>48</v>
      </c>
      <c r="M2" s="4" t="s">
        <v>1468</v>
      </c>
      <c r="N2" s="4" t="s">
        <v>116</v>
      </c>
      <c r="O2" s="4" t="s">
        <v>440</v>
      </c>
      <c r="P2" s="4" t="s">
        <v>441</v>
      </c>
      <c r="Q2" s="6" t="s">
        <v>1469</v>
      </c>
      <c r="R2" s="4" t="s">
        <v>1470</v>
      </c>
      <c r="S2" s="4" t="s">
        <v>239</v>
      </c>
      <c r="T2" s="4" t="s">
        <v>240</v>
      </c>
      <c r="U2" s="8">
        <v>1461585</v>
      </c>
      <c r="V2" s="5" t="s">
        <v>57</v>
      </c>
      <c r="W2" s="5" t="s">
        <v>1464</v>
      </c>
      <c r="X2" s="5" t="s">
        <v>1464</v>
      </c>
      <c r="Y2" s="4" t="s">
        <v>58</v>
      </c>
      <c r="Z2" s="4" t="s">
        <v>59</v>
      </c>
      <c r="AA2" s="4" t="s">
        <v>60</v>
      </c>
      <c r="AB2" s="4" t="s">
        <v>1471</v>
      </c>
      <c r="AC2" s="4" t="s">
        <v>1472</v>
      </c>
      <c r="AD2" s="4" t="s">
        <v>1472</v>
      </c>
      <c r="AE2" s="4" t="s">
        <v>1473</v>
      </c>
      <c r="AF2" s="4" t="s">
        <v>1474</v>
      </c>
      <c r="AG2" s="4" t="s">
        <v>326</v>
      </c>
      <c r="AH2" s="4" t="s">
        <v>1475</v>
      </c>
      <c r="AI2" s="4"/>
      <c r="AJ2" s="4"/>
      <c r="AK2" s="4" t="s">
        <v>1476</v>
      </c>
      <c r="AL2" s="4" t="s">
        <v>230</v>
      </c>
      <c r="AM2" s="4" t="s">
        <v>1477</v>
      </c>
      <c r="AN2" s="4" t="s">
        <v>1478</v>
      </c>
    </row>
    <row r="3" spans="1:40" ht="27.75" customHeight="1" thickBot="1">
      <c r="A3" s="19"/>
      <c r="B3" s="20"/>
      <c r="C3" s="20"/>
      <c r="D3" s="20"/>
      <c r="E3" s="21"/>
      <c r="F3" s="21"/>
      <c r="G3" s="21"/>
      <c r="H3" s="22"/>
      <c r="I3" s="20"/>
      <c r="J3" s="20"/>
      <c r="K3" s="20"/>
      <c r="L3" s="20"/>
      <c r="M3" s="20"/>
      <c r="N3" s="20"/>
      <c r="O3" s="20"/>
      <c r="P3" s="20"/>
      <c r="Q3" s="22"/>
      <c r="R3" s="20"/>
      <c r="S3" s="20"/>
      <c r="T3" s="20"/>
      <c r="U3" s="23"/>
      <c r="V3" s="21"/>
      <c r="W3" s="21"/>
      <c r="X3" s="21"/>
      <c r="Y3" s="20"/>
      <c r="Z3" s="20"/>
      <c r="AA3" s="20"/>
      <c r="AB3" s="20"/>
      <c r="AC3" s="20"/>
      <c r="AD3" s="20"/>
      <c r="AE3" s="20"/>
      <c r="AF3" s="20"/>
      <c r="AG3" s="20"/>
      <c r="AH3" s="20"/>
      <c r="AI3" s="20"/>
      <c r="AJ3" s="20"/>
      <c r="AK3" s="20"/>
      <c r="AL3" s="20"/>
      <c r="AM3" s="20"/>
      <c r="AN3" s="20"/>
    </row>
    <row r="4" spans="1:40" ht="27.75" customHeight="1" thickBot="1">
      <c r="T4" s="13" t="s">
        <v>1481</v>
      </c>
      <c r="U4" s="14" t="s">
        <v>1482</v>
      </c>
    </row>
    <row r="5" spans="1:40" ht="27.75" customHeight="1" thickBot="1">
      <c r="T5" s="15" t="s">
        <v>1484</v>
      </c>
      <c r="U5" s="16">
        <v>1461585</v>
      </c>
    </row>
    <row r="6" spans="1:40" ht="27.75" customHeight="1" thickBot="1">
      <c r="T6" s="17" t="s">
        <v>1487</v>
      </c>
      <c r="U6" s="18">
        <f>+U5</f>
        <v>1461585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00B0F0"/>
  </sheetPr>
  <dimension ref="A1"/>
  <sheetViews>
    <sheetView workbookViewId="0">
      <selection activeCell="F19" sqref="F19"/>
    </sheetView>
  </sheetViews>
  <sheetFormatPr baseColWidth="10"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AN8"/>
  <sheetViews>
    <sheetView topLeftCell="S1" workbookViewId="0">
      <selection activeCell="T12" sqref="T12"/>
    </sheetView>
  </sheetViews>
  <sheetFormatPr baseColWidth="10" defaultRowHeight="15"/>
  <cols>
    <col min="1" max="7" width="17.140625" customWidth="1"/>
    <col min="8" max="8" width="22.85546875" customWidth="1"/>
    <col min="9" max="9" width="17.140625" customWidth="1"/>
    <col min="10" max="10" width="85.7109375" customWidth="1"/>
    <col min="11" max="15" width="17.140625" customWidth="1"/>
    <col min="16" max="16" width="85.7109375" customWidth="1"/>
    <col min="17" max="17" width="17.140625" customWidth="1"/>
    <col min="18" max="18" width="22.85546875" customWidth="1"/>
    <col min="19" max="19" width="14.28515625" customWidth="1"/>
    <col min="20" max="20" width="85.7109375" customWidth="1"/>
    <col min="21" max="21" width="17.140625" style="9" customWidth="1"/>
    <col min="22" max="24" width="17.140625" customWidth="1"/>
    <col min="25" max="26" width="8.5703125" customWidth="1"/>
    <col min="27" max="27" width="20" customWidth="1"/>
    <col min="28" max="28" width="85.7109375" customWidth="1"/>
    <col min="29" max="37" width="42.85546875" customWidth="1"/>
    <col min="38" max="38" width="50" customWidth="1"/>
    <col min="39" max="39" width="35.7109375" customWidth="1"/>
    <col min="40" max="40" width="50" customWidth="1"/>
  </cols>
  <sheetData>
    <row r="1" spans="1:40" ht="26.2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7" t="s">
        <v>20</v>
      </c>
      <c r="V1" s="1" t="s">
        <v>21</v>
      </c>
      <c r="W1" s="1" t="s">
        <v>4</v>
      </c>
      <c r="X1" s="1" t="s">
        <v>22</v>
      </c>
      <c r="Y1" s="1" t="s">
        <v>23</v>
      </c>
      <c r="Z1" s="1" t="s">
        <v>24</v>
      </c>
      <c r="AA1" s="1" t="s">
        <v>25</v>
      </c>
      <c r="AB1" s="1" t="s">
        <v>26</v>
      </c>
      <c r="AC1" s="1" t="s">
        <v>27</v>
      </c>
      <c r="AD1" s="1" t="s">
        <v>28</v>
      </c>
      <c r="AE1" s="1" t="s">
        <v>29</v>
      </c>
      <c r="AF1" s="1" t="s">
        <v>30</v>
      </c>
      <c r="AG1" s="1" t="s">
        <v>31</v>
      </c>
      <c r="AH1" s="1" t="s">
        <v>32</v>
      </c>
      <c r="AI1" s="1" t="s">
        <v>33</v>
      </c>
      <c r="AJ1" s="1" t="s">
        <v>34</v>
      </c>
      <c r="AK1" s="1" t="s">
        <v>35</v>
      </c>
      <c r="AL1" s="1" t="s">
        <v>36</v>
      </c>
      <c r="AM1" s="1" t="s">
        <v>37</v>
      </c>
      <c r="AN1" s="1" t="s">
        <v>38</v>
      </c>
    </row>
    <row r="2" spans="1:40" ht="51.75">
      <c r="A2" s="2">
        <v>1017921</v>
      </c>
      <c r="B2" s="4" t="s">
        <v>213</v>
      </c>
      <c r="C2" s="4" t="s">
        <v>214</v>
      </c>
      <c r="D2" s="4" t="s">
        <v>41</v>
      </c>
      <c r="E2" s="5" t="s">
        <v>215</v>
      </c>
      <c r="F2" s="5" t="s">
        <v>216</v>
      </c>
      <c r="G2" s="5" t="s">
        <v>215</v>
      </c>
      <c r="H2" s="6" t="s">
        <v>44</v>
      </c>
      <c r="I2" s="4" t="s">
        <v>217</v>
      </c>
      <c r="J2" s="4" t="s">
        <v>218</v>
      </c>
      <c r="K2" s="4" t="s">
        <v>47</v>
      </c>
      <c r="L2" s="4" t="s">
        <v>48</v>
      </c>
      <c r="M2" s="4" t="s">
        <v>219</v>
      </c>
      <c r="N2" s="4" t="s">
        <v>116</v>
      </c>
      <c r="O2" s="4" t="s">
        <v>51</v>
      </c>
      <c r="P2" s="4" t="s">
        <v>52</v>
      </c>
      <c r="Q2" s="6" t="s">
        <v>220</v>
      </c>
      <c r="R2" s="4" t="s">
        <v>221</v>
      </c>
      <c r="S2" s="4" t="s">
        <v>222</v>
      </c>
      <c r="T2" s="4" t="s">
        <v>223</v>
      </c>
      <c r="U2" s="8">
        <v>288628</v>
      </c>
      <c r="V2" s="5" t="s">
        <v>57</v>
      </c>
      <c r="W2" s="5" t="s">
        <v>215</v>
      </c>
      <c r="X2" s="5" t="s">
        <v>215</v>
      </c>
      <c r="Y2" s="4" t="s">
        <v>58</v>
      </c>
      <c r="Z2" s="4" t="s">
        <v>59</v>
      </c>
      <c r="AA2" s="4" t="s">
        <v>60</v>
      </c>
      <c r="AB2" s="4" t="s">
        <v>224</v>
      </c>
      <c r="AC2" s="4" t="s">
        <v>225</v>
      </c>
      <c r="AD2" s="4" t="s">
        <v>225</v>
      </c>
      <c r="AE2" s="4" t="s">
        <v>225</v>
      </c>
      <c r="AF2" s="4" t="s">
        <v>226</v>
      </c>
      <c r="AG2" s="4" t="s">
        <v>227</v>
      </c>
      <c r="AH2" s="4" t="s">
        <v>228</v>
      </c>
      <c r="AI2" s="4"/>
      <c r="AJ2" s="4"/>
      <c r="AK2" s="4" t="s">
        <v>229</v>
      </c>
      <c r="AL2" s="4" t="s">
        <v>230</v>
      </c>
      <c r="AM2" s="4" t="s">
        <v>231</v>
      </c>
      <c r="AN2" s="4" t="s">
        <v>232</v>
      </c>
    </row>
    <row r="3" spans="1:40" ht="51.75">
      <c r="A3" s="2">
        <v>1018121</v>
      </c>
      <c r="B3" s="4" t="s">
        <v>213</v>
      </c>
      <c r="C3" s="4" t="s">
        <v>233</v>
      </c>
      <c r="D3" s="4" t="s">
        <v>41</v>
      </c>
      <c r="E3" s="5" t="s">
        <v>234</v>
      </c>
      <c r="F3" s="5" t="s">
        <v>235</v>
      </c>
      <c r="G3" s="5" t="s">
        <v>234</v>
      </c>
      <c r="H3" s="6" t="s">
        <v>44</v>
      </c>
      <c r="I3" s="4" t="s">
        <v>236</v>
      </c>
      <c r="J3" s="4" t="s">
        <v>237</v>
      </c>
      <c r="K3" s="4" t="s">
        <v>47</v>
      </c>
      <c r="L3" s="4" t="s">
        <v>48</v>
      </c>
      <c r="M3" s="4" t="s">
        <v>238</v>
      </c>
      <c r="N3" s="4" t="s">
        <v>116</v>
      </c>
      <c r="O3" s="4" t="s">
        <v>51</v>
      </c>
      <c r="P3" s="4" t="s">
        <v>52</v>
      </c>
      <c r="Q3" s="6" t="s">
        <v>220</v>
      </c>
      <c r="R3" s="4" t="s">
        <v>221</v>
      </c>
      <c r="S3" s="4" t="s">
        <v>239</v>
      </c>
      <c r="T3" s="4" t="s">
        <v>240</v>
      </c>
      <c r="U3" s="8">
        <v>1274085</v>
      </c>
      <c r="V3" s="5" t="s">
        <v>57</v>
      </c>
      <c r="W3" s="5" t="s">
        <v>234</v>
      </c>
      <c r="X3" s="5" t="s">
        <v>234</v>
      </c>
      <c r="Y3" s="4" t="s">
        <v>58</v>
      </c>
      <c r="Z3" s="4" t="s">
        <v>59</v>
      </c>
      <c r="AA3" s="4" t="s">
        <v>60</v>
      </c>
      <c r="AB3" s="4" t="s">
        <v>241</v>
      </c>
      <c r="AC3" s="4" t="s">
        <v>242</v>
      </c>
      <c r="AD3" s="4" t="s">
        <v>243</v>
      </c>
      <c r="AE3" s="4" t="s">
        <v>244</v>
      </c>
      <c r="AF3" s="4" t="s">
        <v>245</v>
      </c>
      <c r="AG3" s="4" t="s">
        <v>227</v>
      </c>
      <c r="AH3" s="4" t="s">
        <v>246</v>
      </c>
      <c r="AI3" s="4"/>
      <c r="AJ3" s="4"/>
      <c r="AK3" s="4" t="s">
        <v>247</v>
      </c>
      <c r="AL3" s="4" t="s">
        <v>230</v>
      </c>
      <c r="AM3" s="4" t="s">
        <v>248</v>
      </c>
      <c r="AN3" s="4" t="s">
        <v>249</v>
      </c>
    </row>
    <row r="4" spans="1:40" ht="39">
      <c r="A4" s="2">
        <v>1018221</v>
      </c>
      <c r="B4" s="4" t="s">
        <v>213</v>
      </c>
      <c r="C4" s="4" t="s">
        <v>233</v>
      </c>
      <c r="D4" s="4" t="s">
        <v>41</v>
      </c>
      <c r="E4" s="5" t="s">
        <v>250</v>
      </c>
      <c r="F4" s="5" t="s">
        <v>251</v>
      </c>
      <c r="G4" s="5" t="s">
        <v>250</v>
      </c>
      <c r="H4" s="6" t="s">
        <v>44</v>
      </c>
      <c r="I4" s="4" t="s">
        <v>252</v>
      </c>
      <c r="J4" s="4" t="s">
        <v>253</v>
      </c>
      <c r="K4" s="4" t="s">
        <v>47</v>
      </c>
      <c r="L4" s="4" t="s">
        <v>48</v>
      </c>
      <c r="M4" s="4" t="s">
        <v>254</v>
      </c>
      <c r="N4" s="4" t="s">
        <v>116</v>
      </c>
      <c r="O4" s="4" t="s">
        <v>51</v>
      </c>
      <c r="P4" s="4" t="s">
        <v>52</v>
      </c>
      <c r="Q4" s="6" t="s">
        <v>220</v>
      </c>
      <c r="R4" s="4" t="s">
        <v>221</v>
      </c>
      <c r="S4" s="4" t="s">
        <v>255</v>
      </c>
      <c r="T4" s="4" t="s">
        <v>256</v>
      </c>
      <c r="U4" s="8">
        <v>2849666</v>
      </c>
      <c r="V4" s="5" t="s">
        <v>57</v>
      </c>
      <c r="W4" s="5" t="s">
        <v>250</v>
      </c>
      <c r="X4" s="5" t="s">
        <v>250</v>
      </c>
      <c r="Y4" s="4" t="s">
        <v>58</v>
      </c>
      <c r="Z4" s="4" t="s">
        <v>59</v>
      </c>
      <c r="AA4" s="4" t="s">
        <v>60</v>
      </c>
      <c r="AB4" s="4" t="s">
        <v>257</v>
      </c>
      <c r="AC4" s="4" t="s">
        <v>258</v>
      </c>
      <c r="AD4" s="4" t="s">
        <v>259</v>
      </c>
      <c r="AE4" s="4" t="s">
        <v>260</v>
      </c>
      <c r="AF4" s="4" t="s">
        <v>261</v>
      </c>
      <c r="AG4" s="4" t="s">
        <v>227</v>
      </c>
      <c r="AH4" s="4" t="s">
        <v>262</v>
      </c>
      <c r="AI4" s="4"/>
      <c r="AJ4" s="4"/>
      <c r="AK4" s="4" t="s">
        <v>263</v>
      </c>
      <c r="AL4" s="4" t="s">
        <v>230</v>
      </c>
      <c r="AM4" s="4" t="s">
        <v>264</v>
      </c>
      <c r="AN4" s="4" t="s">
        <v>265</v>
      </c>
    </row>
    <row r="5" spans="1:40" ht="15.75" thickBot="1">
      <c r="A5" s="19"/>
      <c r="B5" s="20"/>
      <c r="C5" s="20"/>
      <c r="D5" s="20"/>
      <c r="E5" s="21"/>
      <c r="F5" s="21"/>
      <c r="G5" s="21"/>
      <c r="H5" s="22"/>
      <c r="I5" s="20"/>
      <c r="J5" s="20"/>
      <c r="K5" s="20"/>
      <c r="L5" s="20"/>
      <c r="M5" s="20"/>
      <c r="N5" s="20"/>
      <c r="O5" s="20"/>
      <c r="P5" s="20"/>
      <c r="Q5" s="22"/>
      <c r="R5" s="20"/>
      <c r="S5" s="20"/>
      <c r="T5" s="20"/>
      <c r="U5" s="23"/>
      <c r="V5" s="21"/>
      <c r="W5" s="21"/>
      <c r="X5" s="21"/>
      <c r="Y5" s="20"/>
      <c r="Z5" s="20"/>
      <c r="AA5" s="20"/>
      <c r="AB5" s="20"/>
      <c r="AC5" s="20"/>
      <c r="AD5" s="20"/>
      <c r="AE5" s="20"/>
      <c r="AF5" s="20"/>
      <c r="AG5" s="20"/>
      <c r="AH5" s="20"/>
      <c r="AI5" s="20"/>
      <c r="AJ5" s="20"/>
      <c r="AK5" s="20"/>
      <c r="AL5" s="20"/>
      <c r="AM5" s="20"/>
      <c r="AN5" s="20"/>
    </row>
    <row r="6" spans="1:40" ht="15.75" thickBot="1">
      <c r="T6" s="13" t="s">
        <v>1481</v>
      </c>
      <c r="U6" s="14" t="s">
        <v>1482</v>
      </c>
    </row>
    <row r="7" spans="1:40" ht="15.75" thickBot="1">
      <c r="T7" s="15" t="s">
        <v>1484</v>
      </c>
      <c r="U7" s="16">
        <v>4412379</v>
      </c>
    </row>
    <row r="8" spans="1:40" ht="15.75" thickBot="1">
      <c r="T8" s="17" t="s">
        <v>1487</v>
      </c>
      <c r="U8" s="18">
        <f>+U7</f>
        <v>4412379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AN8"/>
  <sheetViews>
    <sheetView topLeftCell="S1" workbookViewId="0">
      <selection activeCell="T9" sqref="T9"/>
    </sheetView>
  </sheetViews>
  <sheetFormatPr baseColWidth="10" defaultRowHeight="15"/>
  <cols>
    <col min="1" max="7" width="17.140625" customWidth="1"/>
    <col min="8" max="8" width="22.85546875" customWidth="1"/>
    <col min="9" max="9" width="17.140625" customWidth="1"/>
    <col min="10" max="10" width="85.7109375" customWidth="1"/>
    <col min="11" max="15" width="17.140625" customWidth="1"/>
    <col min="16" max="16" width="85.7109375" customWidth="1"/>
    <col min="17" max="17" width="17.140625" customWidth="1"/>
    <col min="18" max="18" width="22.85546875" customWidth="1"/>
    <col min="19" max="19" width="14.28515625" customWidth="1"/>
    <col min="20" max="20" width="85.7109375" customWidth="1"/>
    <col min="21" max="21" width="17.140625" style="9" customWidth="1"/>
    <col min="22" max="24" width="17.140625" customWidth="1"/>
    <col min="25" max="26" width="8.5703125" customWidth="1"/>
    <col min="27" max="27" width="20" customWidth="1"/>
    <col min="28" max="28" width="85.7109375" customWidth="1"/>
    <col min="29" max="37" width="42.85546875" customWidth="1"/>
    <col min="38" max="38" width="50" customWidth="1"/>
    <col min="39" max="39" width="35.7109375" customWidth="1"/>
    <col min="40" max="40" width="50" customWidth="1"/>
  </cols>
  <sheetData>
    <row r="1" spans="1:40" ht="26.2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7" t="s">
        <v>20</v>
      </c>
      <c r="V1" s="1" t="s">
        <v>21</v>
      </c>
      <c r="W1" s="1" t="s">
        <v>4</v>
      </c>
      <c r="X1" s="1" t="s">
        <v>22</v>
      </c>
      <c r="Y1" s="1" t="s">
        <v>23</v>
      </c>
      <c r="Z1" s="1" t="s">
        <v>24</v>
      </c>
      <c r="AA1" s="1" t="s">
        <v>25</v>
      </c>
      <c r="AB1" s="1" t="s">
        <v>26</v>
      </c>
      <c r="AC1" s="1" t="s">
        <v>27</v>
      </c>
      <c r="AD1" s="1" t="s">
        <v>28</v>
      </c>
      <c r="AE1" s="1" t="s">
        <v>29</v>
      </c>
      <c r="AF1" s="1" t="s">
        <v>30</v>
      </c>
      <c r="AG1" s="1" t="s">
        <v>31</v>
      </c>
      <c r="AH1" s="1" t="s">
        <v>32</v>
      </c>
      <c r="AI1" s="1" t="s">
        <v>33</v>
      </c>
      <c r="AJ1" s="1" t="s">
        <v>34</v>
      </c>
      <c r="AK1" s="1" t="s">
        <v>35</v>
      </c>
      <c r="AL1" s="1" t="s">
        <v>36</v>
      </c>
      <c r="AM1" s="1" t="s">
        <v>37</v>
      </c>
      <c r="AN1" s="1" t="s">
        <v>38</v>
      </c>
    </row>
    <row r="2" spans="1:40" ht="64.5">
      <c r="A2" s="2">
        <v>801721</v>
      </c>
      <c r="B2" s="4" t="s">
        <v>266</v>
      </c>
      <c r="C2" s="4" t="s">
        <v>267</v>
      </c>
      <c r="D2" s="4" t="s">
        <v>41</v>
      </c>
      <c r="E2" s="5" t="s">
        <v>268</v>
      </c>
      <c r="F2" s="5" t="s">
        <v>269</v>
      </c>
      <c r="G2" s="5" t="s">
        <v>268</v>
      </c>
      <c r="H2" s="6" t="s">
        <v>44</v>
      </c>
      <c r="I2" s="4" t="s">
        <v>270</v>
      </c>
      <c r="J2" s="4" t="s">
        <v>271</v>
      </c>
      <c r="K2" s="4" t="s">
        <v>47</v>
      </c>
      <c r="L2" s="4" t="s">
        <v>48</v>
      </c>
      <c r="M2" s="4" t="s">
        <v>272</v>
      </c>
      <c r="N2" s="4" t="s">
        <v>116</v>
      </c>
      <c r="O2" s="4" t="s">
        <v>133</v>
      </c>
      <c r="P2" s="4" t="s">
        <v>134</v>
      </c>
      <c r="Q2" s="6" t="s">
        <v>273</v>
      </c>
      <c r="R2" s="4" t="s">
        <v>274</v>
      </c>
      <c r="S2" s="4" t="s">
        <v>239</v>
      </c>
      <c r="T2" s="4" t="s">
        <v>240</v>
      </c>
      <c r="U2" s="8">
        <v>934330</v>
      </c>
      <c r="V2" s="5" t="s">
        <v>57</v>
      </c>
      <c r="W2" s="5" t="s">
        <v>268</v>
      </c>
      <c r="X2" s="5" t="s">
        <v>268</v>
      </c>
      <c r="Y2" s="4" t="s">
        <v>58</v>
      </c>
      <c r="Z2" s="4" t="s">
        <v>59</v>
      </c>
      <c r="AA2" s="4" t="s">
        <v>60</v>
      </c>
      <c r="AB2" s="4" t="s">
        <v>275</v>
      </c>
      <c r="AC2" s="4" t="s">
        <v>121</v>
      </c>
      <c r="AD2" s="4" t="s">
        <v>276</v>
      </c>
      <c r="AE2" s="4" t="s">
        <v>277</v>
      </c>
      <c r="AF2" s="4" t="s">
        <v>278</v>
      </c>
      <c r="AG2" s="4" t="s">
        <v>88</v>
      </c>
      <c r="AH2" s="4" t="s">
        <v>279</v>
      </c>
      <c r="AI2" s="4"/>
      <c r="AJ2" s="4"/>
      <c r="AK2" s="4" t="s">
        <v>280</v>
      </c>
      <c r="AL2" s="4" t="s">
        <v>69</v>
      </c>
      <c r="AM2" s="4" t="s">
        <v>281</v>
      </c>
      <c r="AN2" s="4" t="s">
        <v>282</v>
      </c>
    </row>
    <row r="3" spans="1:40" ht="51.75">
      <c r="A3" s="2">
        <v>801821</v>
      </c>
      <c r="B3" s="4" t="s">
        <v>266</v>
      </c>
      <c r="C3" s="4" t="s">
        <v>283</v>
      </c>
      <c r="D3" s="4" t="s">
        <v>41</v>
      </c>
      <c r="E3" s="5" t="s">
        <v>284</v>
      </c>
      <c r="F3" s="5" t="s">
        <v>285</v>
      </c>
      <c r="G3" s="5" t="s">
        <v>284</v>
      </c>
      <c r="H3" s="6" t="s">
        <v>44</v>
      </c>
      <c r="I3" s="4" t="s">
        <v>286</v>
      </c>
      <c r="J3" s="4" t="s">
        <v>287</v>
      </c>
      <c r="K3" s="4" t="s">
        <v>47</v>
      </c>
      <c r="L3" s="4" t="s">
        <v>48</v>
      </c>
      <c r="M3" s="4" t="s">
        <v>288</v>
      </c>
      <c r="N3" s="4" t="s">
        <v>116</v>
      </c>
      <c r="O3" s="4" t="s">
        <v>51</v>
      </c>
      <c r="P3" s="4" t="s">
        <v>52</v>
      </c>
      <c r="Q3" s="6" t="s">
        <v>273</v>
      </c>
      <c r="R3" s="4" t="s">
        <v>274</v>
      </c>
      <c r="S3" s="4" t="s">
        <v>239</v>
      </c>
      <c r="T3" s="4" t="s">
        <v>240</v>
      </c>
      <c r="U3" s="8">
        <v>4884531</v>
      </c>
      <c r="V3" s="5" t="s">
        <v>57</v>
      </c>
      <c r="W3" s="5" t="s">
        <v>284</v>
      </c>
      <c r="X3" s="5" t="s">
        <v>284</v>
      </c>
      <c r="Y3" s="4" t="s">
        <v>58</v>
      </c>
      <c r="Z3" s="4" t="s">
        <v>59</v>
      </c>
      <c r="AA3" s="4" t="s">
        <v>60</v>
      </c>
      <c r="AB3" s="4" t="s">
        <v>289</v>
      </c>
      <c r="AC3" s="4" t="s">
        <v>290</v>
      </c>
      <c r="AD3" s="4" t="s">
        <v>291</v>
      </c>
      <c r="AE3" s="4" t="s">
        <v>292</v>
      </c>
      <c r="AF3" s="4" t="s">
        <v>293</v>
      </c>
      <c r="AG3" s="4" t="s">
        <v>88</v>
      </c>
      <c r="AH3" s="4" t="s">
        <v>294</v>
      </c>
      <c r="AI3" s="4"/>
      <c r="AJ3" s="4"/>
      <c r="AK3" s="4" t="s">
        <v>295</v>
      </c>
      <c r="AL3" s="4" t="s">
        <v>69</v>
      </c>
      <c r="AM3" s="4" t="s">
        <v>296</v>
      </c>
      <c r="AN3" s="4" t="s">
        <v>297</v>
      </c>
    </row>
    <row r="4" spans="1:40" ht="51.75">
      <c r="A4" s="2">
        <v>801921</v>
      </c>
      <c r="B4" s="4" t="s">
        <v>266</v>
      </c>
      <c r="C4" s="4" t="s">
        <v>283</v>
      </c>
      <c r="D4" s="4" t="s">
        <v>41</v>
      </c>
      <c r="E4" s="5" t="s">
        <v>298</v>
      </c>
      <c r="F4" s="5" t="s">
        <v>299</v>
      </c>
      <c r="G4" s="5" t="s">
        <v>298</v>
      </c>
      <c r="H4" s="6" t="s">
        <v>44</v>
      </c>
      <c r="I4" s="4" t="s">
        <v>300</v>
      </c>
      <c r="J4" s="4" t="s">
        <v>301</v>
      </c>
      <c r="K4" s="4" t="s">
        <v>47</v>
      </c>
      <c r="L4" s="4" t="s">
        <v>48</v>
      </c>
      <c r="M4" s="4" t="s">
        <v>302</v>
      </c>
      <c r="N4" s="4" t="s">
        <v>116</v>
      </c>
      <c r="O4" s="4" t="s">
        <v>133</v>
      </c>
      <c r="P4" s="4" t="s">
        <v>134</v>
      </c>
      <c r="Q4" s="6" t="s">
        <v>273</v>
      </c>
      <c r="R4" s="4" t="s">
        <v>274</v>
      </c>
      <c r="S4" s="4" t="s">
        <v>239</v>
      </c>
      <c r="T4" s="4" t="s">
        <v>240</v>
      </c>
      <c r="U4" s="8">
        <v>1274087</v>
      </c>
      <c r="V4" s="5" t="s">
        <v>57</v>
      </c>
      <c r="W4" s="5" t="s">
        <v>298</v>
      </c>
      <c r="X4" s="5" t="s">
        <v>298</v>
      </c>
      <c r="Y4" s="4" t="s">
        <v>58</v>
      </c>
      <c r="Z4" s="4" t="s">
        <v>59</v>
      </c>
      <c r="AA4" s="4" t="s">
        <v>60</v>
      </c>
      <c r="AB4" s="4" t="s">
        <v>303</v>
      </c>
      <c r="AC4" s="4" t="s">
        <v>304</v>
      </c>
      <c r="AD4" s="4" t="s">
        <v>305</v>
      </c>
      <c r="AE4" s="4" t="s">
        <v>306</v>
      </c>
      <c r="AF4" s="4" t="s">
        <v>307</v>
      </c>
      <c r="AG4" s="4" t="s">
        <v>88</v>
      </c>
      <c r="AH4" s="4" t="s">
        <v>308</v>
      </c>
      <c r="AI4" s="4"/>
      <c r="AJ4" s="4"/>
      <c r="AK4" s="4" t="s">
        <v>309</v>
      </c>
      <c r="AL4" s="4" t="s">
        <v>69</v>
      </c>
      <c r="AM4" s="4" t="s">
        <v>310</v>
      </c>
      <c r="AN4" s="4" t="s">
        <v>311</v>
      </c>
    </row>
    <row r="5" spans="1:40" ht="15.75" thickBot="1"/>
    <row r="6" spans="1:40" ht="15.75" thickBot="1">
      <c r="T6" s="13" t="s">
        <v>1481</v>
      </c>
      <c r="U6" s="14" t="s">
        <v>1482</v>
      </c>
    </row>
    <row r="7" spans="1:40" ht="15.75" thickBot="1">
      <c r="T7" s="15" t="s">
        <v>1484</v>
      </c>
      <c r="U7" s="16">
        <v>7092948</v>
      </c>
    </row>
    <row r="8" spans="1:40" ht="15.75" thickBot="1">
      <c r="T8" s="17" t="s">
        <v>1492</v>
      </c>
      <c r="U8" s="18">
        <f>+U7</f>
        <v>7092948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sheetPr>
    <tabColor rgb="FF00B0F0"/>
  </sheetPr>
  <dimension ref="A1"/>
  <sheetViews>
    <sheetView workbookViewId="0">
      <selection activeCell="E19" sqref="E19"/>
    </sheetView>
  </sheetViews>
  <sheetFormatPr baseColWidth="10" defaultRowHeight="15"/>
  <sheetData/>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AN103"/>
  <sheetViews>
    <sheetView topLeftCell="Q97" workbookViewId="0">
      <selection activeCell="T106" sqref="T106"/>
    </sheetView>
  </sheetViews>
  <sheetFormatPr baseColWidth="10" defaultRowHeight="15"/>
  <cols>
    <col min="1" max="7" width="17.140625" customWidth="1"/>
    <col min="8" max="8" width="22.85546875" customWidth="1"/>
    <col min="9" max="9" width="17.140625" customWidth="1"/>
    <col min="10" max="10" width="85.7109375" customWidth="1"/>
    <col min="11" max="15" width="17.140625" customWidth="1"/>
    <col min="16" max="16" width="85.7109375" customWidth="1"/>
    <col min="17" max="17" width="17.140625" customWidth="1"/>
    <col min="18" max="18" width="22.85546875" customWidth="1"/>
    <col min="19" max="19" width="14.28515625" customWidth="1"/>
    <col min="20" max="20" width="85.7109375" customWidth="1"/>
    <col min="21" max="21" width="17.140625" style="9" customWidth="1"/>
    <col min="22" max="24" width="17.140625" customWidth="1"/>
    <col min="25" max="26" width="8.5703125" customWidth="1"/>
    <col min="27" max="27" width="20" customWidth="1"/>
    <col min="28" max="28" width="85.7109375" customWidth="1"/>
    <col min="29" max="37" width="42.85546875" customWidth="1"/>
    <col min="38" max="38" width="50" customWidth="1"/>
    <col min="39" max="39" width="35.7109375" customWidth="1"/>
    <col min="40" max="40" width="50" customWidth="1"/>
  </cols>
  <sheetData>
    <row r="1" spans="1:40" ht="26.2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7" t="s">
        <v>20</v>
      </c>
      <c r="V1" s="1" t="s">
        <v>21</v>
      </c>
      <c r="W1" s="1" t="s">
        <v>4</v>
      </c>
      <c r="X1" s="1" t="s">
        <v>22</v>
      </c>
      <c r="Y1" s="1" t="s">
        <v>23</v>
      </c>
      <c r="Z1" s="1" t="s">
        <v>24</v>
      </c>
      <c r="AA1" s="1" t="s">
        <v>25</v>
      </c>
      <c r="AB1" s="1" t="s">
        <v>26</v>
      </c>
      <c r="AC1" s="1" t="s">
        <v>27</v>
      </c>
      <c r="AD1" s="1" t="s">
        <v>28</v>
      </c>
      <c r="AE1" s="1" t="s">
        <v>29</v>
      </c>
      <c r="AF1" s="1" t="s">
        <v>30</v>
      </c>
      <c r="AG1" s="1" t="s">
        <v>31</v>
      </c>
      <c r="AH1" s="1" t="s">
        <v>32</v>
      </c>
      <c r="AI1" s="1" t="s">
        <v>33</v>
      </c>
      <c r="AJ1" s="1" t="s">
        <v>34</v>
      </c>
      <c r="AK1" s="1" t="s">
        <v>35</v>
      </c>
      <c r="AL1" s="1" t="s">
        <v>36</v>
      </c>
      <c r="AM1" s="1" t="s">
        <v>37</v>
      </c>
      <c r="AN1" s="1" t="s">
        <v>38</v>
      </c>
    </row>
    <row r="2" spans="1:40" ht="26.25">
      <c r="A2" s="2">
        <v>1869921</v>
      </c>
      <c r="B2" s="4" t="s">
        <v>266</v>
      </c>
      <c r="C2" s="4" t="s">
        <v>312</v>
      </c>
      <c r="D2" s="4" t="s">
        <v>41</v>
      </c>
      <c r="E2" s="5" t="s">
        <v>313</v>
      </c>
      <c r="F2" s="5" t="s">
        <v>314</v>
      </c>
      <c r="G2" s="5" t="s">
        <v>313</v>
      </c>
      <c r="H2" s="6" t="s">
        <v>44</v>
      </c>
      <c r="I2" s="4" t="s">
        <v>315</v>
      </c>
      <c r="J2" s="4" t="s">
        <v>316</v>
      </c>
      <c r="K2" s="4" t="s">
        <v>47</v>
      </c>
      <c r="L2" s="4" t="s">
        <v>48</v>
      </c>
      <c r="M2" s="4" t="s">
        <v>317</v>
      </c>
      <c r="N2" s="4" t="s">
        <v>116</v>
      </c>
      <c r="O2" s="4" t="s">
        <v>51</v>
      </c>
      <c r="P2" s="4" t="s">
        <v>52</v>
      </c>
      <c r="Q2" s="6" t="s">
        <v>318</v>
      </c>
      <c r="R2" s="4" t="s">
        <v>319</v>
      </c>
      <c r="S2" s="4" t="s">
        <v>320</v>
      </c>
      <c r="T2" s="4" t="s">
        <v>321</v>
      </c>
      <c r="U2" s="8">
        <v>3000000</v>
      </c>
      <c r="V2" s="5" t="s">
        <v>57</v>
      </c>
      <c r="W2" s="5" t="s">
        <v>313</v>
      </c>
      <c r="X2" s="5" t="s">
        <v>313</v>
      </c>
      <c r="Y2" s="4" t="s">
        <v>58</v>
      </c>
      <c r="Z2" s="4" t="s">
        <v>59</v>
      </c>
      <c r="AA2" s="4" t="s">
        <v>60</v>
      </c>
      <c r="AB2" s="4" t="s">
        <v>322</v>
      </c>
      <c r="AC2" s="4" t="s">
        <v>323</v>
      </c>
      <c r="AD2" s="4" t="s">
        <v>323</v>
      </c>
      <c r="AE2" s="4" t="s">
        <v>324</v>
      </c>
      <c r="AF2" s="4" t="s">
        <v>325</v>
      </c>
      <c r="AG2" s="4" t="s">
        <v>326</v>
      </c>
      <c r="AH2" s="4" t="s">
        <v>327</v>
      </c>
      <c r="AI2" s="4"/>
      <c r="AJ2" s="4"/>
      <c r="AK2" s="4" t="s">
        <v>328</v>
      </c>
      <c r="AL2" s="4" t="s">
        <v>230</v>
      </c>
      <c r="AM2" s="4" t="s">
        <v>329</v>
      </c>
      <c r="AN2" s="4" t="s">
        <v>330</v>
      </c>
    </row>
    <row r="3" spans="1:40" ht="39">
      <c r="A3" s="2">
        <v>1888021</v>
      </c>
      <c r="B3" s="4" t="s">
        <v>266</v>
      </c>
      <c r="C3" s="4" t="s">
        <v>331</v>
      </c>
      <c r="D3" s="4" t="s">
        <v>41</v>
      </c>
      <c r="E3" s="5" t="s">
        <v>268</v>
      </c>
      <c r="F3" s="5" t="s">
        <v>269</v>
      </c>
      <c r="G3" s="5" t="s">
        <v>268</v>
      </c>
      <c r="H3" s="6" t="s">
        <v>44</v>
      </c>
      <c r="I3" s="4" t="s">
        <v>332</v>
      </c>
      <c r="J3" s="4" t="s">
        <v>333</v>
      </c>
      <c r="K3" s="4" t="s">
        <v>47</v>
      </c>
      <c r="L3" s="4" t="s">
        <v>48</v>
      </c>
      <c r="M3" s="4" t="s">
        <v>334</v>
      </c>
      <c r="N3" s="4" t="s">
        <v>116</v>
      </c>
      <c r="O3" s="4" t="s">
        <v>335</v>
      </c>
      <c r="P3" s="4" t="s">
        <v>336</v>
      </c>
      <c r="Q3" s="6" t="s">
        <v>318</v>
      </c>
      <c r="R3" s="4" t="s">
        <v>319</v>
      </c>
      <c r="S3" s="4" t="s">
        <v>239</v>
      </c>
      <c r="T3" s="4" t="s">
        <v>240</v>
      </c>
      <c r="U3" s="8">
        <v>934330</v>
      </c>
      <c r="V3" s="5" t="s">
        <v>57</v>
      </c>
      <c r="W3" s="5" t="s">
        <v>268</v>
      </c>
      <c r="X3" s="5" t="s">
        <v>268</v>
      </c>
      <c r="Y3" s="4" t="s">
        <v>58</v>
      </c>
      <c r="Z3" s="4" t="s">
        <v>59</v>
      </c>
      <c r="AA3" s="4" t="s">
        <v>60</v>
      </c>
      <c r="AB3" s="4" t="s">
        <v>337</v>
      </c>
      <c r="AC3" s="4" t="s">
        <v>338</v>
      </c>
      <c r="AD3" s="4" t="s">
        <v>338</v>
      </c>
      <c r="AE3" s="4" t="s">
        <v>339</v>
      </c>
      <c r="AF3" s="4" t="s">
        <v>340</v>
      </c>
      <c r="AG3" s="4" t="s">
        <v>66</v>
      </c>
      <c r="AH3" s="4" t="s">
        <v>341</v>
      </c>
      <c r="AI3" s="4"/>
      <c r="AJ3" s="4"/>
      <c r="AK3" s="4" t="s">
        <v>342</v>
      </c>
      <c r="AL3" s="4" t="s">
        <v>230</v>
      </c>
      <c r="AM3" s="4" t="s">
        <v>343</v>
      </c>
      <c r="AN3" s="4" t="s">
        <v>344</v>
      </c>
    </row>
    <row r="4" spans="1:40" ht="26.25">
      <c r="A4" s="2">
        <v>1898921</v>
      </c>
      <c r="B4" s="4" t="s">
        <v>266</v>
      </c>
      <c r="C4" s="4" t="s">
        <v>331</v>
      </c>
      <c r="D4" s="4" t="s">
        <v>41</v>
      </c>
      <c r="E4" s="5" t="s">
        <v>234</v>
      </c>
      <c r="F4" s="5" t="s">
        <v>345</v>
      </c>
      <c r="G4" s="5" t="s">
        <v>234</v>
      </c>
      <c r="H4" s="6" t="s">
        <v>44</v>
      </c>
      <c r="I4" s="4" t="s">
        <v>346</v>
      </c>
      <c r="J4" s="4" t="s">
        <v>347</v>
      </c>
      <c r="K4" s="4" t="s">
        <v>47</v>
      </c>
      <c r="L4" s="4" t="s">
        <v>48</v>
      </c>
      <c r="M4" s="4" t="s">
        <v>348</v>
      </c>
      <c r="N4" s="4" t="s">
        <v>116</v>
      </c>
      <c r="O4" s="4" t="s">
        <v>349</v>
      </c>
      <c r="P4" s="4" t="s">
        <v>350</v>
      </c>
      <c r="Q4" s="6" t="s">
        <v>318</v>
      </c>
      <c r="R4" s="4" t="s">
        <v>319</v>
      </c>
      <c r="S4" s="4" t="s">
        <v>351</v>
      </c>
      <c r="T4" s="4" t="s">
        <v>352</v>
      </c>
      <c r="U4" s="8">
        <v>782880.75</v>
      </c>
      <c r="V4" s="5" t="s">
        <v>57</v>
      </c>
      <c r="W4" s="5" t="s">
        <v>353</v>
      </c>
      <c r="X4" s="5" t="s">
        <v>353</v>
      </c>
      <c r="Y4" s="4" t="s">
        <v>58</v>
      </c>
      <c r="Z4" s="4" t="s">
        <v>59</v>
      </c>
      <c r="AA4" s="4" t="s">
        <v>60</v>
      </c>
      <c r="AB4" s="4" t="s">
        <v>354</v>
      </c>
      <c r="AC4" s="4" t="s">
        <v>355</v>
      </c>
      <c r="AD4" s="4" t="s">
        <v>355</v>
      </c>
      <c r="AE4" s="4" t="s">
        <v>356</v>
      </c>
      <c r="AF4" s="4" t="s">
        <v>357</v>
      </c>
      <c r="AG4" s="4" t="s">
        <v>358</v>
      </c>
      <c r="AH4" s="4" t="s">
        <v>359</v>
      </c>
      <c r="AI4" s="4"/>
      <c r="AJ4" s="4"/>
      <c r="AK4" s="4" t="s">
        <v>360</v>
      </c>
      <c r="AL4" s="4" t="s">
        <v>230</v>
      </c>
      <c r="AM4" s="4" t="s">
        <v>361</v>
      </c>
      <c r="AN4" s="4" t="s">
        <v>362</v>
      </c>
    </row>
    <row r="5" spans="1:40" ht="26.25">
      <c r="A5" s="2">
        <v>1898921</v>
      </c>
      <c r="B5" s="4" t="s">
        <v>266</v>
      </c>
      <c r="C5" s="4" t="s">
        <v>331</v>
      </c>
      <c r="D5" s="4" t="s">
        <v>41</v>
      </c>
      <c r="E5" s="5" t="s">
        <v>234</v>
      </c>
      <c r="F5" s="5" t="s">
        <v>345</v>
      </c>
      <c r="G5" s="5" t="s">
        <v>234</v>
      </c>
      <c r="H5" s="6" t="s">
        <v>44</v>
      </c>
      <c r="I5" s="4" t="s">
        <v>346</v>
      </c>
      <c r="J5" s="4" t="s">
        <v>347</v>
      </c>
      <c r="K5" s="4" t="s">
        <v>47</v>
      </c>
      <c r="L5" s="4" t="s">
        <v>48</v>
      </c>
      <c r="M5" s="4" t="s">
        <v>348</v>
      </c>
      <c r="N5" s="4" t="s">
        <v>116</v>
      </c>
      <c r="O5" s="4" t="s">
        <v>349</v>
      </c>
      <c r="P5" s="4" t="s">
        <v>350</v>
      </c>
      <c r="Q5" s="6" t="s">
        <v>318</v>
      </c>
      <c r="R5" s="4" t="s">
        <v>319</v>
      </c>
      <c r="S5" s="4" t="s">
        <v>363</v>
      </c>
      <c r="T5" s="4" t="s">
        <v>364</v>
      </c>
      <c r="U5" s="8">
        <v>491204.25</v>
      </c>
      <c r="V5" s="5" t="s">
        <v>57</v>
      </c>
      <c r="W5" s="5" t="s">
        <v>365</v>
      </c>
      <c r="X5" s="5" t="s">
        <v>365</v>
      </c>
      <c r="Y5" s="4" t="s">
        <v>58</v>
      </c>
      <c r="Z5" s="4" t="s">
        <v>59</v>
      </c>
      <c r="AA5" s="4" t="s">
        <v>60</v>
      </c>
      <c r="AB5" s="4" t="s">
        <v>354</v>
      </c>
      <c r="AC5" s="4" t="s">
        <v>355</v>
      </c>
      <c r="AD5" s="4" t="s">
        <v>355</v>
      </c>
      <c r="AE5" s="4" t="s">
        <v>356</v>
      </c>
      <c r="AF5" s="4" t="s">
        <v>357</v>
      </c>
      <c r="AG5" s="4" t="s">
        <v>358</v>
      </c>
      <c r="AH5" s="4" t="s">
        <v>359</v>
      </c>
      <c r="AI5" s="4"/>
      <c r="AJ5" s="4"/>
      <c r="AK5" s="4" t="s">
        <v>360</v>
      </c>
      <c r="AL5" s="4" t="s">
        <v>230</v>
      </c>
      <c r="AM5" s="4" t="s">
        <v>361</v>
      </c>
      <c r="AN5" s="4" t="s">
        <v>362</v>
      </c>
    </row>
    <row r="6" spans="1:40" ht="39">
      <c r="A6" s="2">
        <v>1925821</v>
      </c>
      <c r="B6" s="4" t="s">
        <v>266</v>
      </c>
      <c r="C6" s="4" t="s">
        <v>331</v>
      </c>
      <c r="D6" s="4" t="s">
        <v>41</v>
      </c>
      <c r="E6" s="5" t="s">
        <v>366</v>
      </c>
      <c r="F6" s="5" t="s">
        <v>367</v>
      </c>
      <c r="G6" s="5" t="s">
        <v>366</v>
      </c>
      <c r="H6" s="6" t="s">
        <v>44</v>
      </c>
      <c r="I6" s="4" t="s">
        <v>368</v>
      </c>
      <c r="J6" s="4" t="s">
        <v>369</v>
      </c>
      <c r="K6" s="4" t="s">
        <v>47</v>
      </c>
      <c r="L6" s="4" t="s">
        <v>48</v>
      </c>
      <c r="M6" s="4" t="s">
        <v>370</v>
      </c>
      <c r="N6" s="4" t="s">
        <v>116</v>
      </c>
      <c r="O6" s="4" t="s">
        <v>335</v>
      </c>
      <c r="P6" s="4" t="s">
        <v>336</v>
      </c>
      <c r="Q6" s="6" t="s">
        <v>318</v>
      </c>
      <c r="R6" s="4" t="s">
        <v>319</v>
      </c>
      <c r="S6" s="4" t="s">
        <v>239</v>
      </c>
      <c r="T6" s="4" t="s">
        <v>240</v>
      </c>
      <c r="U6" s="8">
        <v>1576587</v>
      </c>
      <c r="V6" s="5" t="s">
        <v>57</v>
      </c>
      <c r="W6" s="5" t="s">
        <v>366</v>
      </c>
      <c r="X6" s="5" t="s">
        <v>366</v>
      </c>
      <c r="Y6" s="4" t="s">
        <v>58</v>
      </c>
      <c r="Z6" s="4" t="s">
        <v>59</v>
      </c>
      <c r="AA6" s="4" t="s">
        <v>60</v>
      </c>
      <c r="AB6" s="4" t="s">
        <v>371</v>
      </c>
      <c r="AC6" s="4" t="s">
        <v>372</v>
      </c>
      <c r="AD6" s="4" t="s">
        <v>372</v>
      </c>
      <c r="AE6" s="4" t="s">
        <v>373</v>
      </c>
      <c r="AF6" s="4" t="s">
        <v>374</v>
      </c>
      <c r="AG6" s="4" t="s">
        <v>91</v>
      </c>
      <c r="AH6" s="4" t="s">
        <v>375</v>
      </c>
      <c r="AI6" s="4"/>
      <c r="AJ6" s="4"/>
      <c r="AK6" s="4" t="s">
        <v>376</v>
      </c>
      <c r="AL6" s="4" t="s">
        <v>230</v>
      </c>
      <c r="AM6" s="4" t="s">
        <v>377</v>
      </c>
      <c r="AN6" s="4" t="s">
        <v>378</v>
      </c>
    </row>
    <row r="7" spans="1:40" ht="26.25">
      <c r="A7" s="2">
        <v>1943821</v>
      </c>
      <c r="B7" s="4" t="s">
        <v>266</v>
      </c>
      <c r="C7" s="4" t="s">
        <v>379</v>
      </c>
      <c r="D7" s="4" t="s">
        <v>41</v>
      </c>
      <c r="E7" s="5" t="s">
        <v>380</v>
      </c>
      <c r="F7" s="5" t="s">
        <v>381</v>
      </c>
      <c r="G7" s="5" t="s">
        <v>380</v>
      </c>
      <c r="H7" s="6" t="s">
        <v>44</v>
      </c>
      <c r="I7" s="4" t="s">
        <v>382</v>
      </c>
      <c r="J7" s="4" t="s">
        <v>383</v>
      </c>
      <c r="K7" s="4" t="s">
        <v>47</v>
      </c>
      <c r="L7" s="4" t="s">
        <v>48</v>
      </c>
      <c r="M7" s="4" t="s">
        <v>384</v>
      </c>
      <c r="N7" s="4" t="s">
        <v>116</v>
      </c>
      <c r="O7" s="4" t="s">
        <v>349</v>
      </c>
      <c r="P7" s="4" t="s">
        <v>350</v>
      </c>
      <c r="Q7" s="6" t="s">
        <v>318</v>
      </c>
      <c r="R7" s="4" t="s">
        <v>319</v>
      </c>
      <c r="S7" s="4" t="s">
        <v>385</v>
      </c>
      <c r="T7" s="4" t="s">
        <v>386</v>
      </c>
      <c r="U7" s="8">
        <v>1559441</v>
      </c>
      <c r="V7" s="5" t="s">
        <v>57</v>
      </c>
      <c r="W7" s="5" t="s">
        <v>380</v>
      </c>
      <c r="X7" s="5" t="s">
        <v>380</v>
      </c>
      <c r="Y7" s="4" t="s">
        <v>58</v>
      </c>
      <c r="Z7" s="4" t="s">
        <v>59</v>
      </c>
      <c r="AA7" s="4" t="s">
        <v>60</v>
      </c>
      <c r="AB7" s="4" t="s">
        <v>387</v>
      </c>
      <c r="AC7" s="4" t="s">
        <v>388</v>
      </c>
      <c r="AD7" s="4" t="s">
        <v>388</v>
      </c>
      <c r="AE7" s="4" t="s">
        <v>389</v>
      </c>
      <c r="AF7" s="4" t="s">
        <v>390</v>
      </c>
      <c r="AG7" s="4" t="s">
        <v>91</v>
      </c>
      <c r="AH7" s="4" t="s">
        <v>391</v>
      </c>
      <c r="AI7" s="4"/>
      <c r="AJ7" s="4"/>
      <c r="AK7" s="4" t="s">
        <v>328</v>
      </c>
      <c r="AL7" s="4" t="s">
        <v>230</v>
      </c>
      <c r="AM7" s="4" t="s">
        <v>392</v>
      </c>
      <c r="AN7" s="4" t="s">
        <v>393</v>
      </c>
    </row>
    <row r="8" spans="1:40" ht="26.25">
      <c r="A8" s="2">
        <v>1943921</v>
      </c>
      <c r="B8" s="4" t="s">
        <v>266</v>
      </c>
      <c r="C8" s="4" t="s">
        <v>379</v>
      </c>
      <c r="D8" s="4" t="s">
        <v>41</v>
      </c>
      <c r="E8" s="5" t="s">
        <v>234</v>
      </c>
      <c r="F8" s="5" t="s">
        <v>345</v>
      </c>
      <c r="G8" s="5" t="s">
        <v>234</v>
      </c>
      <c r="H8" s="6" t="s">
        <v>44</v>
      </c>
      <c r="I8" s="4" t="s">
        <v>394</v>
      </c>
      <c r="J8" s="4" t="s">
        <v>395</v>
      </c>
      <c r="K8" s="4" t="s">
        <v>47</v>
      </c>
      <c r="L8" s="4" t="s">
        <v>48</v>
      </c>
      <c r="M8" s="4" t="s">
        <v>396</v>
      </c>
      <c r="N8" s="4" t="s">
        <v>116</v>
      </c>
      <c r="O8" s="4" t="s">
        <v>51</v>
      </c>
      <c r="P8" s="4" t="s">
        <v>52</v>
      </c>
      <c r="Q8" s="6" t="s">
        <v>318</v>
      </c>
      <c r="R8" s="4" t="s">
        <v>319</v>
      </c>
      <c r="S8" s="4" t="s">
        <v>385</v>
      </c>
      <c r="T8" s="4" t="s">
        <v>386</v>
      </c>
      <c r="U8" s="8">
        <v>1274085</v>
      </c>
      <c r="V8" s="5" t="s">
        <v>57</v>
      </c>
      <c r="W8" s="5" t="s">
        <v>234</v>
      </c>
      <c r="X8" s="5" t="s">
        <v>234</v>
      </c>
      <c r="Y8" s="4" t="s">
        <v>58</v>
      </c>
      <c r="Z8" s="4" t="s">
        <v>59</v>
      </c>
      <c r="AA8" s="4" t="s">
        <v>60</v>
      </c>
      <c r="AB8" s="4" t="s">
        <v>397</v>
      </c>
      <c r="AC8" s="4" t="s">
        <v>398</v>
      </c>
      <c r="AD8" s="4" t="s">
        <v>398</v>
      </c>
      <c r="AE8" s="4" t="s">
        <v>399</v>
      </c>
      <c r="AF8" s="4" t="s">
        <v>400</v>
      </c>
      <c r="AG8" s="4" t="s">
        <v>91</v>
      </c>
      <c r="AH8" s="4" t="s">
        <v>401</v>
      </c>
      <c r="AI8" s="4"/>
      <c r="AJ8" s="4"/>
      <c r="AK8" s="4" t="s">
        <v>402</v>
      </c>
      <c r="AL8" s="4" t="s">
        <v>230</v>
      </c>
      <c r="AM8" s="4" t="s">
        <v>403</v>
      </c>
      <c r="AN8" s="4" t="s">
        <v>404</v>
      </c>
    </row>
    <row r="9" spans="1:40" ht="26.25">
      <c r="A9" s="2">
        <v>1949021</v>
      </c>
      <c r="B9" s="4" t="s">
        <v>266</v>
      </c>
      <c r="C9" s="4" t="s">
        <v>379</v>
      </c>
      <c r="D9" s="4" t="s">
        <v>41</v>
      </c>
      <c r="E9" s="5" t="s">
        <v>405</v>
      </c>
      <c r="F9" s="5" t="s">
        <v>406</v>
      </c>
      <c r="G9" s="5" t="s">
        <v>405</v>
      </c>
      <c r="H9" s="6" t="s">
        <v>44</v>
      </c>
      <c r="I9" s="4" t="s">
        <v>407</v>
      </c>
      <c r="J9" s="4" t="s">
        <v>408</v>
      </c>
      <c r="K9" s="4" t="s">
        <v>47</v>
      </c>
      <c r="L9" s="4" t="s">
        <v>48</v>
      </c>
      <c r="M9" s="4" t="s">
        <v>409</v>
      </c>
      <c r="N9" s="4" t="s">
        <v>116</v>
      </c>
      <c r="O9" s="4" t="s">
        <v>51</v>
      </c>
      <c r="P9" s="4" t="s">
        <v>52</v>
      </c>
      <c r="Q9" s="6" t="s">
        <v>318</v>
      </c>
      <c r="R9" s="4" t="s">
        <v>319</v>
      </c>
      <c r="S9" s="4" t="s">
        <v>222</v>
      </c>
      <c r="T9" s="4" t="s">
        <v>223</v>
      </c>
      <c r="U9" s="8">
        <v>1574086</v>
      </c>
      <c r="V9" s="5" t="s">
        <v>57</v>
      </c>
      <c r="W9" s="5" t="s">
        <v>405</v>
      </c>
      <c r="X9" s="5" t="s">
        <v>405</v>
      </c>
      <c r="Y9" s="4" t="s">
        <v>58</v>
      </c>
      <c r="Z9" s="4" t="s">
        <v>59</v>
      </c>
      <c r="AA9" s="4" t="s">
        <v>60</v>
      </c>
      <c r="AB9" s="4" t="s">
        <v>410</v>
      </c>
      <c r="AC9" s="4" t="s">
        <v>411</v>
      </c>
      <c r="AD9" s="4" t="s">
        <v>411</v>
      </c>
      <c r="AE9" s="4" t="s">
        <v>412</v>
      </c>
      <c r="AF9" s="4" t="s">
        <v>413</v>
      </c>
      <c r="AG9" s="4" t="s">
        <v>414</v>
      </c>
      <c r="AH9" s="4" t="s">
        <v>415</v>
      </c>
      <c r="AI9" s="4"/>
      <c r="AJ9" s="4"/>
      <c r="AK9" s="4" t="s">
        <v>416</v>
      </c>
      <c r="AL9" s="4" t="s">
        <v>230</v>
      </c>
      <c r="AM9" s="4" t="s">
        <v>417</v>
      </c>
      <c r="AN9" s="4" t="s">
        <v>418</v>
      </c>
    </row>
    <row r="10" spans="1:40" ht="26.25">
      <c r="A10" s="2">
        <v>1950421</v>
      </c>
      <c r="B10" s="4" t="s">
        <v>266</v>
      </c>
      <c r="C10" s="4" t="s">
        <v>419</v>
      </c>
      <c r="D10" s="4" t="s">
        <v>41</v>
      </c>
      <c r="E10" s="5" t="s">
        <v>420</v>
      </c>
      <c r="F10" s="5" t="s">
        <v>421</v>
      </c>
      <c r="G10" s="5" t="s">
        <v>420</v>
      </c>
      <c r="H10" s="6" t="s">
        <v>44</v>
      </c>
      <c r="I10" s="4" t="s">
        <v>422</v>
      </c>
      <c r="J10" s="4" t="s">
        <v>423</v>
      </c>
      <c r="K10" s="4" t="s">
        <v>47</v>
      </c>
      <c r="L10" s="4" t="s">
        <v>48</v>
      </c>
      <c r="M10" s="4" t="s">
        <v>424</v>
      </c>
      <c r="N10" s="4" t="s">
        <v>116</v>
      </c>
      <c r="O10" s="4" t="s">
        <v>425</v>
      </c>
      <c r="P10" s="4" t="s">
        <v>426</v>
      </c>
      <c r="Q10" s="6" t="s">
        <v>318</v>
      </c>
      <c r="R10" s="4" t="s">
        <v>319</v>
      </c>
      <c r="S10" s="4" t="s">
        <v>222</v>
      </c>
      <c r="T10" s="4" t="s">
        <v>223</v>
      </c>
      <c r="U10" s="8">
        <v>200000</v>
      </c>
      <c r="V10" s="5" t="s">
        <v>57</v>
      </c>
      <c r="W10" s="5" t="s">
        <v>420</v>
      </c>
      <c r="X10" s="5" t="s">
        <v>420</v>
      </c>
      <c r="Y10" s="4" t="s">
        <v>58</v>
      </c>
      <c r="Z10" s="4" t="s">
        <v>59</v>
      </c>
      <c r="AA10" s="4" t="s">
        <v>60</v>
      </c>
      <c r="AB10" s="4" t="s">
        <v>427</v>
      </c>
      <c r="AC10" s="4" t="s">
        <v>428</v>
      </c>
      <c r="AD10" s="4" t="s">
        <v>428</v>
      </c>
      <c r="AE10" s="4" t="s">
        <v>429</v>
      </c>
      <c r="AF10" s="4" t="s">
        <v>430</v>
      </c>
      <c r="AG10" s="4" t="s">
        <v>227</v>
      </c>
      <c r="AH10" s="4" t="s">
        <v>431</v>
      </c>
      <c r="AI10" s="4"/>
      <c r="AJ10" s="4"/>
      <c r="AK10" s="4" t="s">
        <v>432</v>
      </c>
      <c r="AL10" s="4" t="s">
        <v>230</v>
      </c>
      <c r="AM10" s="4" t="s">
        <v>433</v>
      </c>
      <c r="AN10" s="4" t="s">
        <v>434</v>
      </c>
    </row>
    <row r="11" spans="1:40" ht="26.25">
      <c r="A11" s="2">
        <v>1950521</v>
      </c>
      <c r="B11" s="4" t="s">
        <v>266</v>
      </c>
      <c r="C11" s="4" t="s">
        <v>419</v>
      </c>
      <c r="D11" s="4" t="s">
        <v>41</v>
      </c>
      <c r="E11" s="5" t="s">
        <v>435</v>
      </c>
      <c r="F11" s="5" t="s">
        <v>436</v>
      </c>
      <c r="G11" s="5" t="s">
        <v>435</v>
      </c>
      <c r="H11" s="6" t="s">
        <v>44</v>
      </c>
      <c r="I11" s="4" t="s">
        <v>437</v>
      </c>
      <c r="J11" s="4" t="s">
        <v>438</v>
      </c>
      <c r="K11" s="4" t="s">
        <v>47</v>
      </c>
      <c r="L11" s="4" t="s">
        <v>48</v>
      </c>
      <c r="M11" s="4" t="s">
        <v>439</v>
      </c>
      <c r="N11" s="4" t="s">
        <v>116</v>
      </c>
      <c r="O11" s="4" t="s">
        <v>440</v>
      </c>
      <c r="P11" s="4" t="s">
        <v>441</v>
      </c>
      <c r="Q11" s="6" t="s">
        <v>318</v>
      </c>
      <c r="R11" s="4" t="s">
        <v>319</v>
      </c>
      <c r="S11" s="4" t="s">
        <v>222</v>
      </c>
      <c r="T11" s="4" t="s">
        <v>223</v>
      </c>
      <c r="U11" s="8">
        <v>1828000</v>
      </c>
      <c r="V11" s="5" t="s">
        <v>57</v>
      </c>
      <c r="W11" s="5" t="s">
        <v>435</v>
      </c>
      <c r="X11" s="5" t="s">
        <v>435</v>
      </c>
      <c r="Y11" s="4" t="s">
        <v>58</v>
      </c>
      <c r="Z11" s="4" t="s">
        <v>59</v>
      </c>
      <c r="AA11" s="4" t="s">
        <v>60</v>
      </c>
      <c r="AB11" s="4" t="s">
        <v>442</v>
      </c>
      <c r="AC11" s="4" t="s">
        <v>443</v>
      </c>
      <c r="AD11" s="4" t="s">
        <v>443</v>
      </c>
      <c r="AE11" s="4" t="s">
        <v>444</v>
      </c>
      <c r="AF11" s="4" t="s">
        <v>445</v>
      </c>
      <c r="AG11" s="4" t="s">
        <v>227</v>
      </c>
      <c r="AH11" s="4" t="s">
        <v>446</v>
      </c>
      <c r="AI11" s="4"/>
      <c r="AJ11" s="4"/>
      <c r="AK11" s="4" t="s">
        <v>447</v>
      </c>
      <c r="AL11" s="4" t="s">
        <v>230</v>
      </c>
      <c r="AM11" s="4" t="s">
        <v>448</v>
      </c>
      <c r="AN11" s="4" t="s">
        <v>449</v>
      </c>
    </row>
    <row r="12" spans="1:40" ht="26.25">
      <c r="A12" s="2">
        <v>1950621</v>
      </c>
      <c r="B12" s="4" t="s">
        <v>266</v>
      </c>
      <c r="C12" s="4" t="s">
        <v>419</v>
      </c>
      <c r="D12" s="4" t="s">
        <v>41</v>
      </c>
      <c r="E12" s="5" t="s">
        <v>380</v>
      </c>
      <c r="F12" s="5" t="s">
        <v>450</v>
      </c>
      <c r="G12" s="5" t="s">
        <v>380</v>
      </c>
      <c r="H12" s="6" t="s">
        <v>44</v>
      </c>
      <c r="I12" s="4" t="s">
        <v>451</v>
      </c>
      <c r="J12" s="4" t="s">
        <v>452</v>
      </c>
      <c r="K12" s="4" t="s">
        <v>47</v>
      </c>
      <c r="L12" s="4" t="s">
        <v>48</v>
      </c>
      <c r="M12" s="4" t="s">
        <v>453</v>
      </c>
      <c r="N12" s="4" t="s">
        <v>116</v>
      </c>
      <c r="O12" s="4" t="s">
        <v>51</v>
      </c>
      <c r="P12" s="4" t="s">
        <v>52</v>
      </c>
      <c r="Q12" s="6" t="s">
        <v>318</v>
      </c>
      <c r="R12" s="4" t="s">
        <v>319</v>
      </c>
      <c r="S12" s="4" t="s">
        <v>351</v>
      </c>
      <c r="T12" s="4" t="s">
        <v>352</v>
      </c>
      <c r="U12" s="8">
        <v>1559441</v>
      </c>
      <c r="V12" s="5" t="s">
        <v>57</v>
      </c>
      <c r="W12" s="5" t="s">
        <v>380</v>
      </c>
      <c r="X12" s="5" t="s">
        <v>380</v>
      </c>
      <c r="Y12" s="4" t="s">
        <v>58</v>
      </c>
      <c r="Z12" s="4" t="s">
        <v>59</v>
      </c>
      <c r="AA12" s="4" t="s">
        <v>60</v>
      </c>
      <c r="AB12" s="4" t="s">
        <v>454</v>
      </c>
      <c r="AC12" s="4" t="s">
        <v>455</v>
      </c>
      <c r="AD12" s="4" t="s">
        <v>455</v>
      </c>
      <c r="AE12" s="4" t="s">
        <v>456</v>
      </c>
      <c r="AF12" s="4" t="s">
        <v>457</v>
      </c>
      <c r="AG12" s="4" t="s">
        <v>227</v>
      </c>
      <c r="AH12" s="4" t="s">
        <v>458</v>
      </c>
      <c r="AI12" s="4"/>
      <c r="AJ12" s="4"/>
      <c r="AK12" s="4" t="s">
        <v>459</v>
      </c>
      <c r="AL12" s="4" t="s">
        <v>230</v>
      </c>
      <c r="AM12" s="4" t="s">
        <v>460</v>
      </c>
      <c r="AN12" s="4" t="s">
        <v>461</v>
      </c>
    </row>
    <row r="13" spans="1:40" ht="26.25">
      <c r="A13" s="2">
        <v>1950721</v>
      </c>
      <c r="B13" s="4" t="s">
        <v>266</v>
      </c>
      <c r="C13" s="4" t="s">
        <v>462</v>
      </c>
      <c r="D13" s="4" t="s">
        <v>41</v>
      </c>
      <c r="E13" s="5" t="s">
        <v>463</v>
      </c>
      <c r="F13" s="5" t="s">
        <v>464</v>
      </c>
      <c r="G13" s="5" t="s">
        <v>463</v>
      </c>
      <c r="H13" s="6" t="s">
        <v>44</v>
      </c>
      <c r="I13" s="4" t="s">
        <v>465</v>
      </c>
      <c r="J13" s="4" t="s">
        <v>466</v>
      </c>
      <c r="K13" s="4" t="s">
        <v>47</v>
      </c>
      <c r="L13" s="4" t="s">
        <v>48</v>
      </c>
      <c r="M13" s="4" t="s">
        <v>467</v>
      </c>
      <c r="N13" s="4" t="s">
        <v>116</v>
      </c>
      <c r="O13" s="4" t="s">
        <v>349</v>
      </c>
      <c r="P13" s="4" t="s">
        <v>350</v>
      </c>
      <c r="Q13" s="6" t="s">
        <v>318</v>
      </c>
      <c r="R13" s="4" t="s">
        <v>319</v>
      </c>
      <c r="S13" s="4" t="s">
        <v>222</v>
      </c>
      <c r="T13" s="4" t="s">
        <v>223</v>
      </c>
      <c r="U13" s="8">
        <v>180000</v>
      </c>
      <c r="V13" s="5" t="s">
        <v>57</v>
      </c>
      <c r="W13" s="5" t="s">
        <v>463</v>
      </c>
      <c r="X13" s="5" t="s">
        <v>463</v>
      </c>
      <c r="Y13" s="4" t="s">
        <v>58</v>
      </c>
      <c r="Z13" s="4" t="s">
        <v>59</v>
      </c>
      <c r="AA13" s="4" t="s">
        <v>60</v>
      </c>
      <c r="AB13" s="4" t="s">
        <v>468</v>
      </c>
      <c r="AC13" s="4" t="s">
        <v>469</v>
      </c>
      <c r="AD13" s="4" t="s">
        <v>469</v>
      </c>
      <c r="AE13" s="4" t="s">
        <v>470</v>
      </c>
      <c r="AF13" s="4" t="s">
        <v>471</v>
      </c>
      <c r="AG13" s="4" t="s">
        <v>227</v>
      </c>
      <c r="AH13" s="4" t="s">
        <v>472</v>
      </c>
      <c r="AI13" s="4"/>
      <c r="AJ13" s="4"/>
      <c r="AK13" s="4" t="s">
        <v>473</v>
      </c>
      <c r="AL13" s="4" t="s">
        <v>230</v>
      </c>
      <c r="AM13" s="4" t="s">
        <v>474</v>
      </c>
      <c r="AN13" s="4" t="s">
        <v>475</v>
      </c>
    </row>
    <row r="14" spans="1:40" ht="26.25">
      <c r="A14" s="2">
        <v>1950821</v>
      </c>
      <c r="B14" s="4" t="s">
        <v>266</v>
      </c>
      <c r="C14" s="4" t="s">
        <v>462</v>
      </c>
      <c r="D14" s="4" t="s">
        <v>41</v>
      </c>
      <c r="E14" s="5" t="s">
        <v>476</v>
      </c>
      <c r="F14" s="5" t="s">
        <v>477</v>
      </c>
      <c r="G14" s="5" t="s">
        <v>476</v>
      </c>
      <c r="H14" s="6" t="s">
        <v>44</v>
      </c>
      <c r="I14" s="4" t="s">
        <v>478</v>
      </c>
      <c r="J14" s="4" t="s">
        <v>479</v>
      </c>
      <c r="K14" s="4" t="s">
        <v>47</v>
      </c>
      <c r="L14" s="4" t="s">
        <v>48</v>
      </c>
      <c r="M14" s="4" t="s">
        <v>480</v>
      </c>
      <c r="N14" s="4" t="s">
        <v>116</v>
      </c>
      <c r="O14" s="4" t="s">
        <v>335</v>
      </c>
      <c r="P14" s="4" t="s">
        <v>336</v>
      </c>
      <c r="Q14" s="6" t="s">
        <v>318</v>
      </c>
      <c r="R14" s="4" t="s">
        <v>319</v>
      </c>
      <c r="S14" s="4" t="s">
        <v>222</v>
      </c>
      <c r="T14" s="4" t="s">
        <v>223</v>
      </c>
      <c r="U14" s="8">
        <v>57963</v>
      </c>
      <c r="V14" s="5" t="s">
        <v>57</v>
      </c>
      <c r="W14" s="5" t="s">
        <v>476</v>
      </c>
      <c r="X14" s="5" t="s">
        <v>476</v>
      </c>
      <c r="Y14" s="4" t="s">
        <v>58</v>
      </c>
      <c r="Z14" s="4" t="s">
        <v>59</v>
      </c>
      <c r="AA14" s="4" t="s">
        <v>60</v>
      </c>
      <c r="AB14" s="4" t="s">
        <v>481</v>
      </c>
      <c r="AC14" s="4" t="s">
        <v>482</v>
      </c>
      <c r="AD14" s="4" t="s">
        <v>482</v>
      </c>
      <c r="AE14" s="4" t="s">
        <v>483</v>
      </c>
      <c r="AF14" s="4" t="s">
        <v>484</v>
      </c>
      <c r="AG14" s="4" t="s">
        <v>227</v>
      </c>
      <c r="AH14" s="4" t="s">
        <v>485</v>
      </c>
      <c r="AI14" s="4"/>
      <c r="AJ14" s="4"/>
      <c r="AK14" s="4" t="s">
        <v>473</v>
      </c>
      <c r="AL14" s="4" t="s">
        <v>230</v>
      </c>
      <c r="AM14" s="4" t="s">
        <v>486</v>
      </c>
      <c r="AN14" s="4" t="s">
        <v>487</v>
      </c>
    </row>
    <row r="15" spans="1:40" ht="26.25">
      <c r="A15" s="2">
        <v>1950921</v>
      </c>
      <c r="B15" s="4" t="s">
        <v>266</v>
      </c>
      <c r="C15" s="4" t="s">
        <v>488</v>
      </c>
      <c r="D15" s="4" t="s">
        <v>41</v>
      </c>
      <c r="E15" s="5" t="s">
        <v>489</v>
      </c>
      <c r="F15" s="5" t="s">
        <v>490</v>
      </c>
      <c r="G15" s="5" t="s">
        <v>489</v>
      </c>
      <c r="H15" s="6" t="s">
        <v>44</v>
      </c>
      <c r="I15" s="4" t="s">
        <v>491</v>
      </c>
      <c r="J15" s="4" t="s">
        <v>492</v>
      </c>
      <c r="K15" s="4" t="s">
        <v>47</v>
      </c>
      <c r="L15" s="4" t="s">
        <v>48</v>
      </c>
      <c r="M15" s="4" t="s">
        <v>493</v>
      </c>
      <c r="N15" s="4" t="s">
        <v>116</v>
      </c>
      <c r="O15" s="4" t="s">
        <v>51</v>
      </c>
      <c r="P15" s="4" t="s">
        <v>52</v>
      </c>
      <c r="Q15" s="6" t="s">
        <v>318</v>
      </c>
      <c r="R15" s="4" t="s">
        <v>319</v>
      </c>
      <c r="S15" s="4" t="s">
        <v>255</v>
      </c>
      <c r="T15" s="4" t="s">
        <v>256</v>
      </c>
      <c r="U15" s="8">
        <v>290020</v>
      </c>
      <c r="V15" s="5" t="s">
        <v>57</v>
      </c>
      <c r="W15" s="5" t="s">
        <v>489</v>
      </c>
      <c r="X15" s="5" t="s">
        <v>489</v>
      </c>
      <c r="Y15" s="4" t="s">
        <v>58</v>
      </c>
      <c r="Z15" s="4" t="s">
        <v>59</v>
      </c>
      <c r="AA15" s="4" t="s">
        <v>60</v>
      </c>
      <c r="AB15" s="4" t="s">
        <v>494</v>
      </c>
      <c r="AC15" s="4" t="s">
        <v>495</v>
      </c>
      <c r="AD15" s="4" t="s">
        <v>495</v>
      </c>
      <c r="AE15" s="4" t="s">
        <v>496</v>
      </c>
      <c r="AF15" s="4" t="s">
        <v>497</v>
      </c>
      <c r="AG15" s="4" t="s">
        <v>227</v>
      </c>
      <c r="AH15" s="4" t="s">
        <v>498</v>
      </c>
      <c r="AI15" s="4"/>
      <c r="AJ15" s="4"/>
      <c r="AK15" s="4" t="s">
        <v>447</v>
      </c>
      <c r="AL15" s="4" t="s">
        <v>230</v>
      </c>
      <c r="AM15" s="4" t="s">
        <v>499</v>
      </c>
      <c r="AN15" s="4" t="s">
        <v>500</v>
      </c>
    </row>
    <row r="16" spans="1:40" ht="26.25">
      <c r="A16" s="2">
        <v>1951221</v>
      </c>
      <c r="B16" s="4" t="s">
        <v>266</v>
      </c>
      <c r="C16" s="4" t="s">
        <v>488</v>
      </c>
      <c r="D16" s="4" t="s">
        <v>41</v>
      </c>
      <c r="E16" s="5" t="s">
        <v>501</v>
      </c>
      <c r="F16" s="5" t="s">
        <v>502</v>
      </c>
      <c r="G16" s="5" t="s">
        <v>501</v>
      </c>
      <c r="H16" s="6" t="s">
        <v>44</v>
      </c>
      <c r="I16" s="4" t="s">
        <v>503</v>
      </c>
      <c r="J16" s="4" t="s">
        <v>504</v>
      </c>
      <c r="K16" s="4" t="s">
        <v>47</v>
      </c>
      <c r="L16" s="4" t="s">
        <v>48</v>
      </c>
      <c r="M16" s="4" t="s">
        <v>505</v>
      </c>
      <c r="N16" s="4" t="s">
        <v>116</v>
      </c>
      <c r="O16" s="4" t="s">
        <v>51</v>
      </c>
      <c r="P16" s="4" t="s">
        <v>52</v>
      </c>
      <c r="Q16" s="6" t="s">
        <v>318</v>
      </c>
      <c r="R16" s="4" t="s">
        <v>319</v>
      </c>
      <c r="S16" s="4" t="s">
        <v>255</v>
      </c>
      <c r="T16" s="4" t="s">
        <v>256</v>
      </c>
      <c r="U16" s="8">
        <v>87488</v>
      </c>
      <c r="V16" s="5" t="s">
        <v>57</v>
      </c>
      <c r="W16" s="5" t="s">
        <v>501</v>
      </c>
      <c r="X16" s="5" t="s">
        <v>501</v>
      </c>
      <c r="Y16" s="4" t="s">
        <v>58</v>
      </c>
      <c r="Z16" s="4" t="s">
        <v>59</v>
      </c>
      <c r="AA16" s="4" t="s">
        <v>60</v>
      </c>
      <c r="AB16" s="4" t="s">
        <v>506</v>
      </c>
      <c r="AC16" s="4" t="s">
        <v>507</v>
      </c>
      <c r="AD16" s="4" t="s">
        <v>507</v>
      </c>
      <c r="AE16" s="4" t="s">
        <v>508</v>
      </c>
      <c r="AF16" s="4" t="s">
        <v>509</v>
      </c>
      <c r="AG16" s="4" t="s">
        <v>227</v>
      </c>
      <c r="AH16" s="4" t="s">
        <v>510</v>
      </c>
      <c r="AI16" s="4"/>
      <c r="AJ16" s="4"/>
      <c r="AK16" s="4" t="s">
        <v>511</v>
      </c>
      <c r="AL16" s="4" t="s">
        <v>230</v>
      </c>
      <c r="AM16" s="4" t="s">
        <v>512</v>
      </c>
      <c r="AN16" s="4" t="s">
        <v>513</v>
      </c>
    </row>
    <row r="17" spans="1:40" ht="26.25">
      <c r="A17" s="2">
        <v>1951421</v>
      </c>
      <c r="B17" s="4" t="s">
        <v>266</v>
      </c>
      <c r="C17" s="4" t="s">
        <v>488</v>
      </c>
      <c r="D17" s="4" t="s">
        <v>41</v>
      </c>
      <c r="E17" s="5" t="s">
        <v>514</v>
      </c>
      <c r="F17" s="5" t="s">
        <v>515</v>
      </c>
      <c r="G17" s="5" t="s">
        <v>514</v>
      </c>
      <c r="H17" s="6" t="s">
        <v>44</v>
      </c>
      <c r="I17" s="4" t="s">
        <v>516</v>
      </c>
      <c r="J17" s="4" t="s">
        <v>517</v>
      </c>
      <c r="K17" s="4" t="s">
        <v>47</v>
      </c>
      <c r="L17" s="4" t="s">
        <v>48</v>
      </c>
      <c r="M17" s="4" t="s">
        <v>518</v>
      </c>
      <c r="N17" s="4" t="s">
        <v>116</v>
      </c>
      <c r="O17" s="4" t="s">
        <v>51</v>
      </c>
      <c r="P17" s="4" t="s">
        <v>52</v>
      </c>
      <c r="Q17" s="6" t="s">
        <v>318</v>
      </c>
      <c r="R17" s="4" t="s">
        <v>319</v>
      </c>
      <c r="S17" s="4" t="s">
        <v>222</v>
      </c>
      <c r="T17" s="4" t="s">
        <v>223</v>
      </c>
      <c r="U17" s="8">
        <v>22500</v>
      </c>
      <c r="V17" s="5" t="s">
        <v>57</v>
      </c>
      <c r="W17" s="5" t="s">
        <v>514</v>
      </c>
      <c r="X17" s="5" t="s">
        <v>514</v>
      </c>
      <c r="Y17" s="4" t="s">
        <v>58</v>
      </c>
      <c r="Z17" s="4" t="s">
        <v>59</v>
      </c>
      <c r="AA17" s="4" t="s">
        <v>60</v>
      </c>
      <c r="AB17" s="4" t="s">
        <v>519</v>
      </c>
      <c r="AC17" s="4" t="s">
        <v>520</v>
      </c>
      <c r="AD17" s="4" t="s">
        <v>520</v>
      </c>
      <c r="AE17" s="4" t="s">
        <v>521</v>
      </c>
      <c r="AF17" s="4" t="s">
        <v>522</v>
      </c>
      <c r="AG17" s="4" t="s">
        <v>227</v>
      </c>
      <c r="AH17" s="4" t="s">
        <v>523</v>
      </c>
      <c r="AI17" s="4"/>
      <c r="AJ17" s="4"/>
      <c r="AK17" s="4" t="s">
        <v>447</v>
      </c>
      <c r="AL17" s="4" t="s">
        <v>230</v>
      </c>
      <c r="AM17" s="4" t="s">
        <v>524</v>
      </c>
      <c r="AN17" s="4" t="s">
        <v>525</v>
      </c>
    </row>
    <row r="18" spans="1:40" ht="26.25">
      <c r="A18" s="2">
        <v>1951521</v>
      </c>
      <c r="B18" s="4" t="s">
        <v>266</v>
      </c>
      <c r="C18" s="4" t="s">
        <v>526</v>
      </c>
      <c r="D18" s="4" t="s">
        <v>41</v>
      </c>
      <c r="E18" s="5" t="s">
        <v>527</v>
      </c>
      <c r="F18" s="5" t="s">
        <v>528</v>
      </c>
      <c r="G18" s="5" t="s">
        <v>527</v>
      </c>
      <c r="H18" s="6" t="s">
        <v>44</v>
      </c>
      <c r="I18" s="4" t="s">
        <v>529</v>
      </c>
      <c r="J18" s="4" t="s">
        <v>530</v>
      </c>
      <c r="K18" s="4" t="s">
        <v>47</v>
      </c>
      <c r="L18" s="4" t="s">
        <v>48</v>
      </c>
      <c r="M18" s="4" t="s">
        <v>531</v>
      </c>
      <c r="N18" s="4" t="s">
        <v>116</v>
      </c>
      <c r="O18" s="4" t="s">
        <v>335</v>
      </c>
      <c r="P18" s="4" t="s">
        <v>336</v>
      </c>
      <c r="Q18" s="6" t="s">
        <v>318</v>
      </c>
      <c r="R18" s="4" t="s">
        <v>319</v>
      </c>
      <c r="S18" s="4" t="s">
        <v>222</v>
      </c>
      <c r="T18" s="4" t="s">
        <v>223</v>
      </c>
      <c r="U18" s="8">
        <v>450000</v>
      </c>
      <c r="V18" s="5" t="s">
        <v>57</v>
      </c>
      <c r="W18" s="5" t="s">
        <v>527</v>
      </c>
      <c r="X18" s="5" t="s">
        <v>527</v>
      </c>
      <c r="Y18" s="4" t="s">
        <v>58</v>
      </c>
      <c r="Z18" s="4" t="s">
        <v>59</v>
      </c>
      <c r="AA18" s="4" t="s">
        <v>60</v>
      </c>
      <c r="AB18" s="4" t="s">
        <v>532</v>
      </c>
      <c r="AC18" s="4" t="s">
        <v>469</v>
      </c>
      <c r="AD18" s="4" t="s">
        <v>469</v>
      </c>
      <c r="AE18" s="4" t="s">
        <v>533</v>
      </c>
      <c r="AF18" s="4" t="s">
        <v>534</v>
      </c>
      <c r="AG18" s="4" t="s">
        <v>227</v>
      </c>
      <c r="AH18" s="4" t="s">
        <v>535</v>
      </c>
      <c r="AI18" s="4"/>
      <c r="AJ18" s="4"/>
      <c r="AK18" s="4" t="s">
        <v>536</v>
      </c>
      <c r="AL18" s="4" t="s">
        <v>230</v>
      </c>
      <c r="AM18" s="4" t="s">
        <v>537</v>
      </c>
      <c r="AN18" s="4" t="s">
        <v>538</v>
      </c>
    </row>
    <row r="19" spans="1:40" ht="39">
      <c r="A19" s="2">
        <v>1951721</v>
      </c>
      <c r="B19" s="4" t="s">
        <v>266</v>
      </c>
      <c r="C19" s="4" t="s">
        <v>526</v>
      </c>
      <c r="D19" s="4" t="s">
        <v>41</v>
      </c>
      <c r="E19" s="5" t="s">
        <v>539</v>
      </c>
      <c r="F19" s="5" t="s">
        <v>540</v>
      </c>
      <c r="G19" s="5" t="s">
        <v>539</v>
      </c>
      <c r="H19" s="6" t="s">
        <v>44</v>
      </c>
      <c r="I19" s="4" t="s">
        <v>541</v>
      </c>
      <c r="J19" s="4" t="s">
        <v>542</v>
      </c>
      <c r="K19" s="4" t="s">
        <v>47</v>
      </c>
      <c r="L19" s="4" t="s">
        <v>48</v>
      </c>
      <c r="M19" s="4" t="s">
        <v>543</v>
      </c>
      <c r="N19" s="4" t="s">
        <v>116</v>
      </c>
      <c r="O19" s="4" t="s">
        <v>51</v>
      </c>
      <c r="P19" s="4" t="s">
        <v>52</v>
      </c>
      <c r="Q19" s="6" t="s">
        <v>318</v>
      </c>
      <c r="R19" s="4" t="s">
        <v>319</v>
      </c>
      <c r="S19" s="4" t="s">
        <v>239</v>
      </c>
      <c r="T19" s="4" t="s">
        <v>240</v>
      </c>
      <c r="U19" s="8">
        <v>355000</v>
      </c>
      <c r="V19" s="5" t="s">
        <v>57</v>
      </c>
      <c r="W19" s="5" t="s">
        <v>539</v>
      </c>
      <c r="X19" s="5" t="s">
        <v>539</v>
      </c>
      <c r="Y19" s="4" t="s">
        <v>58</v>
      </c>
      <c r="Z19" s="4" t="s">
        <v>59</v>
      </c>
      <c r="AA19" s="4" t="s">
        <v>60</v>
      </c>
      <c r="AB19" s="4" t="s">
        <v>544</v>
      </c>
      <c r="AC19" s="4" t="s">
        <v>545</v>
      </c>
      <c r="AD19" s="4" t="s">
        <v>545</v>
      </c>
      <c r="AE19" s="4" t="s">
        <v>546</v>
      </c>
      <c r="AF19" s="4" t="s">
        <v>547</v>
      </c>
      <c r="AG19" s="4" t="s">
        <v>227</v>
      </c>
      <c r="AH19" s="4" t="s">
        <v>548</v>
      </c>
      <c r="AI19" s="4"/>
      <c r="AJ19" s="4"/>
      <c r="AK19" s="4" t="s">
        <v>511</v>
      </c>
      <c r="AL19" s="4" t="s">
        <v>230</v>
      </c>
      <c r="AM19" s="4" t="s">
        <v>549</v>
      </c>
      <c r="AN19" s="4" t="s">
        <v>550</v>
      </c>
    </row>
    <row r="20" spans="1:40" ht="39">
      <c r="A20" s="2">
        <v>1951921</v>
      </c>
      <c r="B20" s="4" t="s">
        <v>266</v>
      </c>
      <c r="C20" s="4" t="s">
        <v>526</v>
      </c>
      <c r="D20" s="4" t="s">
        <v>41</v>
      </c>
      <c r="E20" s="5" t="s">
        <v>551</v>
      </c>
      <c r="F20" s="5" t="s">
        <v>552</v>
      </c>
      <c r="G20" s="5" t="s">
        <v>551</v>
      </c>
      <c r="H20" s="6" t="s">
        <v>44</v>
      </c>
      <c r="I20" s="4" t="s">
        <v>553</v>
      </c>
      <c r="J20" s="4" t="s">
        <v>554</v>
      </c>
      <c r="K20" s="4" t="s">
        <v>47</v>
      </c>
      <c r="L20" s="4" t="s">
        <v>48</v>
      </c>
      <c r="M20" s="4" t="s">
        <v>555</v>
      </c>
      <c r="N20" s="4" t="s">
        <v>116</v>
      </c>
      <c r="O20" s="4" t="s">
        <v>349</v>
      </c>
      <c r="P20" s="4" t="s">
        <v>350</v>
      </c>
      <c r="Q20" s="6" t="s">
        <v>318</v>
      </c>
      <c r="R20" s="4" t="s">
        <v>319</v>
      </c>
      <c r="S20" s="4" t="s">
        <v>239</v>
      </c>
      <c r="T20" s="4" t="s">
        <v>240</v>
      </c>
      <c r="U20" s="8">
        <v>905652</v>
      </c>
      <c r="V20" s="5" t="s">
        <v>57</v>
      </c>
      <c r="W20" s="5" t="s">
        <v>551</v>
      </c>
      <c r="X20" s="5" t="s">
        <v>551</v>
      </c>
      <c r="Y20" s="4" t="s">
        <v>58</v>
      </c>
      <c r="Z20" s="4" t="s">
        <v>59</v>
      </c>
      <c r="AA20" s="4" t="s">
        <v>60</v>
      </c>
      <c r="AB20" s="4" t="s">
        <v>556</v>
      </c>
      <c r="AC20" s="4" t="s">
        <v>557</v>
      </c>
      <c r="AD20" s="4" t="s">
        <v>557</v>
      </c>
      <c r="AE20" s="4" t="s">
        <v>558</v>
      </c>
      <c r="AF20" s="4" t="s">
        <v>559</v>
      </c>
      <c r="AG20" s="4" t="s">
        <v>227</v>
      </c>
      <c r="AH20" s="4" t="s">
        <v>560</v>
      </c>
      <c r="AI20" s="4"/>
      <c r="AJ20" s="4"/>
      <c r="AK20" s="4" t="s">
        <v>561</v>
      </c>
      <c r="AL20" s="4" t="s">
        <v>230</v>
      </c>
      <c r="AM20" s="4" t="s">
        <v>562</v>
      </c>
      <c r="AN20" s="4" t="s">
        <v>563</v>
      </c>
    </row>
    <row r="21" spans="1:40" ht="39">
      <c r="A21" s="2">
        <v>1952221</v>
      </c>
      <c r="B21" s="4" t="s">
        <v>266</v>
      </c>
      <c r="C21" s="4" t="s">
        <v>526</v>
      </c>
      <c r="D21" s="4" t="s">
        <v>41</v>
      </c>
      <c r="E21" s="5" t="s">
        <v>564</v>
      </c>
      <c r="F21" s="5" t="s">
        <v>565</v>
      </c>
      <c r="G21" s="5" t="s">
        <v>564</v>
      </c>
      <c r="H21" s="6" t="s">
        <v>44</v>
      </c>
      <c r="I21" s="4" t="s">
        <v>566</v>
      </c>
      <c r="J21" s="4" t="s">
        <v>567</v>
      </c>
      <c r="K21" s="4" t="s">
        <v>47</v>
      </c>
      <c r="L21" s="4" t="s">
        <v>48</v>
      </c>
      <c r="M21" s="4" t="s">
        <v>568</v>
      </c>
      <c r="N21" s="4" t="s">
        <v>116</v>
      </c>
      <c r="O21" s="4" t="s">
        <v>349</v>
      </c>
      <c r="P21" s="4" t="s">
        <v>350</v>
      </c>
      <c r="Q21" s="6" t="s">
        <v>318</v>
      </c>
      <c r="R21" s="4" t="s">
        <v>319</v>
      </c>
      <c r="S21" s="4" t="s">
        <v>239</v>
      </c>
      <c r="T21" s="4" t="s">
        <v>240</v>
      </c>
      <c r="U21" s="8">
        <v>5096340</v>
      </c>
      <c r="V21" s="5" t="s">
        <v>57</v>
      </c>
      <c r="W21" s="5" t="s">
        <v>564</v>
      </c>
      <c r="X21" s="5" t="s">
        <v>564</v>
      </c>
      <c r="Y21" s="4" t="s">
        <v>58</v>
      </c>
      <c r="Z21" s="4" t="s">
        <v>59</v>
      </c>
      <c r="AA21" s="4" t="s">
        <v>60</v>
      </c>
      <c r="AB21" s="4" t="s">
        <v>569</v>
      </c>
      <c r="AC21" s="4" t="s">
        <v>570</v>
      </c>
      <c r="AD21" s="4" t="s">
        <v>570</v>
      </c>
      <c r="AE21" s="4" t="s">
        <v>571</v>
      </c>
      <c r="AF21" s="4" t="s">
        <v>572</v>
      </c>
      <c r="AG21" s="4" t="s">
        <v>227</v>
      </c>
      <c r="AH21" s="4" t="s">
        <v>573</v>
      </c>
      <c r="AI21" s="4"/>
      <c r="AJ21" s="4"/>
      <c r="AK21" s="4" t="s">
        <v>125</v>
      </c>
      <c r="AL21" s="4" t="s">
        <v>230</v>
      </c>
      <c r="AM21" s="4" t="s">
        <v>574</v>
      </c>
      <c r="AN21" s="4" t="s">
        <v>575</v>
      </c>
    </row>
    <row r="22" spans="1:40" ht="26.25">
      <c r="A22" s="2">
        <v>1952321</v>
      </c>
      <c r="B22" s="4" t="s">
        <v>266</v>
      </c>
      <c r="C22" s="4" t="s">
        <v>576</v>
      </c>
      <c r="D22" s="4" t="s">
        <v>41</v>
      </c>
      <c r="E22" s="5" t="s">
        <v>577</v>
      </c>
      <c r="F22" s="5" t="s">
        <v>578</v>
      </c>
      <c r="G22" s="5" t="s">
        <v>577</v>
      </c>
      <c r="H22" s="6" t="s">
        <v>44</v>
      </c>
      <c r="I22" s="4" t="s">
        <v>579</v>
      </c>
      <c r="J22" s="4" t="s">
        <v>580</v>
      </c>
      <c r="K22" s="4" t="s">
        <v>47</v>
      </c>
      <c r="L22" s="4" t="s">
        <v>48</v>
      </c>
      <c r="M22" s="4" t="s">
        <v>581</v>
      </c>
      <c r="N22" s="4" t="s">
        <v>116</v>
      </c>
      <c r="O22" s="4" t="s">
        <v>582</v>
      </c>
      <c r="P22" s="4" t="s">
        <v>583</v>
      </c>
      <c r="Q22" s="6" t="s">
        <v>318</v>
      </c>
      <c r="R22" s="4" t="s">
        <v>319</v>
      </c>
      <c r="S22" s="4" t="s">
        <v>222</v>
      </c>
      <c r="T22" s="4" t="s">
        <v>223</v>
      </c>
      <c r="U22" s="8">
        <v>69306</v>
      </c>
      <c r="V22" s="5" t="s">
        <v>57</v>
      </c>
      <c r="W22" s="5" t="s">
        <v>577</v>
      </c>
      <c r="X22" s="5" t="s">
        <v>577</v>
      </c>
      <c r="Y22" s="4" t="s">
        <v>58</v>
      </c>
      <c r="Z22" s="4" t="s">
        <v>59</v>
      </c>
      <c r="AA22" s="4" t="s">
        <v>60</v>
      </c>
      <c r="AB22" s="4" t="s">
        <v>584</v>
      </c>
      <c r="AC22" s="4" t="s">
        <v>585</v>
      </c>
      <c r="AD22" s="4" t="s">
        <v>585</v>
      </c>
      <c r="AE22" s="4" t="s">
        <v>586</v>
      </c>
      <c r="AF22" s="4" t="s">
        <v>587</v>
      </c>
      <c r="AG22" s="4" t="s">
        <v>227</v>
      </c>
      <c r="AH22" s="4" t="s">
        <v>588</v>
      </c>
      <c r="AI22" s="4"/>
      <c r="AJ22" s="4"/>
      <c r="AK22" s="4" t="s">
        <v>589</v>
      </c>
      <c r="AL22" s="4" t="s">
        <v>230</v>
      </c>
      <c r="AM22" s="4" t="s">
        <v>590</v>
      </c>
      <c r="AN22" s="4" t="s">
        <v>591</v>
      </c>
    </row>
    <row r="23" spans="1:40" ht="26.25">
      <c r="A23" s="2">
        <v>1952621</v>
      </c>
      <c r="B23" s="4" t="s">
        <v>266</v>
      </c>
      <c r="C23" s="4" t="s">
        <v>576</v>
      </c>
      <c r="D23" s="4" t="s">
        <v>41</v>
      </c>
      <c r="E23" s="5" t="s">
        <v>592</v>
      </c>
      <c r="F23" s="5" t="s">
        <v>593</v>
      </c>
      <c r="G23" s="5" t="s">
        <v>592</v>
      </c>
      <c r="H23" s="6" t="s">
        <v>44</v>
      </c>
      <c r="I23" s="4" t="s">
        <v>594</v>
      </c>
      <c r="J23" s="4" t="s">
        <v>595</v>
      </c>
      <c r="K23" s="4" t="s">
        <v>47</v>
      </c>
      <c r="L23" s="4" t="s">
        <v>48</v>
      </c>
      <c r="M23" s="4" t="s">
        <v>596</v>
      </c>
      <c r="N23" s="4" t="s">
        <v>116</v>
      </c>
      <c r="O23" s="4" t="s">
        <v>349</v>
      </c>
      <c r="P23" s="4" t="s">
        <v>350</v>
      </c>
      <c r="Q23" s="6" t="s">
        <v>318</v>
      </c>
      <c r="R23" s="4" t="s">
        <v>319</v>
      </c>
      <c r="S23" s="4" t="s">
        <v>222</v>
      </c>
      <c r="T23" s="4" t="s">
        <v>223</v>
      </c>
      <c r="U23" s="8">
        <v>231120</v>
      </c>
      <c r="V23" s="5" t="s">
        <v>57</v>
      </c>
      <c r="W23" s="5" t="s">
        <v>592</v>
      </c>
      <c r="X23" s="5" t="s">
        <v>592</v>
      </c>
      <c r="Y23" s="4" t="s">
        <v>58</v>
      </c>
      <c r="Z23" s="4" t="s">
        <v>59</v>
      </c>
      <c r="AA23" s="4" t="s">
        <v>60</v>
      </c>
      <c r="AB23" s="4" t="s">
        <v>597</v>
      </c>
      <c r="AC23" s="4" t="s">
        <v>598</v>
      </c>
      <c r="AD23" s="4" t="s">
        <v>598</v>
      </c>
      <c r="AE23" s="4" t="s">
        <v>599</v>
      </c>
      <c r="AF23" s="4" t="s">
        <v>600</v>
      </c>
      <c r="AG23" s="4" t="s">
        <v>227</v>
      </c>
      <c r="AH23" s="4" t="s">
        <v>601</v>
      </c>
      <c r="AI23" s="4"/>
      <c r="AJ23" s="4"/>
      <c r="AK23" s="4" t="s">
        <v>589</v>
      </c>
      <c r="AL23" s="4" t="s">
        <v>230</v>
      </c>
      <c r="AM23" s="4" t="s">
        <v>602</v>
      </c>
      <c r="AN23" s="4" t="s">
        <v>603</v>
      </c>
    </row>
    <row r="24" spans="1:40" ht="64.5">
      <c r="A24" s="2">
        <v>1952721</v>
      </c>
      <c r="B24" s="4" t="s">
        <v>266</v>
      </c>
      <c r="C24" s="4" t="s">
        <v>576</v>
      </c>
      <c r="D24" s="4" t="s">
        <v>41</v>
      </c>
      <c r="E24" s="5" t="s">
        <v>604</v>
      </c>
      <c r="F24" s="5" t="s">
        <v>605</v>
      </c>
      <c r="G24" s="5" t="s">
        <v>604</v>
      </c>
      <c r="H24" s="6" t="s">
        <v>44</v>
      </c>
      <c r="I24" s="4" t="s">
        <v>606</v>
      </c>
      <c r="J24" s="4" t="s">
        <v>607</v>
      </c>
      <c r="K24" s="4" t="s">
        <v>47</v>
      </c>
      <c r="L24" s="4" t="s">
        <v>48</v>
      </c>
      <c r="M24" s="4" t="s">
        <v>608</v>
      </c>
      <c r="N24" s="4" t="s">
        <v>116</v>
      </c>
      <c r="O24" s="4" t="s">
        <v>349</v>
      </c>
      <c r="P24" s="4" t="s">
        <v>350</v>
      </c>
      <c r="Q24" s="6" t="s">
        <v>318</v>
      </c>
      <c r="R24" s="4" t="s">
        <v>319</v>
      </c>
      <c r="S24" s="4" t="s">
        <v>222</v>
      </c>
      <c r="T24" s="4" t="s">
        <v>223</v>
      </c>
      <c r="U24" s="8">
        <v>169878</v>
      </c>
      <c r="V24" s="5" t="s">
        <v>57</v>
      </c>
      <c r="W24" s="5" t="s">
        <v>604</v>
      </c>
      <c r="X24" s="5" t="s">
        <v>604</v>
      </c>
      <c r="Y24" s="4" t="s">
        <v>58</v>
      </c>
      <c r="Z24" s="4" t="s">
        <v>59</v>
      </c>
      <c r="AA24" s="4" t="s">
        <v>60</v>
      </c>
      <c r="AB24" s="4" t="s">
        <v>609</v>
      </c>
      <c r="AC24" s="4" t="s">
        <v>610</v>
      </c>
      <c r="AD24" s="4" t="s">
        <v>610</v>
      </c>
      <c r="AE24" s="4" t="s">
        <v>611</v>
      </c>
      <c r="AF24" s="4" t="s">
        <v>612</v>
      </c>
      <c r="AG24" s="4" t="s">
        <v>227</v>
      </c>
      <c r="AH24" s="4" t="s">
        <v>613</v>
      </c>
      <c r="AI24" s="4"/>
      <c r="AJ24" s="4"/>
      <c r="AK24" s="4" t="s">
        <v>614</v>
      </c>
      <c r="AL24" s="4" t="s">
        <v>230</v>
      </c>
      <c r="AM24" s="4" t="s">
        <v>615</v>
      </c>
      <c r="AN24" s="4" t="s">
        <v>616</v>
      </c>
    </row>
    <row r="25" spans="1:40" ht="26.25">
      <c r="A25" s="2">
        <v>1952921</v>
      </c>
      <c r="B25" s="4" t="s">
        <v>266</v>
      </c>
      <c r="C25" s="4" t="s">
        <v>617</v>
      </c>
      <c r="D25" s="4" t="s">
        <v>41</v>
      </c>
      <c r="E25" s="5" t="s">
        <v>618</v>
      </c>
      <c r="F25" s="5" t="s">
        <v>619</v>
      </c>
      <c r="G25" s="5" t="s">
        <v>618</v>
      </c>
      <c r="H25" s="6" t="s">
        <v>44</v>
      </c>
      <c r="I25" s="4" t="s">
        <v>620</v>
      </c>
      <c r="J25" s="4" t="s">
        <v>621</v>
      </c>
      <c r="K25" s="4" t="s">
        <v>47</v>
      </c>
      <c r="L25" s="4" t="s">
        <v>48</v>
      </c>
      <c r="M25" s="4" t="s">
        <v>622</v>
      </c>
      <c r="N25" s="4" t="s">
        <v>116</v>
      </c>
      <c r="O25" s="4" t="s">
        <v>51</v>
      </c>
      <c r="P25" s="4" t="s">
        <v>52</v>
      </c>
      <c r="Q25" s="6" t="s">
        <v>318</v>
      </c>
      <c r="R25" s="4" t="s">
        <v>319</v>
      </c>
      <c r="S25" s="4" t="s">
        <v>222</v>
      </c>
      <c r="T25" s="4" t="s">
        <v>223</v>
      </c>
      <c r="U25" s="8">
        <v>1340635</v>
      </c>
      <c r="V25" s="5" t="s">
        <v>57</v>
      </c>
      <c r="W25" s="5" t="s">
        <v>618</v>
      </c>
      <c r="X25" s="5" t="s">
        <v>618</v>
      </c>
      <c r="Y25" s="4" t="s">
        <v>58</v>
      </c>
      <c r="Z25" s="4" t="s">
        <v>59</v>
      </c>
      <c r="AA25" s="4" t="s">
        <v>60</v>
      </c>
      <c r="AB25" s="4" t="s">
        <v>623</v>
      </c>
      <c r="AC25" s="4" t="s">
        <v>598</v>
      </c>
      <c r="AD25" s="4" t="s">
        <v>598</v>
      </c>
      <c r="AE25" s="4" t="s">
        <v>624</v>
      </c>
      <c r="AF25" s="4" t="s">
        <v>625</v>
      </c>
      <c r="AG25" s="4" t="s">
        <v>227</v>
      </c>
      <c r="AH25" s="4" t="s">
        <v>626</v>
      </c>
      <c r="AI25" s="4"/>
      <c r="AJ25" s="4"/>
      <c r="AK25" s="4" t="s">
        <v>589</v>
      </c>
      <c r="AL25" s="4" t="s">
        <v>230</v>
      </c>
      <c r="AM25" s="4" t="s">
        <v>627</v>
      </c>
      <c r="AN25" s="4" t="s">
        <v>628</v>
      </c>
    </row>
    <row r="26" spans="1:40" ht="26.25">
      <c r="A26" s="2">
        <v>1953321</v>
      </c>
      <c r="B26" s="4" t="s">
        <v>266</v>
      </c>
      <c r="C26" s="4" t="s">
        <v>617</v>
      </c>
      <c r="D26" s="4" t="s">
        <v>41</v>
      </c>
      <c r="E26" s="5" t="s">
        <v>629</v>
      </c>
      <c r="F26" s="5" t="s">
        <v>630</v>
      </c>
      <c r="G26" s="5" t="s">
        <v>629</v>
      </c>
      <c r="H26" s="6" t="s">
        <v>44</v>
      </c>
      <c r="I26" s="4" t="s">
        <v>631</v>
      </c>
      <c r="J26" s="4" t="s">
        <v>632</v>
      </c>
      <c r="K26" s="4" t="s">
        <v>47</v>
      </c>
      <c r="L26" s="4" t="s">
        <v>48</v>
      </c>
      <c r="M26" s="4" t="s">
        <v>633</v>
      </c>
      <c r="N26" s="4" t="s">
        <v>116</v>
      </c>
      <c r="O26" s="4" t="s">
        <v>634</v>
      </c>
      <c r="P26" s="4" t="s">
        <v>635</v>
      </c>
      <c r="Q26" s="6" t="s">
        <v>318</v>
      </c>
      <c r="R26" s="4" t="s">
        <v>319</v>
      </c>
      <c r="S26" s="4" t="s">
        <v>222</v>
      </c>
      <c r="T26" s="4" t="s">
        <v>223</v>
      </c>
      <c r="U26" s="8">
        <v>837213</v>
      </c>
      <c r="V26" s="5" t="s">
        <v>57</v>
      </c>
      <c r="W26" s="5" t="s">
        <v>629</v>
      </c>
      <c r="X26" s="5" t="s">
        <v>629</v>
      </c>
      <c r="Y26" s="4" t="s">
        <v>58</v>
      </c>
      <c r="Z26" s="4" t="s">
        <v>59</v>
      </c>
      <c r="AA26" s="4" t="s">
        <v>60</v>
      </c>
      <c r="AB26" s="4" t="s">
        <v>636</v>
      </c>
      <c r="AC26" s="4" t="s">
        <v>637</v>
      </c>
      <c r="AD26" s="4" t="s">
        <v>637</v>
      </c>
      <c r="AE26" s="4" t="s">
        <v>638</v>
      </c>
      <c r="AF26" s="4" t="s">
        <v>639</v>
      </c>
      <c r="AG26" s="4" t="s">
        <v>227</v>
      </c>
      <c r="AH26" s="4" t="s">
        <v>640</v>
      </c>
      <c r="AI26" s="4"/>
      <c r="AJ26" s="4"/>
      <c r="AK26" s="4" t="s">
        <v>641</v>
      </c>
      <c r="AL26" s="4" t="s">
        <v>230</v>
      </c>
      <c r="AM26" s="4" t="s">
        <v>642</v>
      </c>
      <c r="AN26" s="4" t="s">
        <v>643</v>
      </c>
    </row>
    <row r="27" spans="1:40" ht="26.25">
      <c r="A27" s="2">
        <v>1953521</v>
      </c>
      <c r="B27" s="4" t="s">
        <v>266</v>
      </c>
      <c r="C27" s="4" t="s">
        <v>617</v>
      </c>
      <c r="D27" s="4" t="s">
        <v>41</v>
      </c>
      <c r="E27" s="5" t="s">
        <v>644</v>
      </c>
      <c r="F27" s="5" t="s">
        <v>645</v>
      </c>
      <c r="G27" s="5" t="s">
        <v>644</v>
      </c>
      <c r="H27" s="6" t="s">
        <v>44</v>
      </c>
      <c r="I27" s="4" t="s">
        <v>646</v>
      </c>
      <c r="J27" s="4" t="s">
        <v>647</v>
      </c>
      <c r="K27" s="4" t="s">
        <v>47</v>
      </c>
      <c r="L27" s="4" t="s">
        <v>48</v>
      </c>
      <c r="M27" s="4" t="s">
        <v>648</v>
      </c>
      <c r="N27" s="4" t="s">
        <v>116</v>
      </c>
      <c r="O27" s="4" t="s">
        <v>51</v>
      </c>
      <c r="P27" s="4" t="s">
        <v>52</v>
      </c>
      <c r="Q27" s="6" t="s">
        <v>318</v>
      </c>
      <c r="R27" s="4" t="s">
        <v>319</v>
      </c>
      <c r="S27" s="4" t="s">
        <v>222</v>
      </c>
      <c r="T27" s="4" t="s">
        <v>223</v>
      </c>
      <c r="U27" s="8">
        <v>832913</v>
      </c>
      <c r="V27" s="5" t="s">
        <v>57</v>
      </c>
      <c r="W27" s="5" t="s">
        <v>644</v>
      </c>
      <c r="X27" s="5" t="s">
        <v>644</v>
      </c>
      <c r="Y27" s="4" t="s">
        <v>58</v>
      </c>
      <c r="Z27" s="4" t="s">
        <v>59</v>
      </c>
      <c r="AA27" s="4" t="s">
        <v>60</v>
      </c>
      <c r="AB27" s="4" t="s">
        <v>649</v>
      </c>
      <c r="AC27" s="4" t="s">
        <v>650</v>
      </c>
      <c r="AD27" s="4" t="s">
        <v>650</v>
      </c>
      <c r="AE27" s="4" t="s">
        <v>651</v>
      </c>
      <c r="AF27" s="4" t="s">
        <v>652</v>
      </c>
      <c r="AG27" s="4" t="s">
        <v>227</v>
      </c>
      <c r="AH27" s="4" t="s">
        <v>653</v>
      </c>
      <c r="AI27" s="4"/>
      <c r="AJ27" s="4"/>
      <c r="AK27" s="4" t="s">
        <v>641</v>
      </c>
      <c r="AL27" s="4" t="s">
        <v>230</v>
      </c>
      <c r="AM27" s="4" t="s">
        <v>654</v>
      </c>
      <c r="AN27" s="4" t="s">
        <v>655</v>
      </c>
    </row>
    <row r="28" spans="1:40" ht="26.25">
      <c r="A28" s="2">
        <v>1953621</v>
      </c>
      <c r="B28" s="4" t="s">
        <v>266</v>
      </c>
      <c r="C28" s="4" t="s">
        <v>617</v>
      </c>
      <c r="D28" s="4" t="s">
        <v>41</v>
      </c>
      <c r="E28" s="5" t="s">
        <v>656</v>
      </c>
      <c r="F28" s="5" t="s">
        <v>657</v>
      </c>
      <c r="G28" s="5" t="s">
        <v>656</v>
      </c>
      <c r="H28" s="6" t="s">
        <v>44</v>
      </c>
      <c r="I28" s="4" t="s">
        <v>658</v>
      </c>
      <c r="J28" s="4" t="s">
        <v>659</v>
      </c>
      <c r="K28" s="4" t="s">
        <v>47</v>
      </c>
      <c r="L28" s="4" t="s">
        <v>48</v>
      </c>
      <c r="M28" s="4" t="s">
        <v>660</v>
      </c>
      <c r="N28" s="4" t="s">
        <v>116</v>
      </c>
      <c r="O28" s="4" t="s">
        <v>51</v>
      </c>
      <c r="P28" s="4" t="s">
        <v>52</v>
      </c>
      <c r="Q28" s="6" t="s">
        <v>318</v>
      </c>
      <c r="R28" s="4" t="s">
        <v>319</v>
      </c>
      <c r="S28" s="4" t="s">
        <v>222</v>
      </c>
      <c r="T28" s="4" t="s">
        <v>223</v>
      </c>
      <c r="U28" s="8">
        <v>60256</v>
      </c>
      <c r="V28" s="5" t="s">
        <v>57</v>
      </c>
      <c r="W28" s="5" t="s">
        <v>656</v>
      </c>
      <c r="X28" s="5" t="s">
        <v>656</v>
      </c>
      <c r="Y28" s="4" t="s">
        <v>58</v>
      </c>
      <c r="Z28" s="4" t="s">
        <v>59</v>
      </c>
      <c r="AA28" s="4" t="s">
        <v>60</v>
      </c>
      <c r="AB28" s="4" t="s">
        <v>661</v>
      </c>
      <c r="AC28" s="4" t="s">
        <v>469</v>
      </c>
      <c r="AD28" s="4" t="s">
        <v>469</v>
      </c>
      <c r="AE28" s="4" t="s">
        <v>662</v>
      </c>
      <c r="AF28" s="4" t="s">
        <v>663</v>
      </c>
      <c r="AG28" s="4" t="s">
        <v>227</v>
      </c>
      <c r="AH28" s="4" t="s">
        <v>664</v>
      </c>
      <c r="AI28" s="4"/>
      <c r="AJ28" s="4"/>
      <c r="AK28" s="4" t="s">
        <v>665</v>
      </c>
      <c r="AL28" s="4" t="s">
        <v>230</v>
      </c>
      <c r="AM28" s="4" t="s">
        <v>666</v>
      </c>
      <c r="AN28" s="4" t="s">
        <v>667</v>
      </c>
    </row>
    <row r="29" spans="1:40" ht="26.25">
      <c r="A29" s="2">
        <v>1953921</v>
      </c>
      <c r="B29" s="4" t="s">
        <v>266</v>
      </c>
      <c r="C29" s="4" t="s">
        <v>668</v>
      </c>
      <c r="D29" s="4" t="s">
        <v>41</v>
      </c>
      <c r="E29" s="5" t="s">
        <v>669</v>
      </c>
      <c r="F29" s="5" t="s">
        <v>670</v>
      </c>
      <c r="G29" s="5" t="s">
        <v>669</v>
      </c>
      <c r="H29" s="6" t="s">
        <v>44</v>
      </c>
      <c r="I29" s="4" t="s">
        <v>671</v>
      </c>
      <c r="J29" s="4" t="s">
        <v>672</v>
      </c>
      <c r="K29" s="4" t="s">
        <v>47</v>
      </c>
      <c r="L29" s="4" t="s">
        <v>48</v>
      </c>
      <c r="M29" s="4" t="s">
        <v>673</v>
      </c>
      <c r="N29" s="4" t="s">
        <v>116</v>
      </c>
      <c r="O29" s="4" t="s">
        <v>51</v>
      </c>
      <c r="P29" s="4" t="s">
        <v>52</v>
      </c>
      <c r="Q29" s="6" t="s">
        <v>318</v>
      </c>
      <c r="R29" s="4" t="s">
        <v>319</v>
      </c>
      <c r="S29" s="4" t="s">
        <v>222</v>
      </c>
      <c r="T29" s="4" t="s">
        <v>223</v>
      </c>
      <c r="U29" s="8">
        <v>127409</v>
      </c>
      <c r="V29" s="5" t="s">
        <v>57</v>
      </c>
      <c r="W29" s="5" t="s">
        <v>669</v>
      </c>
      <c r="X29" s="5" t="s">
        <v>669</v>
      </c>
      <c r="Y29" s="4" t="s">
        <v>58</v>
      </c>
      <c r="Z29" s="4" t="s">
        <v>59</v>
      </c>
      <c r="AA29" s="4" t="s">
        <v>60</v>
      </c>
      <c r="AB29" s="4" t="s">
        <v>674</v>
      </c>
      <c r="AC29" s="4" t="s">
        <v>675</v>
      </c>
      <c r="AD29" s="4" t="s">
        <v>675</v>
      </c>
      <c r="AE29" s="4" t="s">
        <v>676</v>
      </c>
      <c r="AF29" s="4" t="s">
        <v>677</v>
      </c>
      <c r="AG29" s="4" t="s">
        <v>227</v>
      </c>
      <c r="AH29" s="4" t="s">
        <v>678</v>
      </c>
      <c r="AI29" s="4"/>
      <c r="AJ29" s="4"/>
      <c r="AK29" s="4" t="s">
        <v>665</v>
      </c>
      <c r="AL29" s="4" t="s">
        <v>230</v>
      </c>
      <c r="AM29" s="4" t="s">
        <v>679</v>
      </c>
      <c r="AN29" s="4" t="s">
        <v>680</v>
      </c>
    </row>
    <row r="30" spans="1:40" ht="26.25">
      <c r="A30" s="2">
        <v>1954021</v>
      </c>
      <c r="B30" s="4" t="s">
        <v>266</v>
      </c>
      <c r="C30" s="4" t="s">
        <v>668</v>
      </c>
      <c r="D30" s="4" t="s">
        <v>41</v>
      </c>
      <c r="E30" s="5" t="s">
        <v>669</v>
      </c>
      <c r="F30" s="5" t="s">
        <v>670</v>
      </c>
      <c r="G30" s="5" t="s">
        <v>669</v>
      </c>
      <c r="H30" s="6" t="s">
        <v>44</v>
      </c>
      <c r="I30" s="4" t="s">
        <v>681</v>
      </c>
      <c r="J30" s="4" t="s">
        <v>682</v>
      </c>
      <c r="K30" s="4" t="s">
        <v>47</v>
      </c>
      <c r="L30" s="4" t="s">
        <v>48</v>
      </c>
      <c r="M30" s="4" t="s">
        <v>683</v>
      </c>
      <c r="N30" s="4" t="s">
        <v>116</v>
      </c>
      <c r="O30" s="4" t="s">
        <v>335</v>
      </c>
      <c r="P30" s="4" t="s">
        <v>336</v>
      </c>
      <c r="Q30" s="6" t="s">
        <v>318</v>
      </c>
      <c r="R30" s="4" t="s">
        <v>319</v>
      </c>
      <c r="S30" s="4" t="s">
        <v>222</v>
      </c>
      <c r="T30" s="4" t="s">
        <v>223</v>
      </c>
      <c r="U30" s="8">
        <v>127409</v>
      </c>
      <c r="V30" s="5" t="s">
        <v>57</v>
      </c>
      <c r="W30" s="5" t="s">
        <v>669</v>
      </c>
      <c r="X30" s="5" t="s">
        <v>669</v>
      </c>
      <c r="Y30" s="4" t="s">
        <v>58</v>
      </c>
      <c r="Z30" s="4" t="s">
        <v>59</v>
      </c>
      <c r="AA30" s="4" t="s">
        <v>60</v>
      </c>
      <c r="AB30" s="4" t="s">
        <v>684</v>
      </c>
      <c r="AC30" s="4" t="s">
        <v>675</v>
      </c>
      <c r="AD30" s="4" t="s">
        <v>675</v>
      </c>
      <c r="AE30" s="4" t="s">
        <v>685</v>
      </c>
      <c r="AF30" s="4" t="s">
        <v>686</v>
      </c>
      <c r="AG30" s="4" t="s">
        <v>227</v>
      </c>
      <c r="AH30" s="4" t="s">
        <v>687</v>
      </c>
      <c r="AI30" s="4"/>
      <c r="AJ30" s="4"/>
      <c r="AK30" s="4" t="s">
        <v>665</v>
      </c>
      <c r="AL30" s="4" t="s">
        <v>230</v>
      </c>
      <c r="AM30" s="4" t="s">
        <v>688</v>
      </c>
      <c r="AN30" s="4" t="s">
        <v>680</v>
      </c>
    </row>
    <row r="31" spans="1:40" ht="26.25">
      <c r="A31" s="2">
        <v>1954121</v>
      </c>
      <c r="B31" s="4" t="s">
        <v>266</v>
      </c>
      <c r="C31" s="4" t="s">
        <v>668</v>
      </c>
      <c r="D31" s="4" t="s">
        <v>41</v>
      </c>
      <c r="E31" s="5" t="s">
        <v>689</v>
      </c>
      <c r="F31" s="5" t="s">
        <v>690</v>
      </c>
      <c r="G31" s="5" t="s">
        <v>689</v>
      </c>
      <c r="H31" s="6" t="s">
        <v>44</v>
      </c>
      <c r="I31" s="4" t="s">
        <v>691</v>
      </c>
      <c r="J31" s="4" t="s">
        <v>692</v>
      </c>
      <c r="K31" s="4" t="s">
        <v>47</v>
      </c>
      <c r="L31" s="4" t="s">
        <v>48</v>
      </c>
      <c r="M31" s="4" t="s">
        <v>693</v>
      </c>
      <c r="N31" s="4" t="s">
        <v>116</v>
      </c>
      <c r="O31" s="4" t="s">
        <v>51</v>
      </c>
      <c r="P31" s="4" t="s">
        <v>52</v>
      </c>
      <c r="Q31" s="6" t="s">
        <v>318</v>
      </c>
      <c r="R31" s="4" t="s">
        <v>319</v>
      </c>
      <c r="S31" s="4" t="s">
        <v>222</v>
      </c>
      <c r="T31" s="4" t="s">
        <v>223</v>
      </c>
      <c r="U31" s="8">
        <v>212348</v>
      </c>
      <c r="V31" s="5" t="s">
        <v>57</v>
      </c>
      <c r="W31" s="5" t="s">
        <v>689</v>
      </c>
      <c r="X31" s="5" t="s">
        <v>689</v>
      </c>
      <c r="Y31" s="4" t="s">
        <v>58</v>
      </c>
      <c r="Z31" s="4" t="s">
        <v>59</v>
      </c>
      <c r="AA31" s="4" t="s">
        <v>60</v>
      </c>
      <c r="AB31" s="4" t="s">
        <v>694</v>
      </c>
      <c r="AC31" s="4" t="s">
        <v>675</v>
      </c>
      <c r="AD31" s="4" t="s">
        <v>675</v>
      </c>
      <c r="AE31" s="4" t="s">
        <v>695</v>
      </c>
      <c r="AF31" s="4" t="s">
        <v>696</v>
      </c>
      <c r="AG31" s="4" t="s">
        <v>227</v>
      </c>
      <c r="AH31" s="4" t="s">
        <v>697</v>
      </c>
      <c r="AI31" s="4"/>
      <c r="AJ31" s="4"/>
      <c r="AK31" s="4" t="s">
        <v>698</v>
      </c>
      <c r="AL31" s="4" t="s">
        <v>230</v>
      </c>
      <c r="AM31" s="4" t="s">
        <v>699</v>
      </c>
      <c r="AN31" s="4" t="s">
        <v>680</v>
      </c>
    </row>
    <row r="32" spans="1:40" ht="39">
      <c r="A32" s="2">
        <v>1954221</v>
      </c>
      <c r="B32" s="4" t="s">
        <v>266</v>
      </c>
      <c r="C32" s="4" t="s">
        <v>700</v>
      </c>
      <c r="D32" s="4" t="s">
        <v>41</v>
      </c>
      <c r="E32" s="5" t="s">
        <v>701</v>
      </c>
      <c r="F32" s="5" t="s">
        <v>702</v>
      </c>
      <c r="G32" s="5" t="s">
        <v>701</v>
      </c>
      <c r="H32" s="6" t="s">
        <v>44</v>
      </c>
      <c r="I32" s="4" t="s">
        <v>703</v>
      </c>
      <c r="J32" s="4" t="s">
        <v>704</v>
      </c>
      <c r="K32" s="4" t="s">
        <v>47</v>
      </c>
      <c r="L32" s="4" t="s">
        <v>48</v>
      </c>
      <c r="M32" s="4" t="s">
        <v>705</v>
      </c>
      <c r="N32" s="4" t="s">
        <v>116</v>
      </c>
      <c r="O32" s="4" t="s">
        <v>51</v>
      </c>
      <c r="P32" s="4" t="s">
        <v>52</v>
      </c>
      <c r="Q32" s="6" t="s">
        <v>318</v>
      </c>
      <c r="R32" s="4" t="s">
        <v>319</v>
      </c>
      <c r="S32" s="4" t="s">
        <v>222</v>
      </c>
      <c r="T32" s="4" t="s">
        <v>223</v>
      </c>
      <c r="U32" s="8">
        <v>170120</v>
      </c>
      <c r="V32" s="5" t="s">
        <v>57</v>
      </c>
      <c r="W32" s="5" t="s">
        <v>701</v>
      </c>
      <c r="X32" s="5" t="s">
        <v>701</v>
      </c>
      <c r="Y32" s="4" t="s">
        <v>58</v>
      </c>
      <c r="Z32" s="4" t="s">
        <v>59</v>
      </c>
      <c r="AA32" s="4" t="s">
        <v>60</v>
      </c>
      <c r="AB32" s="4" t="s">
        <v>706</v>
      </c>
      <c r="AC32" s="4" t="s">
        <v>598</v>
      </c>
      <c r="AD32" s="4" t="s">
        <v>598</v>
      </c>
      <c r="AE32" s="4" t="s">
        <v>707</v>
      </c>
      <c r="AF32" s="4" t="s">
        <v>708</v>
      </c>
      <c r="AG32" s="4" t="s">
        <v>227</v>
      </c>
      <c r="AH32" s="4" t="s">
        <v>709</v>
      </c>
      <c r="AI32" s="4"/>
      <c r="AJ32" s="4"/>
      <c r="AK32" s="4" t="s">
        <v>698</v>
      </c>
      <c r="AL32" s="4" t="s">
        <v>230</v>
      </c>
      <c r="AM32" s="4" t="s">
        <v>710</v>
      </c>
      <c r="AN32" s="4" t="s">
        <v>711</v>
      </c>
    </row>
    <row r="33" spans="1:40" ht="39">
      <c r="A33" s="2">
        <v>1954321</v>
      </c>
      <c r="B33" s="4" t="s">
        <v>266</v>
      </c>
      <c r="C33" s="4" t="s">
        <v>700</v>
      </c>
      <c r="D33" s="4" t="s">
        <v>41</v>
      </c>
      <c r="E33" s="5" t="s">
        <v>712</v>
      </c>
      <c r="F33" s="5" t="s">
        <v>713</v>
      </c>
      <c r="G33" s="5" t="s">
        <v>712</v>
      </c>
      <c r="H33" s="6" t="s">
        <v>44</v>
      </c>
      <c r="I33" s="4" t="s">
        <v>714</v>
      </c>
      <c r="J33" s="4" t="s">
        <v>715</v>
      </c>
      <c r="K33" s="4" t="s">
        <v>47</v>
      </c>
      <c r="L33" s="4" t="s">
        <v>48</v>
      </c>
      <c r="M33" s="4" t="s">
        <v>716</v>
      </c>
      <c r="N33" s="4" t="s">
        <v>116</v>
      </c>
      <c r="O33" s="4" t="s">
        <v>51</v>
      </c>
      <c r="P33" s="4" t="s">
        <v>52</v>
      </c>
      <c r="Q33" s="6" t="s">
        <v>318</v>
      </c>
      <c r="R33" s="4" t="s">
        <v>319</v>
      </c>
      <c r="S33" s="4" t="s">
        <v>717</v>
      </c>
      <c r="T33" s="4" t="s">
        <v>718</v>
      </c>
      <c r="U33" s="8">
        <v>190000</v>
      </c>
      <c r="V33" s="5" t="s">
        <v>57</v>
      </c>
      <c r="W33" s="5" t="s">
        <v>712</v>
      </c>
      <c r="X33" s="5" t="s">
        <v>712</v>
      </c>
      <c r="Y33" s="4" t="s">
        <v>58</v>
      </c>
      <c r="Z33" s="4" t="s">
        <v>59</v>
      </c>
      <c r="AA33" s="4" t="s">
        <v>60</v>
      </c>
      <c r="AB33" s="4" t="s">
        <v>719</v>
      </c>
      <c r="AC33" s="4" t="s">
        <v>720</v>
      </c>
      <c r="AD33" s="4" t="s">
        <v>720</v>
      </c>
      <c r="AE33" s="4" t="s">
        <v>721</v>
      </c>
      <c r="AF33" s="4" t="s">
        <v>722</v>
      </c>
      <c r="AG33" s="4" t="s">
        <v>227</v>
      </c>
      <c r="AH33" s="4" t="s">
        <v>723</v>
      </c>
      <c r="AI33" s="4"/>
      <c r="AJ33" s="4"/>
      <c r="AK33" s="4" t="s">
        <v>724</v>
      </c>
      <c r="AL33" s="4" t="s">
        <v>230</v>
      </c>
      <c r="AM33" s="4" t="s">
        <v>725</v>
      </c>
      <c r="AN33" s="4" t="s">
        <v>726</v>
      </c>
    </row>
    <row r="34" spans="1:40" ht="26.25">
      <c r="A34" s="2">
        <v>1954421</v>
      </c>
      <c r="B34" s="4" t="s">
        <v>266</v>
      </c>
      <c r="C34" s="4" t="s">
        <v>700</v>
      </c>
      <c r="D34" s="4" t="s">
        <v>41</v>
      </c>
      <c r="E34" s="5" t="s">
        <v>727</v>
      </c>
      <c r="F34" s="5" t="s">
        <v>728</v>
      </c>
      <c r="G34" s="5" t="s">
        <v>727</v>
      </c>
      <c r="H34" s="6" t="s">
        <v>44</v>
      </c>
      <c r="I34" s="4" t="s">
        <v>729</v>
      </c>
      <c r="J34" s="4" t="s">
        <v>730</v>
      </c>
      <c r="K34" s="4" t="s">
        <v>47</v>
      </c>
      <c r="L34" s="4" t="s">
        <v>48</v>
      </c>
      <c r="M34" s="4" t="s">
        <v>731</v>
      </c>
      <c r="N34" s="4" t="s">
        <v>116</v>
      </c>
      <c r="O34" s="4" t="s">
        <v>133</v>
      </c>
      <c r="P34" s="4" t="s">
        <v>134</v>
      </c>
      <c r="Q34" s="6" t="s">
        <v>318</v>
      </c>
      <c r="R34" s="4" t="s">
        <v>319</v>
      </c>
      <c r="S34" s="4" t="s">
        <v>222</v>
      </c>
      <c r="T34" s="4" t="s">
        <v>223</v>
      </c>
      <c r="U34" s="8">
        <v>84939</v>
      </c>
      <c r="V34" s="5" t="s">
        <v>57</v>
      </c>
      <c r="W34" s="5" t="s">
        <v>727</v>
      </c>
      <c r="X34" s="5" t="s">
        <v>727</v>
      </c>
      <c r="Y34" s="4" t="s">
        <v>58</v>
      </c>
      <c r="Z34" s="4" t="s">
        <v>59</v>
      </c>
      <c r="AA34" s="4" t="s">
        <v>60</v>
      </c>
      <c r="AB34" s="4" t="s">
        <v>732</v>
      </c>
      <c r="AC34" s="4" t="s">
        <v>598</v>
      </c>
      <c r="AD34" s="4" t="s">
        <v>598</v>
      </c>
      <c r="AE34" s="4" t="s">
        <v>733</v>
      </c>
      <c r="AF34" s="4" t="s">
        <v>734</v>
      </c>
      <c r="AG34" s="4" t="s">
        <v>227</v>
      </c>
      <c r="AH34" s="4" t="s">
        <v>735</v>
      </c>
      <c r="AI34" s="4"/>
      <c r="AJ34" s="4"/>
      <c r="AK34" s="4" t="s">
        <v>698</v>
      </c>
      <c r="AL34" s="4" t="s">
        <v>230</v>
      </c>
      <c r="AM34" s="4" t="s">
        <v>736</v>
      </c>
      <c r="AN34" s="4" t="s">
        <v>737</v>
      </c>
    </row>
    <row r="35" spans="1:40" ht="39">
      <c r="A35" s="2">
        <v>1954521</v>
      </c>
      <c r="B35" s="4" t="s">
        <v>266</v>
      </c>
      <c r="C35" s="4" t="s">
        <v>700</v>
      </c>
      <c r="D35" s="4" t="s">
        <v>41</v>
      </c>
      <c r="E35" s="5" t="s">
        <v>738</v>
      </c>
      <c r="F35" s="5" t="s">
        <v>739</v>
      </c>
      <c r="G35" s="5" t="s">
        <v>738</v>
      </c>
      <c r="H35" s="6" t="s">
        <v>44</v>
      </c>
      <c r="I35" s="4" t="s">
        <v>740</v>
      </c>
      <c r="J35" s="4" t="s">
        <v>741</v>
      </c>
      <c r="K35" s="4" t="s">
        <v>47</v>
      </c>
      <c r="L35" s="4" t="s">
        <v>48</v>
      </c>
      <c r="M35" s="4" t="s">
        <v>742</v>
      </c>
      <c r="N35" s="4" t="s">
        <v>116</v>
      </c>
      <c r="O35" s="4" t="s">
        <v>349</v>
      </c>
      <c r="P35" s="4" t="s">
        <v>350</v>
      </c>
      <c r="Q35" s="6" t="s">
        <v>318</v>
      </c>
      <c r="R35" s="4" t="s">
        <v>319</v>
      </c>
      <c r="S35" s="4" t="s">
        <v>717</v>
      </c>
      <c r="T35" s="4" t="s">
        <v>718</v>
      </c>
      <c r="U35" s="8">
        <v>126667</v>
      </c>
      <c r="V35" s="5" t="s">
        <v>57</v>
      </c>
      <c r="W35" s="5" t="s">
        <v>738</v>
      </c>
      <c r="X35" s="5" t="s">
        <v>738</v>
      </c>
      <c r="Y35" s="4" t="s">
        <v>58</v>
      </c>
      <c r="Z35" s="4" t="s">
        <v>59</v>
      </c>
      <c r="AA35" s="4" t="s">
        <v>60</v>
      </c>
      <c r="AB35" s="4" t="s">
        <v>743</v>
      </c>
      <c r="AC35" s="4" t="s">
        <v>720</v>
      </c>
      <c r="AD35" s="4" t="s">
        <v>720</v>
      </c>
      <c r="AE35" s="4" t="s">
        <v>744</v>
      </c>
      <c r="AF35" s="4" t="s">
        <v>745</v>
      </c>
      <c r="AG35" s="4" t="s">
        <v>227</v>
      </c>
      <c r="AH35" s="4" t="s">
        <v>746</v>
      </c>
      <c r="AI35" s="4"/>
      <c r="AJ35" s="4"/>
      <c r="AK35" s="4" t="s">
        <v>724</v>
      </c>
      <c r="AL35" s="4" t="s">
        <v>230</v>
      </c>
      <c r="AM35" s="4" t="s">
        <v>747</v>
      </c>
      <c r="AN35" s="4" t="s">
        <v>748</v>
      </c>
    </row>
    <row r="36" spans="1:40" ht="26.25">
      <c r="A36" s="2">
        <v>1954621</v>
      </c>
      <c r="B36" s="4" t="s">
        <v>266</v>
      </c>
      <c r="C36" s="4" t="s">
        <v>749</v>
      </c>
      <c r="D36" s="4" t="s">
        <v>41</v>
      </c>
      <c r="E36" s="5" t="s">
        <v>750</v>
      </c>
      <c r="F36" s="5" t="s">
        <v>751</v>
      </c>
      <c r="G36" s="5" t="s">
        <v>750</v>
      </c>
      <c r="H36" s="6" t="s">
        <v>44</v>
      </c>
      <c r="I36" s="4" t="s">
        <v>752</v>
      </c>
      <c r="J36" s="4" t="s">
        <v>753</v>
      </c>
      <c r="K36" s="4" t="s">
        <v>47</v>
      </c>
      <c r="L36" s="4" t="s">
        <v>48</v>
      </c>
      <c r="M36" s="4" t="s">
        <v>754</v>
      </c>
      <c r="N36" s="4" t="s">
        <v>116</v>
      </c>
      <c r="O36" s="4" t="s">
        <v>440</v>
      </c>
      <c r="P36" s="4" t="s">
        <v>441</v>
      </c>
      <c r="Q36" s="6" t="s">
        <v>318</v>
      </c>
      <c r="R36" s="4" t="s">
        <v>319</v>
      </c>
      <c r="S36" s="4" t="s">
        <v>222</v>
      </c>
      <c r="T36" s="4" t="s">
        <v>223</v>
      </c>
      <c r="U36" s="8">
        <v>902980</v>
      </c>
      <c r="V36" s="5" t="s">
        <v>57</v>
      </c>
      <c r="W36" s="5" t="s">
        <v>750</v>
      </c>
      <c r="X36" s="5" t="s">
        <v>750</v>
      </c>
      <c r="Y36" s="4" t="s">
        <v>58</v>
      </c>
      <c r="Z36" s="4" t="s">
        <v>59</v>
      </c>
      <c r="AA36" s="4" t="s">
        <v>60</v>
      </c>
      <c r="AB36" s="4" t="s">
        <v>755</v>
      </c>
      <c r="AC36" s="4" t="s">
        <v>482</v>
      </c>
      <c r="AD36" s="4" t="s">
        <v>482</v>
      </c>
      <c r="AE36" s="4" t="s">
        <v>756</v>
      </c>
      <c r="AF36" s="4" t="s">
        <v>757</v>
      </c>
      <c r="AG36" s="4" t="s">
        <v>227</v>
      </c>
      <c r="AH36" s="4" t="s">
        <v>758</v>
      </c>
      <c r="AI36" s="4"/>
      <c r="AJ36" s="4"/>
      <c r="AK36" s="4" t="s">
        <v>698</v>
      </c>
      <c r="AL36" s="4" t="s">
        <v>230</v>
      </c>
      <c r="AM36" s="4" t="s">
        <v>759</v>
      </c>
      <c r="AN36" s="4" t="s">
        <v>760</v>
      </c>
    </row>
    <row r="37" spans="1:40" ht="26.25">
      <c r="A37" s="2">
        <v>1954721</v>
      </c>
      <c r="B37" s="4" t="s">
        <v>266</v>
      </c>
      <c r="C37" s="4" t="s">
        <v>749</v>
      </c>
      <c r="D37" s="4" t="s">
        <v>41</v>
      </c>
      <c r="E37" s="5" t="s">
        <v>761</v>
      </c>
      <c r="F37" s="5" t="s">
        <v>762</v>
      </c>
      <c r="G37" s="5" t="s">
        <v>761</v>
      </c>
      <c r="H37" s="6" t="s">
        <v>44</v>
      </c>
      <c r="I37" s="4" t="s">
        <v>763</v>
      </c>
      <c r="J37" s="4" t="s">
        <v>764</v>
      </c>
      <c r="K37" s="4" t="s">
        <v>47</v>
      </c>
      <c r="L37" s="4" t="s">
        <v>48</v>
      </c>
      <c r="M37" s="4" t="s">
        <v>765</v>
      </c>
      <c r="N37" s="4" t="s">
        <v>116</v>
      </c>
      <c r="O37" s="4" t="s">
        <v>51</v>
      </c>
      <c r="P37" s="4" t="s">
        <v>52</v>
      </c>
      <c r="Q37" s="6" t="s">
        <v>318</v>
      </c>
      <c r="R37" s="4" t="s">
        <v>319</v>
      </c>
      <c r="S37" s="4" t="s">
        <v>222</v>
      </c>
      <c r="T37" s="4" t="s">
        <v>223</v>
      </c>
      <c r="U37" s="8">
        <v>135000</v>
      </c>
      <c r="V37" s="5" t="s">
        <v>57</v>
      </c>
      <c r="W37" s="5" t="s">
        <v>761</v>
      </c>
      <c r="X37" s="5" t="s">
        <v>761</v>
      </c>
      <c r="Y37" s="4" t="s">
        <v>58</v>
      </c>
      <c r="Z37" s="4" t="s">
        <v>59</v>
      </c>
      <c r="AA37" s="4" t="s">
        <v>60</v>
      </c>
      <c r="AB37" s="4" t="s">
        <v>766</v>
      </c>
      <c r="AC37" s="4" t="s">
        <v>767</v>
      </c>
      <c r="AD37" s="4" t="s">
        <v>767</v>
      </c>
      <c r="AE37" s="4" t="s">
        <v>768</v>
      </c>
      <c r="AF37" s="4" t="s">
        <v>769</v>
      </c>
      <c r="AG37" s="4" t="s">
        <v>227</v>
      </c>
      <c r="AH37" s="4" t="s">
        <v>770</v>
      </c>
      <c r="AI37" s="4"/>
      <c r="AJ37" s="4"/>
      <c r="AK37" s="4" t="s">
        <v>536</v>
      </c>
      <c r="AL37" s="4" t="s">
        <v>230</v>
      </c>
      <c r="AM37" s="4" t="s">
        <v>771</v>
      </c>
      <c r="AN37" s="4" t="s">
        <v>772</v>
      </c>
    </row>
    <row r="38" spans="1:40" ht="39">
      <c r="A38" s="2">
        <v>1954921</v>
      </c>
      <c r="B38" s="4" t="s">
        <v>266</v>
      </c>
      <c r="C38" s="4" t="s">
        <v>749</v>
      </c>
      <c r="D38" s="4" t="s">
        <v>41</v>
      </c>
      <c r="E38" s="5" t="s">
        <v>773</v>
      </c>
      <c r="F38" s="5" t="s">
        <v>774</v>
      </c>
      <c r="G38" s="5" t="s">
        <v>773</v>
      </c>
      <c r="H38" s="6" t="s">
        <v>44</v>
      </c>
      <c r="I38" s="4" t="s">
        <v>775</v>
      </c>
      <c r="J38" s="4" t="s">
        <v>776</v>
      </c>
      <c r="K38" s="4" t="s">
        <v>47</v>
      </c>
      <c r="L38" s="4" t="s">
        <v>48</v>
      </c>
      <c r="M38" s="4" t="s">
        <v>777</v>
      </c>
      <c r="N38" s="4" t="s">
        <v>116</v>
      </c>
      <c r="O38" s="4" t="s">
        <v>349</v>
      </c>
      <c r="P38" s="4" t="s">
        <v>350</v>
      </c>
      <c r="Q38" s="6" t="s">
        <v>318</v>
      </c>
      <c r="R38" s="4" t="s">
        <v>319</v>
      </c>
      <c r="S38" s="4" t="s">
        <v>717</v>
      </c>
      <c r="T38" s="4" t="s">
        <v>718</v>
      </c>
      <c r="U38" s="8">
        <v>137333</v>
      </c>
      <c r="V38" s="5" t="s">
        <v>57</v>
      </c>
      <c r="W38" s="5" t="s">
        <v>773</v>
      </c>
      <c r="X38" s="5" t="s">
        <v>773</v>
      </c>
      <c r="Y38" s="4" t="s">
        <v>58</v>
      </c>
      <c r="Z38" s="4" t="s">
        <v>59</v>
      </c>
      <c r="AA38" s="4" t="s">
        <v>60</v>
      </c>
      <c r="AB38" s="4" t="s">
        <v>778</v>
      </c>
      <c r="AC38" s="4" t="s">
        <v>779</v>
      </c>
      <c r="AD38" s="4" t="s">
        <v>779</v>
      </c>
      <c r="AE38" s="4" t="s">
        <v>780</v>
      </c>
      <c r="AF38" s="4" t="s">
        <v>781</v>
      </c>
      <c r="AG38" s="4" t="s">
        <v>227</v>
      </c>
      <c r="AH38" s="4" t="s">
        <v>782</v>
      </c>
      <c r="AI38" s="4"/>
      <c r="AJ38" s="4"/>
      <c r="AK38" s="4" t="s">
        <v>724</v>
      </c>
      <c r="AL38" s="4" t="s">
        <v>230</v>
      </c>
      <c r="AM38" s="4" t="s">
        <v>783</v>
      </c>
      <c r="AN38" s="4" t="s">
        <v>784</v>
      </c>
    </row>
    <row r="39" spans="1:40" ht="26.25">
      <c r="A39" s="2">
        <v>1955021</v>
      </c>
      <c r="B39" s="4" t="s">
        <v>266</v>
      </c>
      <c r="C39" s="4" t="s">
        <v>749</v>
      </c>
      <c r="D39" s="4" t="s">
        <v>41</v>
      </c>
      <c r="E39" s="5" t="s">
        <v>761</v>
      </c>
      <c r="F39" s="5" t="s">
        <v>762</v>
      </c>
      <c r="G39" s="5" t="s">
        <v>761</v>
      </c>
      <c r="H39" s="6" t="s">
        <v>44</v>
      </c>
      <c r="I39" s="4" t="s">
        <v>785</v>
      </c>
      <c r="J39" s="4" t="s">
        <v>786</v>
      </c>
      <c r="K39" s="4" t="s">
        <v>47</v>
      </c>
      <c r="L39" s="4" t="s">
        <v>48</v>
      </c>
      <c r="M39" s="4" t="s">
        <v>787</v>
      </c>
      <c r="N39" s="4" t="s">
        <v>116</v>
      </c>
      <c r="O39" s="4" t="s">
        <v>349</v>
      </c>
      <c r="P39" s="4" t="s">
        <v>350</v>
      </c>
      <c r="Q39" s="6" t="s">
        <v>318</v>
      </c>
      <c r="R39" s="4" t="s">
        <v>319</v>
      </c>
      <c r="S39" s="4" t="s">
        <v>222</v>
      </c>
      <c r="T39" s="4" t="s">
        <v>223</v>
      </c>
      <c r="U39" s="8">
        <v>135000</v>
      </c>
      <c r="V39" s="5" t="s">
        <v>57</v>
      </c>
      <c r="W39" s="5" t="s">
        <v>761</v>
      </c>
      <c r="X39" s="5" t="s">
        <v>761</v>
      </c>
      <c r="Y39" s="4" t="s">
        <v>58</v>
      </c>
      <c r="Z39" s="4" t="s">
        <v>59</v>
      </c>
      <c r="AA39" s="4" t="s">
        <v>60</v>
      </c>
      <c r="AB39" s="4" t="s">
        <v>788</v>
      </c>
      <c r="AC39" s="4" t="s">
        <v>469</v>
      </c>
      <c r="AD39" s="4" t="s">
        <v>469</v>
      </c>
      <c r="AE39" s="4" t="s">
        <v>789</v>
      </c>
      <c r="AF39" s="4" t="s">
        <v>790</v>
      </c>
      <c r="AG39" s="4" t="s">
        <v>227</v>
      </c>
      <c r="AH39" s="4" t="s">
        <v>791</v>
      </c>
      <c r="AI39" s="4"/>
      <c r="AJ39" s="4"/>
      <c r="AK39" s="4" t="s">
        <v>536</v>
      </c>
      <c r="AL39" s="4" t="s">
        <v>230</v>
      </c>
      <c r="AM39" s="4" t="s">
        <v>792</v>
      </c>
      <c r="AN39" s="4" t="s">
        <v>538</v>
      </c>
    </row>
    <row r="40" spans="1:40" ht="39">
      <c r="A40" s="2">
        <v>1955221</v>
      </c>
      <c r="B40" s="4" t="s">
        <v>266</v>
      </c>
      <c r="C40" s="4" t="s">
        <v>793</v>
      </c>
      <c r="D40" s="4" t="s">
        <v>41</v>
      </c>
      <c r="E40" s="5" t="s">
        <v>794</v>
      </c>
      <c r="F40" s="5" t="s">
        <v>795</v>
      </c>
      <c r="G40" s="5" t="s">
        <v>794</v>
      </c>
      <c r="H40" s="6" t="s">
        <v>44</v>
      </c>
      <c r="I40" s="4" t="s">
        <v>796</v>
      </c>
      <c r="J40" s="4" t="s">
        <v>797</v>
      </c>
      <c r="K40" s="4" t="s">
        <v>47</v>
      </c>
      <c r="L40" s="4" t="s">
        <v>48</v>
      </c>
      <c r="M40" s="4" t="s">
        <v>798</v>
      </c>
      <c r="N40" s="4" t="s">
        <v>116</v>
      </c>
      <c r="O40" s="4" t="s">
        <v>335</v>
      </c>
      <c r="P40" s="4" t="s">
        <v>336</v>
      </c>
      <c r="Q40" s="6" t="s">
        <v>318</v>
      </c>
      <c r="R40" s="4" t="s">
        <v>319</v>
      </c>
      <c r="S40" s="4" t="s">
        <v>717</v>
      </c>
      <c r="T40" s="4" t="s">
        <v>718</v>
      </c>
      <c r="U40" s="8">
        <v>126676</v>
      </c>
      <c r="V40" s="5" t="s">
        <v>57</v>
      </c>
      <c r="W40" s="5" t="s">
        <v>794</v>
      </c>
      <c r="X40" s="5" t="s">
        <v>794</v>
      </c>
      <c r="Y40" s="4" t="s">
        <v>58</v>
      </c>
      <c r="Z40" s="4" t="s">
        <v>59</v>
      </c>
      <c r="AA40" s="4" t="s">
        <v>60</v>
      </c>
      <c r="AB40" s="4" t="s">
        <v>799</v>
      </c>
      <c r="AC40" s="4" t="s">
        <v>720</v>
      </c>
      <c r="AD40" s="4" t="s">
        <v>720</v>
      </c>
      <c r="AE40" s="4" t="s">
        <v>800</v>
      </c>
      <c r="AF40" s="4" t="s">
        <v>801</v>
      </c>
      <c r="AG40" s="4" t="s">
        <v>227</v>
      </c>
      <c r="AH40" s="4" t="s">
        <v>802</v>
      </c>
      <c r="AI40" s="4"/>
      <c r="AJ40" s="4"/>
      <c r="AK40" s="4" t="s">
        <v>724</v>
      </c>
      <c r="AL40" s="4" t="s">
        <v>230</v>
      </c>
      <c r="AM40" s="4" t="s">
        <v>803</v>
      </c>
      <c r="AN40" s="4" t="s">
        <v>804</v>
      </c>
    </row>
    <row r="41" spans="1:40" ht="26.25">
      <c r="A41" s="2">
        <v>1955421</v>
      </c>
      <c r="B41" s="4" t="s">
        <v>266</v>
      </c>
      <c r="C41" s="4" t="s">
        <v>793</v>
      </c>
      <c r="D41" s="4" t="s">
        <v>41</v>
      </c>
      <c r="E41" s="5" t="s">
        <v>805</v>
      </c>
      <c r="F41" s="5" t="s">
        <v>806</v>
      </c>
      <c r="G41" s="5" t="s">
        <v>805</v>
      </c>
      <c r="H41" s="6" t="s">
        <v>44</v>
      </c>
      <c r="I41" s="4" t="s">
        <v>807</v>
      </c>
      <c r="J41" s="4" t="s">
        <v>808</v>
      </c>
      <c r="K41" s="4" t="s">
        <v>47</v>
      </c>
      <c r="L41" s="4" t="s">
        <v>48</v>
      </c>
      <c r="M41" s="4" t="s">
        <v>809</v>
      </c>
      <c r="N41" s="4" t="s">
        <v>116</v>
      </c>
      <c r="O41" s="4" t="s">
        <v>440</v>
      </c>
      <c r="P41" s="4" t="s">
        <v>441</v>
      </c>
      <c r="Q41" s="6" t="s">
        <v>318</v>
      </c>
      <c r="R41" s="4" t="s">
        <v>319</v>
      </c>
      <c r="S41" s="4" t="s">
        <v>222</v>
      </c>
      <c r="T41" s="4" t="s">
        <v>223</v>
      </c>
      <c r="U41" s="8">
        <v>435167</v>
      </c>
      <c r="V41" s="5" t="s">
        <v>57</v>
      </c>
      <c r="W41" s="5" t="s">
        <v>805</v>
      </c>
      <c r="X41" s="5" t="s">
        <v>805</v>
      </c>
      <c r="Y41" s="4" t="s">
        <v>58</v>
      </c>
      <c r="Z41" s="4" t="s">
        <v>59</v>
      </c>
      <c r="AA41" s="4" t="s">
        <v>60</v>
      </c>
      <c r="AB41" s="4" t="s">
        <v>810</v>
      </c>
      <c r="AC41" s="4" t="s">
        <v>811</v>
      </c>
      <c r="AD41" s="4" t="s">
        <v>811</v>
      </c>
      <c r="AE41" s="4" t="s">
        <v>812</v>
      </c>
      <c r="AF41" s="4" t="s">
        <v>813</v>
      </c>
      <c r="AG41" s="4" t="s">
        <v>227</v>
      </c>
      <c r="AH41" s="4" t="s">
        <v>814</v>
      </c>
      <c r="AI41" s="4"/>
      <c r="AJ41" s="4"/>
      <c r="AK41" s="4" t="s">
        <v>589</v>
      </c>
      <c r="AL41" s="4" t="s">
        <v>230</v>
      </c>
      <c r="AM41" s="4" t="s">
        <v>815</v>
      </c>
      <c r="AN41" s="4" t="s">
        <v>816</v>
      </c>
    </row>
    <row r="42" spans="1:40" ht="26.25">
      <c r="A42" s="2">
        <v>1955621</v>
      </c>
      <c r="B42" s="4" t="s">
        <v>266</v>
      </c>
      <c r="C42" s="4" t="s">
        <v>793</v>
      </c>
      <c r="D42" s="4" t="s">
        <v>41</v>
      </c>
      <c r="E42" s="5" t="s">
        <v>817</v>
      </c>
      <c r="F42" s="5" t="s">
        <v>818</v>
      </c>
      <c r="G42" s="5" t="s">
        <v>817</v>
      </c>
      <c r="H42" s="6" t="s">
        <v>44</v>
      </c>
      <c r="I42" s="4" t="s">
        <v>819</v>
      </c>
      <c r="J42" s="4" t="s">
        <v>820</v>
      </c>
      <c r="K42" s="4" t="s">
        <v>47</v>
      </c>
      <c r="L42" s="4" t="s">
        <v>48</v>
      </c>
      <c r="M42" s="4" t="s">
        <v>821</v>
      </c>
      <c r="N42" s="4" t="s">
        <v>116</v>
      </c>
      <c r="O42" s="4" t="s">
        <v>51</v>
      </c>
      <c r="P42" s="4" t="s">
        <v>52</v>
      </c>
      <c r="Q42" s="6" t="s">
        <v>318</v>
      </c>
      <c r="R42" s="4" t="s">
        <v>319</v>
      </c>
      <c r="S42" s="4" t="s">
        <v>222</v>
      </c>
      <c r="T42" s="4" t="s">
        <v>223</v>
      </c>
      <c r="U42" s="8">
        <v>4076280</v>
      </c>
      <c r="V42" s="5" t="s">
        <v>57</v>
      </c>
      <c r="W42" s="5" t="s">
        <v>817</v>
      </c>
      <c r="X42" s="5" t="s">
        <v>817</v>
      </c>
      <c r="Y42" s="4" t="s">
        <v>58</v>
      </c>
      <c r="Z42" s="4" t="s">
        <v>59</v>
      </c>
      <c r="AA42" s="4" t="s">
        <v>60</v>
      </c>
      <c r="AB42" s="4" t="s">
        <v>822</v>
      </c>
      <c r="AC42" s="4" t="s">
        <v>823</v>
      </c>
      <c r="AD42" s="4" t="s">
        <v>823</v>
      </c>
      <c r="AE42" s="4" t="s">
        <v>824</v>
      </c>
      <c r="AF42" s="4" t="s">
        <v>825</v>
      </c>
      <c r="AG42" s="4" t="s">
        <v>227</v>
      </c>
      <c r="AH42" s="4" t="s">
        <v>826</v>
      </c>
      <c r="AI42" s="4"/>
      <c r="AJ42" s="4"/>
      <c r="AK42" s="4" t="s">
        <v>827</v>
      </c>
      <c r="AL42" s="4" t="s">
        <v>230</v>
      </c>
      <c r="AM42" s="4" t="s">
        <v>828</v>
      </c>
      <c r="AN42" s="4" t="s">
        <v>829</v>
      </c>
    </row>
    <row r="43" spans="1:40" ht="26.25">
      <c r="A43" s="2">
        <v>1955721</v>
      </c>
      <c r="B43" s="4" t="s">
        <v>266</v>
      </c>
      <c r="C43" s="4" t="s">
        <v>793</v>
      </c>
      <c r="D43" s="4" t="s">
        <v>41</v>
      </c>
      <c r="E43" s="5" t="s">
        <v>830</v>
      </c>
      <c r="F43" s="5" t="s">
        <v>831</v>
      </c>
      <c r="G43" s="5" t="s">
        <v>830</v>
      </c>
      <c r="H43" s="6" t="s">
        <v>44</v>
      </c>
      <c r="I43" s="4" t="s">
        <v>832</v>
      </c>
      <c r="J43" s="4" t="s">
        <v>833</v>
      </c>
      <c r="K43" s="4" t="s">
        <v>47</v>
      </c>
      <c r="L43" s="4" t="s">
        <v>48</v>
      </c>
      <c r="M43" s="4" t="s">
        <v>834</v>
      </c>
      <c r="N43" s="4" t="s">
        <v>116</v>
      </c>
      <c r="O43" s="4" t="s">
        <v>133</v>
      </c>
      <c r="P43" s="4" t="s">
        <v>134</v>
      </c>
      <c r="Q43" s="6" t="s">
        <v>318</v>
      </c>
      <c r="R43" s="4" t="s">
        <v>319</v>
      </c>
      <c r="S43" s="4" t="s">
        <v>222</v>
      </c>
      <c r="T43" s="4" t="s">
        <v>223</v>
      </c>
      <c r="U43" s="8">
        <v>497333</v>
      </c>
      <c r="V43" s="5" t="s">
        <v>57</v>
      </c>
      <c r="W43" s="5" t="s">
        <v>830</v>
      </c>
      <c r="X43" s="5" t="s">
        <v>830</v>
      </c>
      <c r="Y43" s="4" t="s">
        <v>58</v>
      </c>
      <c r="Z43" s="4" t="s">
        <v>59</v>
      </c>
      <c r="AA43" s="4" t="s">
        <v>60</v>
      </c>
      <c r="AB43" s="4" t="s">
        <v>835</v>
      </c>
      <c r="AC43" s="4" t="s">
        <v>811</v>
      </c>
      <c r="AD43" s="4" t="s">
        <v>811</v>
      </c>
      <c r="AE43" s="4" t="s">
        <v>836</v>
      </c>
      <c r="AF43" s="4" t="s">
        <v>837</v>
      </c>
      <c r="AG43" s="4" t="s">
        <v>227</v>
      </c>
      <c r="AH43" s="4" t="s">
        <v>838</v>
      </c>
      <c r="AI43" s="4"/>
      <c r="AJ43" s="4"/>
      <c r="AK43" s="4" t="s">
        <v>589</v>
      </c>
      <c r="AL43" s="4" t="s">
        <v>230</v>
      </c>
      <c r="AM43" s="4" t="s">
        <v>839</v>
      </c>
      <c r="AN43" s="4" t="s">
        <v>816</v>
      </c>
    </row>
    <row r="44" spans="1:40" ht="26.25">
      <c r="A44" s="2">
        <v>1955921</v>
      </c>
      <c r="B44" s="4" t="s">
        <v>266</v>
      </c>
      <c r="C44" s="4" t="s">
        <v>840</v>
      </c>
      <c r="D44" s="4" t="s">
        <v>41</v>
      </c>
      <c r="E44" s="5" t="s">
        <v>841</v>
      </c>
      <c r="F44" s="5" t="s">
        <v>842</v>
      </c>
      <c r="G44" s="5" t="s">
        <v>841</v>
      </c>
      <c r="H44" s="6" t="s">
        <v>44</v>
      </c>
      <c r="I44" s="4" t="s">
        <v>843</v>
      </c>
      <c r="J44" s="4" t="s">
        <v>844</v>
      </c>
      <c r="K44" s="4" t="s">
        <v>47</v>
      </c>
      <c r="L44" s="4" t="s">
        <v>48</v>
      </c>
      <c r="M44" s="4" t="s">
        <v>845</v>
      </c>
      <c r="N44" s="4" t="s">
        <v>116</v>
      </c>
      <c r="O44" s="4" t="s">
        <v>349</v>
      </c>
      <c r="P44" s="4" t="s">
        <v>350</v>
      </c>
      <c r="Q44" s="6" t="s">
        <v>318</v>
      </c>
      <c r="R44" s="4" t="s">
        <v>319</v>
      </c>
      <c r="S44" s="4" t="s">
        <v>222</v>
      </c>
      <c r="T44" s="4" t="s">
        <v>223</v>
      </c>
      <c r="U44" s="8">
        <v>218700</v>
      </c>
      <c r="V44" s="5" t="s">
        <v>57</v>
      </c>
      <c r="W44" s="5" t="s">
        <v>841</v>
      </c>
      <c r="X44" s="5" t="s">
        <v>841</v>
      </c>
      <c r="Y44" s="4" t="s">
        <v>58</v>
      </c>
      <c r="Z44" s="4" t="s">
        <v>59</v>
      </c>
      <c r="AA44" s="4" t="s">
        <v>60</v>
      </c>
      <c r="AB44" s="4" t="s">
        <v>846</v>
      </c>
      <c r="AC44" s="4" t="s">
        <v>469</v>
      </c>
      <c r="AD44" s="4" t="s">
        <v>469</v>
      </c>
      <c r="AE44" s="4" t="s">
        <v>847</v>
      </c>
      <c r="AF44" s="4" t="s">
        <v>848</v>
      </c>
      <c r="AG44" s="4" t="s">
        <v>227</v>
      </c>
      <c r="AH44" s="4" t="s">
        <v>849</v>
      </c>
      <c r="AI44" s="4"/>
      <c r="AJ44" s="4"/>
      <c r="AK44" s="4" t="s">
        <v>589</v>
      </c>
      <c r="AL44" s="4" t="s">
        <v>230</v>
      </c>
      <c r="AM44" s="4" t="s">
        <v>850</v>
      </c>
      <c r="AN44" s="4" t="s">
        <v>851</v>
      </c>
    </row>
    <row r="45" spans="1:40" ht="26.25">
      <c r="A45" s="2">
        <v>1956021</v>
      </c>
      <c r="B45" s="4" t="s">
        <v>266</v>
      </c>
      <c r="C45" s="4" t="s">
        <v>840</v>
      </c>
      <c r="D45" s="4" t="s">
        <v>41</v>
      </c>
      <c r="E45" s="5" t="s">
        <v>852</v>
      </c>
      <c r="F45" s="5" t="s">
        <v>853</v>
      </c>
      <c r="G45" s="5" t="s">
        <v>852</v>
      </c>
      <c r="H45" s="6" t="s">
        <v>44</v>
      </c>
      <c r="I45" s="4" t="s">
        <v>854</v>
      </c>
      <c r="J45" s="4" t="s">
        <v>855</v>
      </c>
      <c r="K45" s="4" t="s">
        <v>47</v>
      </c>
      <c r="L45" s="4" t="s">
        <v>48</v>
      </c>
      <c r="M45" s="4" t="s">
        <v>856</v>
      </c>
      <c r="N45" s="4" t="s">
        <v>116</v>
      </c>
      <c r="O45" s="4" t="s">
        <v>51</v>
      </c>
      <c r="P45" s="4" t="s">
        <v>52</v>
      </c>
      <c r="Q45" s="6" t="s">
        <v>318</v>
      </c>
      <c r="R45" s="4" t="s">
        <v>319</v>
      </c>
      <c r="S45" s="4" t="s">
        <v>222</v>
      </c>
      <c r="T45" s="4" t="s">
        <v>223</v>
      </c>
      <c r="U45" s="8">
        <v>1166380</v>
      </c>
      <c r="V45" s="5" t="s">
        <v>57</v>
      </c>
      <c r="W45" s="5" t="s">
        <v>852</v>
      </c>
      <c r="X45" s="5" t="s">
        <v>852</v>
      </c>
      <c r="Y45" s="4" t="s">
        <v>58</v>
      </c>
      <c r="Z45" s="4" t="s">
        <v>59</v>
      </c>
      <c r="AA45" s="4" t="s">
        <v>60</v>
      </c>
      <c r="AB45" s="4" t="s">
        <v>857</v>
      </c>
      <c r="AC45" s="4" t="s">
        <v>858</v>
      </c>
      <c r="AD45" s="4" t="s">
        <v>858</v>
      </c>
      <c r="AE45" s="4" t="s">
        <v>859</v>
      </c>
      <c r="AF45" s="4" t="s">
        <v>860</v>
      </c>
      <c r="AG45" s="4" t="s">
        <v>227</v>
      </c>
      <c r="AH45" s="4" t="s">
        <v>861</v>
      </c>
      <c r="AI45" s="4"/>
      <c r="AJ45" s="4"/>
      <c r="AK45" s="4" t="s">
        <v>862</v>
      </c>
      <c r="AL45" s="4" t="s">
        <v>230</v>
      </c>
      <c r="AM45" s="4" t="s">
        <v>863</v>
      </c>
      <c r="AN45" s="4" t="s">
        <v>864</v>
      </c>
    </row>
    <row r="46" spans="1:40" ht="26.25">
      <c r="A46" s="2">
        <v>1956121</v>
      </c>
      <c r="B46" s="4" t="s">
        <v>266</v>
      </c>
      <c r="C46" s="4" t="s">
        <v>840</v>
      </c>
      <c r="D46" s="4" t="s">
        <v>41</v>
      </c>
      <c r="E46" s="5" t="s">
        <v>761</v>
      </c>
      <c r="F46" s="5" t="s">
        <v>762</v>
      </c>
      <c r="G46" s="5" t="s">
        <v>761</v>
      </c>
      <c r="H46" s="6" t="s">
        <v>44</v>
      </c>
      <c r="I46" s="4" t="s">
        <v>865</v>
      </c>
      <c r="J46" s="4" t="s">
        <v>866</v>
      </c>
      <c r="K46" s="4" t="s">
        <v>47</v>
      </c>
      <c r="L46" s="4" t="s">
        <v>48</v>
      </c>
      <c r="M46" s="4" t="s">
        <v>867</v>
      </c>
      <c r="N46" s="4" t="s">
        <v>116</v>
      </c>
      <c r="O46" s="4" t="s">
        <v>582</v>
      </c>
      <c r="P46" s="4" t="s">
        <v>583</v>
      </c>
      <c r="Q46" s="6" t="s">
        <v>318</v>
      </c>
      <c r="R46" s="4" t="s">
        <v>319</v>
      </c>
      <c r="S46" s="4" t="s">
        <v>222</v>
      </c>
      <c r="T46" s="4" t="s">
        <v>223</v>
      </c>
      <c r="U46" s="8">
        <v>135000</v>
      </c>
      <c r="V46" s="5" t="s">
        <v>57</v>
      </c>
      <c r="W46" s="5" t="s">
        <v>761</v>
      </c>
      <c r="X46" s="5" t="s">
        <v>761</v>
      </c>
      <c r="Y46" s="4" t="s">
        <v>58</v>
      </c>
      <c r="Z46" s="4" t="s">
        <v>59</v>
      </c>
      <c r="AA46" s="4" t="s">
        <v>60</v>
      </c>
      <c r="AB46" s="4" t="s">
        <v>868</v>
      </c>
      <c r="AC46" s="4" t="s">
        <v>469</v>
      </c>
      <c r="AD46" s="4" t="s">
        <v>469</v>
      </c>
      <c r="AE46" s="4" t="s">
        <v>869</v>
      </c>
      <c r="AF46" s="4" t="s">
        <v>870</v>
      </c>
      <c r="AG46" s="4" t="s">
        <v>227</v>
      </c>
      <c r="AH46" s="4" t="s">
        <v>871</v>
      </c>
      <c r="AI46" s="4"/>
      <c r="AJ46" s="4"/>
      <c r="AK46" s="4" t="s">
        <v>589</v>
      </c>
      <c r="AL46" s="4" t="s">
        <v>230</v>
      </c>
      <c r="AM46" s="4" t="s">
        <v>872</v>
      </c>
      <c r="AN46" s="4" t="s">
        <v>851</v>
      </c>
    </row>
    <row r="47" spans="1:40" ht="26.25">
      <c r="A47" s="2">
        <v>1956221</v>
      </c>
      <c r="B47" s="4" t="s">
        <v>266</v>
      </c>
      <c r="C47" s="4" t="s">
        <v>873</v>
      </c>
      <c r="D47" s="4" t="s">
        <v>41</v>
      </c>
      <c r="E47" s="5" t="s">
        <v>874</v>
      </c>
      <c r="F47" s="5" t="s">
        <v>875</v>
      </c>
      <c r="G47" s="5" t="s">
        <v>874</v>
      </c>
      <c r="H47" s="6" t="s">
        <v>44</v>
      </c>
      <c r="I47" s="4" t="s">
        <v>876</v>
      </c>
      <c r="J47" s="4" t="s">
        <v>877</v>
      </c>
      <c r="K47" s="4" t="s">
        <v>47</v>
      </c>
      <c r="L47" s="4" t="s">
        <v>48</v>
      </c>
      <c r="M47" s="4" t="s">
        <v>878</v>
      </c>
      <c r="N47" s="4" t="s">
        <v>116</v>
      </c>
      <c r="O47" s="4" t="s">
        <v>133</v>
      </c>
      <c r="P47" s="4" t="s">
        <v>134</v>
      </c>
      <c r="Q47" s="6" t="s">
        <v>318</v>
      </c>
      <c r="R47" s="4" t="s">
        <v>319</v>
      </c>
      <c r="S47" s="4" t="s">
        <v>255</v>
      </c>
      <c r="T47" s="4" t="s">
        <v>256</v>
      </c>
      <c r="U47" s="8">
        <v>306211</v>
      </c>
      <c r="V47" s="5" t="s">
        <v>57</v>
      </c>
      <c r="W47" s="5" t="s">
        <v>874</v>
      </c>
      <c r="X47" s="5" t="s">
        <v>874</v>
      </c>
      <c r="Y47" s="4" t="s">
        <v>58</v>
      </c>
      <c r="Z47" s="4" t="s">
        <v>59</v>
      </c>
      <c r="AA47" s="4" t="s">
        <v>60</v>
      </c>
      <c r="AB47" s="4" t="s">
        <v>879</v>
      </c>
      <c r="AC47" s="4" t="s">
        <v>880</v>
      </c>
      <c r="AD47" s="4" t="s">
        <v>881</v>
      </c>
      <c r="AE47" s="4" t="s">
        <v>882</v>
      </c>
      <c r="AF47" s="4" t="s">
        <v>883</v>
      </c>
      <c r="AG47" s="4" t="s">
        <v>227</v>
      </c>
      <c r="AH47" s="4" t="s">
        <v>884</v>
      </c>
      <c r="AI47" s="4"/>
      <c r="AJ47" s="4"/>
      <c r="AK47" s="4" t="s">
        <v>885</v>
      </c>
      <c r="AL47" s="4" t="s">
        <v>230</v>
      </c>
      <c r="AM47" s="4" t="s">
        <v>886</v>
      </c>
      <c r="AN47" s="4" t="s">
        <v>887</v>
      </c>
    </row>
    <row r="48" spans="1:40" ht="39">
      <c r="A48" s="2">
        <v>1956321</v>
      </c>
      <c r="B48" s="4" t="s">
        <v>266</v>
      </c>
      <c r="C48" s="4" t="s">
        <v>873</v>
      </c>
      <c r="D48" s="4" t="s">
        <v>41</v>
      </c>
      <c r="E48" s="5" t="s">
        <v>380</v>
      </c>
      <c r="F48" s="5" t="s">
        <v>381</v>
      </c>
      <c r="G48" s="5" t="s">
        <v>380</v>
      </c>
      <c r="H48" s="6" t="s">
        <v>44</v>
      </c>
      <c r="I48" s="4" t="s">
        <v>888</v>
      </c>
      <c r="J48" s="4" t="s">
        <v>889</v>
      </c>
      <c r="K48" s="4" t="s">
        <v>47</v>
      </c>
      <c r="L48" s="4" t="s">
        <v>48</v>
      </c>
      <c r="M48" s="4" t="s">
        <v>890</v>
      </c>
      <c r="N48" s="4" t="s">
        <v>116</v>
      </c>
      <c r="O48" s="4" t="s">
        <v>133</v>
      </c>
      <c r="P48" s="4" t="s">
        <v>134</v>
      </c>
      <c r="Q48" s="6" t="s">
        <v>318</v>
      </c>
      <c r="R48" s="4" t="s">
        <v>319</v>
      </c>
      <c r="S48" s="4" t="s">
        <v>239</v>
      </c>
      <c r="T48" s="4" t="s">
        <v>240</v>
      </c>
      <c r="U48" s="8">
        <v>1559441</v>
      </c>
      <c r="V48" s="5" t="s">
        <v>57</v>
      </c>
      <c r="W48" s="5" t="s">
        <v>380</v>
      </c>
      <c r="X48" s="5" t="s">
        <v>380</v>
      </c>
      <c r="Y48" s="4" t="s">
        <v>58</v>
      </c>
      <c r="Z48" s="4" t="s">
        <v>59</v>
      </c>
      <c r="AA48" s="4" t="s">
        <v>60</v>
      </c>
      <c r="AB48" s="4" t="s">
        <v>891</v>
      </c>
      <c r="AC48" s="4" t="s">
        <v>892</v>
      </c>
      <c r="AD48" s="4" t="s">
        <v>892</v>
      </c>
      <c r="AE48" s="4" t="s">
        <v>893</v>
      </c>
      <c r="AF48" s="4" t="s">
        <v>894</v>
      </c>
      <c r="AG48" s="4" t="s">
        <v>227</v>
      </c>
      <c r="AH48" s="4" t="s">
        <v>895</v>
      </c>
      <c r="AI48" s="4"/>
      <c r="AJ48" s="4"/>
      <c r="AK48" s="4" t="s">
        <v>896</v>
      </c>
      <c r="AL48" s="4" t="s">
        <v>230</v>
      </c>
      <c r="AM48" s="4" t="s">
        <v>897</v>
      </c>
      <c r="AN48" s="4" t="s">
        <v>898</v>
      </c>
    </row>
    <row r="49" spans="1:40" ht="26.25">
      <c r="A49" s="2">
        <v>1956421</v>
      </c>
      <c r="B49" s="4" t="s">
        <v>266</v>
      </c>
      <c r="C49" s="4" t="s">
        <v>873</v>
      </c>
      <c r="D49" s="4" t="s">
        <v>41</v>
      </c>
      <c r="E49" s="5" t="s">
        <v>268</v>
      </c>
      <c r="F49" s="5" t="s">
        <v>899</v>
      </c>
      <c r="G49" s="5" t="s">
        <v>268</v>
      </c>
      <c r="H49" s="6" t="s">
        <v>44</v>
      </c>
      <c r="I49" s="4" t="s">
        <v>900</v>
      </c>
      <c r="J49" s="4" t="s">
        <v>901</v>
      </c>
      <c r="K49" s="4" t="s">
        <v>47</v>
      </c>
      <c r="L49" s="4" t="s">
        <v>48</v>
      </c>
      <c r="M49" s="4" t="s">
        <v>902</v>
      </c>
      <c r="N49" s="4" t="s">
        <v>116</v>
      </c>
      <c r="O49" s="4" t="s">
        <v>51</v>
      </c>
      <c r="P49" s="4" t="s">
        <v>52</v>
      </c>
      <c r="Q49" s="6" t="s">
        <v>318</v>
      </c>
      <c r="R49" s="4" t="s">
        <v>319</v>
      </c>
      <c r="S49" s="4" t="s">
        <v>222</v>
      </c>
      <c r="T49" s="4" t="s">
        <v>223</v>
      </c>
      <c r="U49" s="8">
        <v>934330</v>
      </c>
      <c r="V49" s="5" t="s">
        <v>57</v>
      </c>
      <c r="W49" s="5" t="s">
        <v>268</v>
      </c>
      <c r="X49" s="5" t="s">
        <v>268</v>
      </c>
      <c r="Y49" s="4" t="s">
        <v>58</v>
      </c>
      <c r="Z49" s="4" t="s">
        <v>59</v>
      </c>
      <c r="AA49" s="4" t="s">
        <v>60</v>
      </c>
      <c r="AB49" s="4" t="s">
        <v>903</v>
      </c>
      <c r="AC49" s="4" t="s">
        <v>858</v>
      </c>
      <c r="AD49" s="4" t="s">
        <v>858</v>
      </c>
      <c r="AE49" s="4" t="s">
        <v>904</v>
      </c>
      <c r="AF49" s="4" t="s">
        <v>905</v>
      </c>
      <c r="AG49" s="4" t="s">
        <v>227</v>
      </c>
      <c r="AH49" s="4" t="s">
        <v>906</v>
      </c>
      <c r="AI49" s="4"/>
      <c r="AJ49" s="4"/>
      <c r="AK49" s="4" t="s">
        <v>862</v>
      </c>
      <c r="AL49" s="4" t="s">
        <v>230</v>
      </c>
      <c r="AM49" s="4" t="s">
        <v>907</v>
      </c>
      <c r="AN49" s="4" t="s">
        <v>908</v>
      </c>
    </row>
    <row r="50" spans="1:40" ht="26.25">
      <c r="A50" s="2">
        <v>1956521</v>
      </c>
      <c r="B50" s="4" t="s">
        <v>266</v>
      </c>
      <c r="C50" s="4" t="s">
        <v>873</v>
      </c>
      <c r="D50" s="4" t="s">
        <v>41</v>
      </c>
      <c r="E50" s="5" t="s">
        <v>909</v>
      </c>
      <c r="F50" s="5" t="s">
        <v>910</v>
      </c>
      <c r="G50" s="5" t="s">
        <v>909</v>
      </c>
      <c r="H50" s="6" t="s">
        <v>44</v>
      </c>
      <c r="I50" s="4" t="s">
        <v>911</v>
      </c>
      <c r="J50" s="4" t="s">
        <v>912</v>
      </c>
      <c r="K50" s="4" t="s">
        <v>47</v>
      </c>
      <c r="L50" s="4" t="s">
        <v>48</v>
      </c>
      <c r="M50" s="4" t="s">
        <v>913</v>
      </c>
      <c r="N50" s="4" t="s">
        <v>116</v>
      </c>
      <c r="O50" s="4" t="s">
        <v>51</v>
      </c>
      <c r="P50" s="4" t="s">
        <v>52</v>
      </c>
      <c r="Q50" s="6" t="s">
        <v>318</v>
      </c>
      <c r="R50" s="4" t="s">
        <v>319</v>
      </c>
      <c r="S50" s="4" t="s">
        <v>222</v>
      </c>
      <c r="T50" s="4" t="s">
        <v>223</v>
      </c>
      <c r="U50" s="8">
        <v>988755.14</v>
      </c>
      <c r="V50" s="5" t="s">
        <v>57</v>
      </c>
      <c r="W50" s="5" t="s">
        <v>909</v>
      </c>
      <c r="X50" s="5" t="s">
        <v>909</v>
      </c>
      <c r="Y50" s="4" t="s">
        <v>58</v>
      </c>
      <c r="Z50" s="4" t="s">
        <v>59</v>
      </c>
      <c r="AA50" s="4" t="s">
        <v>60</v>
      </c>
      <c r="AB50" s="4" t="s">
        <v>914</v>
      </c>
      <c r="AC50" s="4" t="s">
        <v>915</v>
      </c>
      <c r="AD50" s="4" t="s">
        <v>915</v>
      </c>
      <c r="AE50" s="4" t="s">
        <v>916</v>
      </c>
      <c r="AF50" s="4" t="s">
        <v>917</v>
      </c>
      <c r="AG50" s="4" t="s">
        <v>227</v>
      </c>
      <c r="AH50" s="4" t="s">
        <v>918</v>
      </c>
      <c r="AI50" s="4"/>
      <c r="AJ50" s="4"/>
      <c r="AK50" s="4" t="s">
        <v>896</v>
      </c>
      <c r="AL50" s="4" t="s">
        <v>230</v>
      </c>
      <c r="AM50" s="4" t="s">
        <v>919</v>
      </c>
      <c r="AN50" s="4" t="s">
        <v>920</v>
      </c>
    </row>
    <row r="51" spans="1:40" ht="39">
      <c r="A51" s="2">
        <v>1956621</v>
      </c>
      <c r="B51" s="4" t="s">
        <v>266</v>
      </c>
      <c r="C51" s="4" t="s">
        <v>921</v>
      </c>
      <c r="D51" s="4" t="s">
        <v>41</v>
      </c>
      <c r="E51" s="5" t="s">
        <v>922</v>
      </c>
      <c r="F51" s="5" t="s">
        <v>923</v>
      </c>
      <c r="G51" s="5" t="s">
        <v>922</v>
      </c>
      <c r="H51" s="6" t="s">
        <v>44</v>
      </c>
      <c r="I51" s="4" t="s">
        <v>924</v>
      </c>
      <c r="J51" s="4" t="s">
        <v>925</v>
      </c>
      <c r="K51" s="4" t="s">
        <v>47</v>
      </c>
      <c r="L51" s="4" t="s">
        <v>48</v>
      </c>
      <c r="M51" s="4" t="s">
        <v>926</v>
      </c>
      <c r="N51" s="4" t="s">
        <v>116</v>
      </c>
      <c r="O51" s="4" t="s">
        <v>440</v>
      </c>
      <c r="P51" s="4" t="s">
        <v>441</v>
      </c>
      <c r="Q51" s="6" t="s">
        <v>318</v>
      </c>
      <c r="R51" s="4" t="s">
        <v>319</v>
      </c>
      <c r="S51" s="4" t="s">
        <v>239</v>
      </c>
      <c r="T51" s="4" t="s">
        <v>240</v>
      </c>
      <c r="U51" s="8">
        <v>424695</v>
      </c>
      <c r="V51" s="5" t="s">
        <v>57</v>
      </c>
      <c r="W51" s="5" t="s">
        <v>922</v>
      </c>
      <c r="X51" s="5" t="s">
        <v>922</v>
      </c>
      <c r="Y51" s="4" t="s">
        <v>58</v>
      </c>
      <c r="Z51" s="4" t="s">
        <v>59</v>
      </c>
      <c r="AA51" s="4" t="s">
        <v>60</v>
      </c>
      <c r="AB51" s="4" t="s">
        <v>927</v>
      </c>
      <c r="AC51" s="4" t="s">
        <v>928</v>
      </c>
      <c r="AD51" s="4" t="s">
        <v>928</v>
      </c>
      <c r="AE51" s="4" t="s">
        <v>929</v>
      </c>
      <c r="AF51" s="4" t="s">
        <v>930</v>
      </c>
      <c r="AG51" s="4" t="s">
        <v>227</v>
      </c>
      <c r="AH51" s="4" t="s">
        <v>931</v>
      </c>
      <c r="AI51" s="4"/>
      <c r="AJ51" s="4"/>
      <c r="AK51" s="4" t="s">
        <v>342</v>
      </c>
      <c r="AL51" s="4" t="s">
        <v>230</v>
      </c>
      <c r="AM51" s="4" t="s">
        <v>932</v>
      </c>
      <c r="AN51" s="4" t="s">
        <v>933</v>
      </c>
    </row>
    <row r="52" spans="1:40" ht="26.25">
      <c r="A52" s="2">
        <v>1956921</v>
      </c>
      <c r="B52" s="4" t="s">
        <v>266</v>
      </c>
      <c r="C52" s="4" t="s">
        <v>921</v>
      </c>
      <c r="D52" s="4" t="s">
        <v>41</v>
      </c>
      <c r="E52" s="5" t="s">
        <v>268</v>
      </c>
      <c r="F52" s="5" t="s">
        <v>899</v>
      </c>
      <c r="G52" s="5" t="s">
        <v>268</v>
      </c>
      <c r="H52" s="6" t="s">
        <v>44</v>
      </c>
      <c r="I52" s="4" t="s">
        <v>934</v>
      </c>
      <c r="J52" s="4" t="s">
        <v>935</v>
      </c>
      <c r="K52" s="4" t="s">
        <v>47</v>
      </c>
      <c r="L52" s="4" t="s">
        <v>48</v>
      </c>
      <c r="M52" s="4" t="s">
        <v>936</v>
      </c>
      <c r="N52" s="4" t="s">
        <v>116</v>
      </c>
      <c r="O52" s="4" t="s">
        <v>51</v>
      </c>
      <c r="P52" s="4" t="s">
        <v>52</v>
      </c>
      <c r="Q52" s="6" t="s">
        <v>318</v>
      </c>
      <c r="R52" s="4" t="s">
        <v>319</v>
      </c>
      <c r="S52" s="4" t="s">
        <v>222</v>
      </c>
      <c r="T52" s="4" t="s">
        <v>223</v>
      </c>
      <c r="U52" s="8">
        <v>934330</v>
      </c>
      <c r="V52" s="5" t="s">
        <v>57</v>
      </c>
      <c r="W52" s="5" t="s">
        <v>268</v>
      </c>
      <c r="X52" s="5" t="s">
        <v>268</v>
      </c>
      <c r="Y52" s="4" t="s">
        <v>58</v>
      </c>
      <c r="Z52" s="4" t="s">
        <v>59</v>
      </c>
      <c r="AA52" s="4" t="s">
        <v>60</v>
      </c>
      <c r="AB52" s="4" t="s">
        <v>937</v>
      </c>
      <c r="AC52" s="4" t="s">
        <v>858</v>
      </c>
      <c r="AD52" s="4" t="s">
        <v>858</v>
      </c>
      <c r="AE52" s="4" t="s">
        <v>938</v>
      </c>
      <c r="AF52" s="4" t="s">
        <v>939</v>
      </c>
      <c r="AG52" s="4" t="s">
        <v>227</v>
      </c>
      <c r="AH52" s="4" t="s">
        <v>940</v>
      </c>
      <c r="AI52" s="4"/>
      <c r="AJ52" s="4"/>
      <c r="AK52" s="4" t="s">
        <v>862</v>
      </c>
      <c r="AL52" s="4" t="s">
        <v>230</v>
      </c>
      <c r="AM52" s="4" t="s">
        <v>941</v>
      </c>
      <c r="AN52" s="4" t="s">
        <v>908</v>
      </c>
    </row>
    <row r="53" spans="1:40" ht="39">
      <c r="A53" s="2">
        <v>1957021</v>
      </c>
      <c r="B53" s="4" t="s">
        <v>266</v>
      </c>
      <c r="C53" s="4" t="s">
        <v>921</v>
      </c>
      <c r="D53" s="4" t="s">
        <v>41</v>
      </c>
      <c r="E53" s="5" t="s">
        <v>942</v>
      </c>
      <c r="F53" s="5" t="s">
        <v>943</v>
      </c>
      <c r="G53" s="5" t="s">
        <v>942</v>
      </c>
      <c r="H53" s="6" t="s">
        <v>44</v>
      </c>
      <c r="I53" s="4" t="s">
        <v>944</v>
      </c>
      <c r="J53" s="4" t="s">
        <v>945</v>
      </c>
      <c r="K53" s="4" t="s">
        <v>47</v>
      </c>
      <c r="L53" s="4" t="s">
        <v>48</v>
      </c>
      <c r="M53" s="4" t="s">
        <v>946</v>
      </c>
      <c r="N53" s="4" t="s">
        <v>116</v>
      </c>
      <c r="O53" s="4" t="s">
        <v>582</v>
      </c>
      <c r="P53" s="4" t="s">
        <v>583</v>
      </c>
      <c r="Q53" s="6" t="s">
        <v>318</v>
      </c>
      <c r="R53" s="4" t="s">
        <v>319</v>
      </c>
      <c r="S53" s="4" t="s">
        <v>239</v>
      </c>
      <c r="T53" s="4" t="s">
        <v>240</v>
      </c>
      <c r="U53" s="8">
        <v>1487590</v>
      </c>
      <c r="V53" s="5" t="s">
        <v>57</v>
      </c>
      <c r="W53" s="5" t="s">
        <v>942</v>
      </c>
      <c r="X53" s="5" t="s">
        <v>942</v>
      </c>
      <c r="Y53" s="4" t="s">
        <v>58</v>
      </c>
      <c r="Z53" s="4" t="s">
        <v>59</v>
      </c>
      <c r="AA53" s="4" t="s">
        <v>60</v>
      </c>
      <c r="AB53" s="4" t="s">
        <v>947</v>
      </c>
      <c r="AC53" s="4" t="s">
        <v>948</v>
      </c>
      <c r="AD53" s="4" t="s">
        <v>948</v>
      </c>
      <c r="AE53" s="4" t="s">
        <v>949</v>
      </c>
      <c r="AF53" s="4" t="s">
        <v>950</v>
      </c>
      <c r="AG53" s="4" t="s">
        <v>227</v>
      </c>
      <c r="AH53" s="4" t="s">
        <v>951</v>
      </c>
      <c r="AI53" s="4"/>
      <c r="AJ53" s="4"/>
      <c r="AK53" s="4" t="s">
        <v>376</v>
      </c>
      <c r="AL53" s="4" t="s">
        <v>230</v>
      </c>
      <c r="AM53" s="4" t="s">
        <v>952</v>
      </c>
      <c r="AN53" s="4" t="s">
        <v>953</v>
      </c>
    </row>
    <row r="54" spans="1:40" ht="26.25">
      <c r="A54" s="2">
        <v>1957221</v>
      </c>
      <c r="B54" s="4" t="s">
        <v>266</v>
      </c>
      <c r="C54" s="4" t="s">
        <v>921</v>
      </c>
      <c r="D54" s="4" t="s">
        <v>41</v>
      </c>
      <c r="E54" s="5" t="s">
        <v>954</v>
      </c>
      <c r="F54" s="5" t="s">
        <v>955</v>
      </c>
      <c r="G54" s="5" t="s">
        <v>954</v>
      </c>
      <c r="H54" s="6" t="s">
        <v>44</v>
      </c>
      <c r="I54" s="4" t="s">
        <v>956</v>
      </c>
      <c r="J54" s="4" t="s">
        <v>957</v>
      </c>
      <c r="K54" s="4" t="s">
        <v>47</v>
      </c>
      <c r="L54" s="4" t="s">
        <v>48</v>
      </c>
      <c r="M54" s="4" t="s">
        <v>958</v>
      </c>
      <c r="N54" s="4" t="s">
        <v>116</v>
      </c>
      <c r="O54" s="4" t="s">
        <v>51</v>
      </c>
      <c r="P54" s="4" t="s">
        <v>52</v>
      </c>
      <c r="Q54" s="6" t="s">
        <v>318</v>
      </c>
      <c r="R54" s="4" t="s">
        <v>319</v>
      </c>
      <c r="S54" s="4" t="s">
        <v>351</v>
      </c>
      <c r="T54" s="4" t="s">
        <v>352</v>
      </c>
      <c r="U54" s="8">
        <v>3940458</v>
      </c>
      <c r="V54" s="5" t="s">
        <v>57</v>
      </c>
      <c r="W54" s="5" t="s">
        <v>954</v>
      </c>
      <c r="X54" s="5" t="s">
        <v>954</v>
      </c>
      <c r="Y54" s="4" t="s">
        <v>58</v>
      </c>
      <c r="Z54" s="4" t="s">
        <v>59</v>
      </c>
      <c r="AA54" s="4" t="s">
        <v>60</v>
      </c>
      <c r="AB54" s="4" t="s">
        <v>959</v>
      </c>
      <c r="AC54" s="4" t="s">
        <v>960</v>
      </c>
      <c r="AD54" s="4" t="s">
        <v>960</v>
      </c>
      <c r="AE54" s="4" t="s">
        <v>961</v>
      </c>
      <c r="AF54" s="4" t="s">
        <v>962</v>
      </c>
      <c r="AG54" s="4" t="s">
        <v>227</v>
      </c>
      <c r="AH54" s="4" t="s">
        <v>963</v>
      </c>
      <c r="AI54" s="4"/>
      <c r="AJ54" s="4"/>
      <c r="AK54" s="4" t="s">
        <v>295</v>
      </c>
      <c r="AL54" s="4" t="s">
        <v>230</v>
      </c>
      <c r="AM54" s="4" t="s">
        <v>964</v>
      </c>
      <c r="AN54" s="4" t="s">
        <v>965</v>
      </c>
    </row>
    <row r="55" spans="1:40" ht="39">
      <c r="A55" s="2">
        <v>1957321</v>
      </c>
      <c r="B55" s="4" t="s">
        <v>266</v>
      </c>
      <c r="C55" s="4" t="s">
        <v>966</v>
      </c>
      <c r="D55" s="4" t="s">
        <v>41</v>
      </c>
      <c r="E55" s="5" t="s">
        <v>967</v>
      </c>
      <c r="F55" s="5" t="s">
        <v>968</v>
      </c>
      <c r="G55" s="5" t="s">
        <v>967</v>
      </c>
      <c r="H55" s="6" t="s">
        <v>44</v>
      </c>
      <c r="I55" s="4" t="s">
        <v>969</v>
      </c>
      <c r="J55" s="4" t="s">
        <v>970</v>
      </c>
      <c r="K55" s="4" t="s">
        <v>47</v>
      </c>
      <c r="L55" s="4" t="s">
        <v>48</v>
      </c>
      <c r="M55" s="4" t="s">
        <v>971</v>
      </c>
      <c r="N55" s="4" t="s">
        <v>116</v>
      </c>
      <c r="O55" s="4" t="s">
        <v>51</v>
      </c>
      <c r="P55" s="4" t="s">
        <v>52</v>
      </c>
      <c r="Q55" s="6" t="s">
        <v>318</v>
      </c>
      <c r="R55" s="4" t="s">
        <v>319</v>
      </c>
      <c r="S55" s="4" t="s">
        <v>239</v>
      </c>
      <c r="T55" s="4" t="s">
        <v>240</v>
      </c>
      <c r="U55" s="8">
        <v>161830</v>
      </c>
      <c r="V55" s="5" t="s">
        <v>57</v>
      </c>
      <c r="W55" s="5" t="s">
        <v>967</v>
      </c>
      <c r="X55" s="5" t="s">
        <v>967</v>
      </c>
      <c r="Y55" s="4" t="s">
        <v>58</v>
      </c>
      <c r="Z55" s="4" t="s">
        <v>59</v>
      </c>
      <c r="AA55" s="4" t="s">
        <v>60</v>
      </c>
      <c r="AB55" s="4" t="s">
        <v>972</v>
      </c>
      <c r="AC55" s="4" t="s">
        <v>338</v>
      </c>
      <c r="AD55" s="4" t="s">
        <v>338</v>
      </c>
      <c r="AE55" s="4" t="s">
        <v>973</v>
      </c>
      <c r="AF55" s="4" t="s">
        <v>974</v>
      </c>
      <c r="AG55" s="4" t="s">
        <v>227</v>
      </c>
      <c r="AH55" s="4" t="s">
        <v>975</v>
      </c>
      <c r="AI55" s="4"/>
      <c r="AJ55" s="4"/>
      <c r="AK55" s="4" t="s">
        <v>295</v>
      </c>
      <c r="AL55" s="4" t="s">
        <v>230</v>
      </c>
      <c r="AM55" s="4" t="s">
        <v>976</v>
      </c>
      <c r="AN55" s="4" t="s">
        <v>977</v>
      </c>
    </row>
    <row r="56" spans="1:40" ht="26.25">
      <c r="A56" s="2">
        <v>1957521</v>
      </c>
      <c r="B56" s="4" t="s">
        <v>266</v>
      </c>
      <c r="C56" s="4" t="s">
        <v>966</v>
      </c>
      <c r="D56" s="4" t="s">
        <v>41</v>
      </c>
      <c r="E56" s="5" t="s">
        <v>978</v>
      </c>
      <c r="F56" s="5" t="s">
        <v>979</v>
      </c>
      <c r="G56" s="5" t="s">
        <v>978</v>
      </c>
      <c r="H56" s="6" t="s">
        <v>44</v>
      </c>
      <c r="I56" s="4" t="s">
        <v>980</v>
      </c>
      <c r="J56" s="4" t="s">
        <v>981</v>
      </c>
      <c r="K56" s="4" t="s">
        <v>47</v>
      </c>
      <c r="L56" s="4" t="s">
        <v>48</v>
      </c>
      <c r="M56" s="4" t="s">
        <v>982</v>
      </c>
      <c r="N56" s="4" t="s">
        <v>116</v>
      </c>
      <c r="O56" s="4" t="s">
        <v>51</v>
      </c>
      <c r="P56" s="4" t="s">
        <v>52</v>
      </c>
      <c r="Q56" s="6" t="s">
        <v>318</v>
      </c>
      <c r="R56" s="4" t="s">
        <v>319</v>
      </c>
      <c r="S56" s="4" t="s">
        <v>222</v>
      </c>
      <c r="T56" s="4" t="s">
        <v>223</v>
      </c>
      <c r="U56" s="8">
        <v>3698815</v>
      </c>
      <c r="V56" s="5" t="s">
        <v>57</v>
      </c>
      <c r="W56" s="5" t="s">
        <v>978</v>
      </c>
      <c r="X56" s="5" t="s">
        <v>978</v>
      </c>
      <c r="Y56" s="4" t="s">
        <v>58</v>
      </c>
      <c r="Z56" s="4" t="s">
        <v>59</v>
      </c>
      <c r="AA56" s="4" t="s">
        <v>60</v>
      </c>
      <c r="AB56" s="4" t="s">
        <v>983</v>
      </c>
      <c r="AC56" s="4" t="s">
        <v>858</v>
      </c>
      <c r="AD56" s="4" t="s">
        <v>858</v>
      </c>
      <c r="AE56" s="4" t="s">
        <v>984</v>
      </c>
      <c r="AF56" s="4" t="s">
        <v>985</v>
      </c>
      <c r="AG56" s="4" t="s">
        <v>227</v>
      </c>
      <c r="AH56" s="4" t="s">
        <v>986</v>
      </c>
      <c r="AI56" s="4"/>
      <c r="AJ56" s="4"/>
      <c r="AK56" s="4" t="s">
        <v>862</v>
      </c>
      <c r="AL56" s="4" t="s">
        <v>230</v>
      </c>
      <c r="AM56" s="4" t="s">
        <v>987</v>
      </c>
      <c r="AN56" s="4" t="s">
        <v>988</v>
      </c>
    </row>
    <row r="57" spans="1:40" ht="26.25">
      <c r="A57" s="2">
        <v>1957721</v>
      </c>
      <c r="B57" s="4" t="s">
        <v>266</v>
      </c>
      <c r="C57" s="4" t="s">
        <v>966</v>
      </c>
      <c r="D57" s="4" t="s">
        <v>41</v>
      </c>
      <c r="E57" s="5" t="s">
        <v>989</v>
      </c>
      <c r="F57" s="5" t="s">
        <v>990</v>
      </c>
      <c r="G57" s="5" t="s">
        <v>989</v>
      </c>
      <c r="H57" s="6" t="s">
        <v>44</v>
      </c>
      <c r="I57" s="4" t="s">
        <v>991</v>
      </c>
      <c r="J57" s="4" t="s">
        <v>992</v>
      </c>
      <c r="K57" s="4" t="s">
        <v>47</v>
      </c>
      <c r="L57" s="4" t="s">
        <v>48</v>
      </c>
      <c r="M57" s="4" t="s">
        <v>993</v>
      </c>
      <c r="N57" s="4" t="s">
        <v>116</v>
      </c>
      <c r="O57" s="4" t="s">
        <v>133</v>
      </c>
      <c r="P57" s="4" t="s">
        <v>134</v>
      </c>
      <c r="Q57" s="6" t="s">
        <v>318</v>
      </c>
      <c r="R57" s="4" t="s">
        <v>319</v>
      </c>
      <c r="S57" s="4" t="s">
        <v>222</v>
      </c>
      <c r="T57" s="4" t="s">
        <v>223</v>
      </c>
      <c r="U57" s="8">
        <v>1739947</v>
      </c>
      <c r="V57" s="5" t="s">
        <v>57</v>
      </c>
      <c r="W57" s="5" t="s">
        <v>989</v>
      </c>
      <c r="X57" s="5" t="s">
        <v>989</v>
      </c>
      <c r="Y57" s="4" t="s">
        <v>58</v>
      </c>
      <c r="Z57" s="4" t="s">
        <v>59</v>
      </c>
      <c r="AA57" s="4" t="s">
        <v>60</v>
      </c>
      <c r="AB57" s="4" t="s">
        <v>994</v>
      </c>
      <c r="AC57" s="4" t="s">
        <v>995</v>
      </c>
      <c r="AD57" s="4" t="s">
        <v>995</v>
      </c>
      <c r="AE57" s="4" t="s">
        <v>996</v>
      </c>
      <c r="AF57" s="4" t="s">
        <v>997</v>
      </c>
      <c r="AG57" s="4" t="s">
        <v>227</v>
      </c>
      <c r="AH57" s="4" t="s">
        <v>998</v>
      </c>
      <c r="AI57" s="4"/>
      <c r="AJ57" s="4"/>
      <c r="AK57" s="4" t="s">
        <v>432</v>
      </c>
      <c r="AL57" s="4" t="s">
        <v>230</v>
      </c>
      <c r="AM57" s="4" t="s">
        <v>999</v>
      </c>
      <c r="AN57" s="4" t="s">
        <v>1000</v>
      </c>
    </row>
    <row r="58" spans="1:40" ht="26.25">
      <c r="A58" s="2">
        <v>1957821</v>
      </c>
      <c r="B58" s="4" t="s">
        <v>266</v>
      </c>
      <c r="C58" s="4" t="s">
        <v>1001</v>
      </c>
      <c r="D58" s="4" t="s">
        <v>41</v>
      </c>
      <c r="E58" s="5" t="s">
        <v>1002</v>
      </c>
      <c r="F58" s="5" t="s">
        <v>1003</v>
      </c>
      <c r="G58" s="5" t="s">
        <v>1002</v>
      </c>
      <c r="H58" s="6" t="s">
        <v>44</v>
      </c>
      <c r="I58" s="4" t="s">
        <v>1004</v>
      </c>
      <c r="J58" s="4" t="s">
        <v>1005</v>
      </c>
      <c r="K58" s="4" t="s">
        <v>47</v>
      </c>
      <c r="L58" s="4" t="s">
        <v>48</v>
      </c>
      <c r="M58" s="4" t="s">
        <v>1006</v>
      </c>
      <c r="N58" s="4" t="s">
        <v>116</v>
      </c>
      <c r="O58" s="4" t="s">
        <v>634</v>
      </c>
      <c r="P58" s="4" t="s">
        <v>635</v>
      </c>
      <c r="Q58" s="6" t="s">
        <v>318</v>
      </c>
      <c r="R58" s="4" t="s">
        <v>319</v>
      </c>
      <c r="S58" s="4" t="s">
        <v>222</v>
      </c>
      <c r="T58" s="4" t="s">
        <v>223</v>
      </c>
      <c r="U58" s="8">
        <v>1376090</v>
      </c>
      <c r="V58" s="5" t="s">
        <v>57</v>
      </c>
      <c r="W58" s="5" t="s">
        <v>1002</v>
      </c>
      <c r="X58" s="5" t="s">
        <v>1002</v>
      </c>
      <c r="Y58" s="4" t="s">
        <v>58</v>
      </c>
      <c r="Z58" s="4" t="s">
        <v>59</v>
      </c>
      <c r="AA58" s="4" t="s">
        <v>60</v>
      </c>
      <c r="AB58" s="4" t="s">
        <v>1007</v>
      </c>
      <c r="AC58" s="4" t="s">
        <v>1008</v>
      </c>
      <c r="AD58" s="4" t="s">
        <v>1008</v>
      </c>
      <c r="AE58" s="4" t="s">
        <v>1009</v>
      </c>
      <c r="AF58" s="4" t="s">
        <v>1010</v>
      </c>
      <c r="AG58" s="4" t="s">
        <v>227</v>
      </c>
      <c r="AH58" s="4" t="s">
        <v>1011</v>
      </c>
      <c r="AI58" s="4"/>
      <c r="AJ58" s="4"/>
      <c r="AK58" s="4" t="s">
        <v>862</v>
      </c>
      <c r="AL58" s="4" t="s">
        <v>230</v>
      </c>
      <c r="AM58" s="4" t="s">
        <v>1012</v>
      </c>
      <c r="AN58" s="4" t="s">
        <v>1013</v>
      </c>
    </row>
    <row r="59" spans="1:40" ht="26.25">
      <c r="A59" s="2">
        <v>1958021</v>
      </c>
      <c r="B59" s="4" t="s">
        <v>266</v>
      </c>
      <c r="C59" s="4" t="s">
        <v>1001</v>
      </c>
      <c r="D59" s="4" t="s">
        <v>41</v>
      </c>
      <c r="E59" s="5" t="s">
        <v>1014</v>
      </c>
      <c r="F59" s="5" t="s">
        <v>1015</v>
      </c>
      <c r="G59" s="5" t="s">
        <v>1014</v>
      </c>
      <c r="H59" s="6" t="s">
        <v>44</v>
      </c>
      <c r="I59" s="4" t="s">
        <v>1016</v>
      </c>
      <c r="J59" s="4" t="s">
        <v>1017</v>
      </c>
      <c r="K59" s="4" t="s">
        <v>47</v>
      </c>
      <c r="L59" s="4" t="s">
        <v>48</v>
      </c>
      <c r="M59" s="4" t="s">
        <v>1018</v>
      </c>
      <c r="N59" s="4" t="s">
        <v>116</v>
      </c>
      <c r="O59" s="4" t="s">
        <v>133</v>
      </c>
      <c r="P59" s="4" t="s">
        <v>134</v>
      </c>
      <c r="Q59" s="6" t="s">
        <v>318</v>
      </c>
      <c r="R59" s="4" t="s">
        <v>319</v>
      </c>
      <c r="S59" s="4" t="s">
        <v>222</v>
      </c>
      <c r="T59" s="4" t="s">
        <v>223</v>
      </c>
      <c r="U59" s="8">
        <v>114717</v>
      </c>
      <c r="V59" s="5" t="s">
        <v>57</v>
      </c>
      <c r="W59" s="5" t="s">
        <v>1014</v>
      </c>
      <c r="X59" s="5" t="s">
        <v>1014</v>
      </c>
      <c r="Y59" s="4" t="s">
        <v>58</v>
      </c>
      <c r="Z59" s="4" t="s">
        <v>59</v>
      </c>
      <c r="AA59" s="4" t="s">
        <v>60</v>
      </c>
      <c r="AB59" s="4" t="s">
        <v>1019</v>
      </c>
      <c r="AC59" s="4" t="s">
        <v>1020</v>
      </c>
      <c r="AD59" s="4" t="s">
        <v>1020</v>
      </c>
      <c r="AE59" s="4" t="s">
        <v>1021</v>
      </c>
      <c r="AF59" s="4" t="s">
        <v>1022</v>
      </c>
      <c r="AG59" s="4" t="s">
        <v>227</v>
      </c>
      <c r="AH59" s="4" t="s">
        <v>1023</v>
      </c>
      <c r="AI59" s="4"/>
      <c r="AJ59" s="4"/>
      <c r="AK59" s="4" t="s">
        <v>432</v>
      </c>
      <c r="AL59" s="4" t="s">
        <v>230</v>
      </c>
      <c r="AM59" s="4" t="s">
        <v>1024</v>
      </c>
      <c r="AN59" s="4" t="s">
        <v>1025</v>
      </c>
    </row>
    <row r="60" spans="1:40" ht="26.25">
      <c r="A60" s="2">
        <v>1958121</v>
      </c>
      <c r="B60" s="4" t="s">
        <v>266</v>
      </c>
      <c r="C60" s="4" t="s">
        <v>1001</v>
      </c>
      <c r="D60" s="4" t="s">
        <v>41</v>
      </c>
      <c r="E60" s="5" t="s">
        <v>1026</v>
      </c>
      <c r="F60" s="5" t="s">
        <v>1027</v>
      </c>
      <c r="G60" s="5" t="s">
        <v>1026</v>
      </c>
      <c r="H60" s="6" t="s">
        <v>44</v>
      </c>
      <c r="I60" s="4" t="s">
        <v>1028</v>
      </c>
      <c r="J60" s="4" t="s">
        <v>1029</v>
      </c>
      <c r="K60" s="4" t="s">
        <v>47</v>
      </c>
      <c r="L60" s="4" t="s">
        <v>48</v>
      </c>
      <c r="M60" s="4" t="s">
        <v>1030</v>
      </c>
      <c r="N60" s="4" t="s">
        <v>116</v>
      </c>
      <c r="O60" s="4" t="s">
        <v>51</v>
      </c>
      <c r="P60" s="4" t="s">
        <v>52</v>
      </c>
      <c r="Q60" s="6" t="s">
        <v>318</v>
      </c>
      <c r="R60" s="4" t="s">
        <v>319</v>
      </c>
      <c r="S60" s="4" t="s">
        <v>222</v>
      </c>
      <c r="T60" s="4" t="s">
        <v>223</v>
      </c>
      <c r="U60" s="8">
        <v>1166830</v>
      </c>
      <c r="V60" s="5" t="s">
        <v>57</v>
      </c>
      <c r="W60" s="5" t="s">
        <v>1026</v>
      </c>
      <c r="X60" s="5" t="s">
        <v>1026</v>
      </c>
      <c r="Y60" s="4" t="s">
        <v>58</v>
      </c>
      <c r="Z60" s="4" t="s">
        <v>59</v>
      </c>
      <c r="AA60" s="4" t="s">
        <v>60</v>
      </c>
      <c r="AB60" s="4" t="s">
        <v>1031</v>
      </c>
      <c r="AC60" s="4" t="s">
        <v>858</v>
      </c>
      <c r="AD60" s="4" t="s">
        <v>858</v>
      </c>
      <c r="AE60" s="4" t="s">
        <v>1032</v>
      </c>
      <c r="AF60" s="4" t="s">
        <v>1033</v>
      </c>
      <c r="AG60" s="4" t="s">
        <v>227</v>
      </c>
      <c r="AH60" s="4" t="s">
        <v>1034</v>
      </c>
      <c r="AI60" s="4"/>
      <c r="AJ60" s="4"/>
      <c r="AK60" s="4" t="s">
        <v>862</v>
      </c>
      <c r="AL60" s="4" t="s">
        <v>230</v>
      </c>
      <c r="AM60" s="4" t="s">
        <v>1035</v>
      </c>
      <c r="AN60" s="4" t="s">
        <v>864</v>
      </c>
    </row>
    <row r="61" spans="1:40" ht="26.25">
      <c r="A61" s="2">
        <v>1958221</v>
      </c>
      <c r="B61" s="4" t="s">
        <v>266</v>
      </c>
      <c r="C61" s="4" t="s">
        <v>1001</v>
      </c>
      <c r="D61" s="4" t="s">
        <v>41</v>
      </c>
      <c r="E61" s="5" t="s">
        <v>1036</v>
      </c>
      <c r="F61" s="5" t="s">
        <v>1037</v>
      </c>
      <c r="G61" s="5" t="s">
        <v>1036</v>
      </c>
      <c r="H61" s="6" t="s">
        <v>44</v>
      </c>
      <c r="I61" s="4" t="s">
        <v>1038</v>
      </c>
      <c r="J61" s="4" t="s">
        <v>1039</v>
      </c>
      <c r="K61" s="4" t="s">
        <v>47</v>
      </c>
      <c r="L61" s="4" t="s">
        <v>48</v>
      </c>
      <c r="M61" s="4" t="s">
        <v>1040</v>
      </c>
      <c r="N61" s="4" t="s">
        <v>116</v>
      </c>
      <c r="O61" s="4" t="s">
        <v>634</v>
      </c>
      <c r="P61" s="4" t="s">
        <v>635</v>
      </c>
      <c r="Q61" s="6" t="s">
        <v>318</v>
      </c>
      <c r="R61" s="4" t="s">
        <v>319</v>
      </c>
      <c r="S61" s="4" t="s">
        <v>222</v>
      </c>
      <c r="T61" s="4" t="s">
        <v>223</v>
      </c>
      <c r="U61" s="8">
        <v>136000</v>
      </c>
      <c r="V61" s="5" t="s">
        <v>57</v>
      </c>
      <c r="W61" s="5" t="s">
        <v>1036</v>
      </c>
      <c r="X61" s="5" t="s">
        <v>1036</v>
      </c>
      <c r="Y61" s="4" t="s">
        <v>58</v>
      </c>
      <c r="Z61" s="4" t="s">
        <v>59</v>
      </c>
      <c r="AA61" s="4" t="s">
        <v>60</v>
      </c>
      <c r="AB61" s="4" t="s">
        <v>1041</v>
      </c>
      <c r="AC61" s="4" t="s">
        <v>637</v>
      </c>
      <c r="AD61" s="4" t="s">
        <v>637</v>
      </c>
      <c r="AE61" s="4" t="s">
        <v>1042</v>
      </c>
      <c r="AF61" s="4" t="s">
        <v>1043</v>
      </c>
      <c r="AG61" s="4" t="s">
        <v>227</v>
      </c>
      <c r="AH61" s="4" t="s">
        <v>1044</v>
      </c>
      <c r="AI61" s="4"/>
      <c r="AJ61" s="4"/>
      <c r="AK61" s="4" t="s">
        <v>432</v>
      </c>
      <c r="AL61" s="4" t="s">
        <v>230</v>
      </c>
      <c r="AM61" s="4" t="s">
        <v>1045</v>
      </c>
      <c r="AN61" s="4" t="s">
        <v>1046</v>
      </c>
    </row>
    <row r="62" spans="1:40" ht="26.25">
      <c r="A62" s="2">
        <v>1961321</v>
      </c>
      <c r="B62" s="4" t="s">
        <v>266</v>
      </c>
      <c r="C62" s="4" t="s">
        <v>1047</v>
      </c>
      <c r="D62" s="4" t="s">
        <v>41</v>
      </c>
      <c r="E62" s="5" t="s">
        <v>234</v>
      </c>
      <c r="F62" s="5" t="s">
        <v>1048</v>
      </c>
      <c r="G62" s="5" t="s">
        <v>234</v>
      </c>
      <c r="H62" s="6" t="s">
        <v>44</v>
      </c>
      <c r="I62" s="4" t="s">
        <v>1049</v>
      </c>
      <c r="J62" s="4" t="s">
        <v>1050</v>
      </c>
      <c r="K62" s="4" t="s">
        <v>47</v>
      </c>
      <c r="L62" s="4" t="s">
        <v>48</v>
      </c>
      <c r="M62" s="4" t="s">
        <v>1051</v>
      </c>
      <c r="N62" s="4" t="s">
        <v>116</v>
      </c>
      <c r="O62" s="4" t="s">
        <v>51</v>
      </c>
      <c r="P62" s="4" t="s">
        <v>52</v>
      </c>
      <c r="Q62" s="6" t="s">
        <v>318</v>
      </c>
      <c r="R62" s="4" t="s">
        <v>319</v>
      </c>
      <c r="S62" s="4" t="s">
        <v>222</v>
      </c>
      <c r="T62" s="4" t="s">
        <v>223</v>
      </c>
      <c r="U62" s="8">
        <v>1274085</v>
      </c>
      <c r="V62" s="5" t="s">
        <v>57</v>
      </c>
      <c r="W62" s="5" t="s">
        <v>234</v>
      </c>
      <c r="X62" s="5" t="s">
        <v>234</v>
      </c>
      <c r="Y62" s="4" t="s">
        <v>58</v>
      </c>
      <c r="Z62" s="4" t="s">
        <v>59</v>
      </c>
      <c r="AA62" s="4" t="s">
        <v>60</v>
      </c>
      <c r="AB62" s="4" t="s">
        <v>1052</v>
      </c>
      <c r="AC62" s="4" t="s">
        <v>1053</v>
      </c>
      <c r="AD62" s="4" t="s">
        <v>1053</v>
      </c>
      <c r="AE62" s="4" t="s">
        <v>1054</v>
      </c>
      <c r="AF62" s="4" t="s">
        <v>1055</v>
      </c>
      <c r="AG62" s="4" t="s">
        <v>227</v>
      </c>
      <c r="AH62" s="4" t="s">
        <v>1056</v>
      </c>
      <c r="AI62" s="4"/>
      <c r="AJ62" s="4"/>
      <c r="AK62" s="4" t="s">
        <v>862</v>
      </c>
      <c r="AL62" s="4" t="s">
        <v>230</v>
      </c>
      <c r="AM62" s="4" t="s">
        <v>1057</v>
      </c>
      <c r="AN62" s="4" t="s">
        <v>1058</v>
      </c>
    </row>
    <row r="63" spans="1:40" ht="39">
      <c r="A63" s="2">
        <v>1961421</v>
      </c>
      <c r="B63" s="4" t="s">
        <v>266</v>
      </c>
      <c r="C63" s="4" t="s">
        <v>1047</v>
      </c>
      <c r="D63" s="4" t="s">
        <v>41</v>
      </c>
      <c r="E63" s="5" t="s">
        <v>366</v>
      </c>
      <c r="F63" s="5" t="s">
        <v>1059</v>
      </c>
      <c r="G63" s="5" t="s">
        <v>366</v>
      </c>
      <c r="H63" s="6" t="s">
        <v>44</v>
      </c>
      <c r="I63" s="4" t="s">
        <v>1060</v>
      </c>
      <c r="J63" s="4" t="s">
        <v>1061</v>
      </c>
      <c r="K63" s="4" t="s">
        <v>47</v>
      </c>
      <c r="L63" s="4" t="s">
        <v>48</v>
      </c>
      <c r="M63" s="4" t="s">
        <v>1062</v>
      </c>
      <c r="N63" s="4" t="s">
        <v>116</v>
      </c>
      <c r="O63" s="4" t="s">
        <v>51</v>
      </c>
      <c r="P63" s="4" t="s">
        <v>52</v>
      </c>
      <c r="Q63" s="6" t="s">
        <v>318</v>
      </c>
      <c r="R63" s="4" t="s">
        <v>319</v>
      </c>
      <c r="S63" s="4" t="s">
        <v>239</v>
      </c>
      <c r="T63" s="4" t="s">
        <v>240</v>
      </c>
      <c r="U63" s="8">
        <v>1576587</v>
      </c>
      <c r="V63" s="5" t="s">
        <v>57</v>
      </c>
      <c r="W63" s="5" t="s">
        <v>366</v>
      </c>
      <c r="X63" s="5" t="s">
        <v>366</v>
      </c>
      <c r="Y63" s="4" t="s">
        <v>58</v>
      </c>
      <c r="Z63" s="4" t="s">
        <v>59</v>
      </c>
      <c r="AA63" s="4" t="s">
        <v>60</v>
      </c>
      <c r="AB63" s="4" t="s">
        <v>1063</v>
      </c>
      <c r="AC63" s="4" t="s">
        <v>372</v>
      </c>
      <c r="AD63" s="4" t="s">
        <v>372</v>
      </c>
      <c r="AE63" s="4" t="s">
        <v>1064</v>
      </c>
      <c r="AF63" s="4" t="s">
        <v>1065</v>
      </c>
      <c r="AG63" s="4" t="s">
        <v>227</v>
      </c>
      <c r="AH63" s="4" t="s">
        <v>1066</v>
      </c>
      <c r="AI63" s="4"/>
      <c r="AJ63" s="4"/>
      <c r="AK63" s="4" t="s">
        <v>342</v>
      </c>
      <c r="AL63" s="4" t="s">
        <v>230</v>
      </c>
      <c r="AM63" s="4" t="s">
        <v>1067</v>
      </c>
      <c r="AN63" s="4" t="s">
        <v>1068</v>
      </c>
    </row>
    <row r="64" spans="1:40" ht="39">
      <c r="A64" s="2">
        <v>1961521</v>
      </c>
      <c r="B64" s="4" t="s">
        <v>266</v>
      </c>
      <c r="C64" s="4" t="s">
        <v>1047</v>
      </c>
      <c r="D64" s="4" t="s">
        <v>41</v>
      </c>
      <c r="E64" s="5" t="s">
        <v>366</v>
      </c>
      <c r="F64" s="5" t="s">
        <v>1059</v>
      </c>
      <c r="G64" s="5" t="s">
        <v>366</v>
      </c>
      <c r="H64" s="6" t="s">
        <v>44</v>
      </c>
      <c r="I64" s="4" t="s">
        <v>1069</v>
      </c>
      <c r="J64" s="4" t="s">
        <v>1070</v>
      </c>
      <c r="K64" s="4" t="s">
        <v>47</v>
      </c>
      <c r="L64" s="4" t="s">
        <v>48</v>
      </c>
      <c r="M64" s="4" t="s">
        <v>1071</v>
      </c>
      <c r="N64" s="4" t="s">
        <v>116</v>
      </c>
      <c r="O64" s="4" t="s">
        <v>51</v>
      </c>
      <c r="P64" s="4" t="s">
        <v>52</v>
      </c>
      <c r="Q64" s="6" t="s">
        <v>318</v>
      </c>
      <c r="R64" s="4" t="s">
        <v>319</v>
      </c>
      <c r="S64" s="4" t="s">
        <v>239</v>
      </c>
      <c r="T64" s="4" t="s">
        <v>240</v>
      </c>
      <c r="U64" s="8">
        <v>1576587</v>
      </c>
      <c r="V64" s="5" t="s">
        <v>57</v>
      </c>
      <c r="W64" s="5" t="s">
        <v>366</v>
      </c>
      <c r="X64" s="5" t="s">
        <v>366</v>
      </c>
      <c r="Y64" s="4" t="s">
        <v>58</v>
      </c>
      <c r="Z64" s="4" t="s">
        <v>59</v>
      </c>
      <c r="AA64" s="4" t="s">
        <v>60</v>
      </c>
      <c r="AB64" s="4" t="s">
        <v>1072</v>
      </c>
      <c r="AC64" s="4" t="s">
        <v>372</v>
      </c>
      <c r="AD64" s="4" t="s">
        <v>372</v>
      </c>
      <c r="AE64" s="4" t="s">
        <v>1073</v>
      </c>
      <c r="AF64" s="4" t="s">
        <v>1074</v>
      </c>
      <c r="AG64" s="4" t="s">
        <v>227</v>
      </c>
      <c r="AH64" s="4" t="s">
        <v>1075</v>
      </c>
      <c r="AI64" s="4"/>
      <c r="AJ64" s="4"/>
      <c r="AK64" s="4" t="s">
        <v>1076</v>
      </c>
      <c r="AL64" s="4" t="s">
        <v>230</v>
      </c>
      <c r="AM64" s="4" t="s">
        <v>1077</v>
      </c>
      <c r="AN64" s="4" t="s">
        <v>1078</v>
      </c>
    </row>
    <row r="65" spans="1:40" ht="26.25">
      <c r="A65" s="2">
        <v>1961621</v>
      </c>
      <c r="B65" s="4" t="s">
        <v>266</v>
      </c>
      <c r="C65" s="4" t="s">
        <v>1047</v>
      </c>
      <c r="D65" s="4" t="s">
        <v>41</v>
      </c>
      <c r="E65" s="5" t="s">
        <v>1079</v>
      </c>
      <c r="F65" s="5" t="s">
        <v>1080</v>
      </c>
      <c r="G65" s="5" t="s">
        <v>1079</v>
      </c>
      <c r="H65" s="6" t="s">
        <v>44</v>
      </c>
      <c r="I65" s="4" t="s">
        <v>1081</v>
      </c>
      <c r="J65" s="4" t="s">
        <v>1082</v>
      </c>
      <c r="K65" s="4" t="s">
        <v>47</v>
      </c>
      <c r="L65" s="4" t="s">
        <v>48</v>
      </c>
      <c r="M65" s="4" t="s">
        <v>1083</v>
      </c>
      <c r="N65" s="4" t="s">
        <v>116</v>
      </c>
      <c r="O65" s="4" t="s">
        <v>1084</v>
      </c>
      <c r="P65" s="4" t="s">
        <v>1085</v>
      </c>
      <c r="Q65" s="6" t="s">
        <v>318</v>
      </c>
      <c r="R65" s="4" t="s">
        <v>319</v>
      </c>
      <c r="S65" s="4" t="s">
        <v>222</v>
      </c>
      <c r="T65" s="4" t="s">
        <v>223</v>
      </c>
      <c r="U65" s="8">
        <v>1689733</v>
      </c>
      <c r="V65" s="5" t="s">
        <v>57</v>
      </c>
      <c r="W65" s="5" t="s">
        <v>1079</v>
      </c>
      <c r="X65" s="5" t="s">
        <v>1079</v>
      </c>
      <c r="Y65" s="4" t="s">
        <v>58</v>
      </c>
      <c r="Z65" s="4" t="s">
        <v>59</v>
      </c>
      <c r="AA65" s="4" t="s">
        <v>60</v>
      </c>
      <c r="AB65" s="4" t="s">
        <v>1086</v>
      </c>
      <c r="AC65" s="4" t="s">
        <v>1087</v>
      </c>
      <c r="AD65" s="4" t="s">
        <v>1087</v>
      </c>
      <c r="AE65" s="4" t="s">
        <v>1088</v>
      </c>
      <c r="AF65" s="4" t="s">
        <v>1089</v>
      </c>
      <c r="AG65" s="4" t="s">
        <v>227</v>
      </c>
      <c r="AH65" s="4" t="s">
        <v>1090</v>
      </c>
      <c r="AI65" s="4"/>
      <c r="AJ65" s="4"/>
      <c r="AK65" s="4" t="s">
        <v>1091</v>
      </c>
      <c r="AL65" s="4" t="s">
        <v>230</v>
      </c>
      <c r="AM65" s="4" t="s">
        <v>1092</v>
      </c>
      <c r="AN65" s="4" t="s">
        <v>1093</v>
      </c>
    </row>
    <row r="66" spans="1:40" ht="39">
      <c r="A66" s="2">
        <v>1961721</v>
      </c>
      <c r="B66" s="4" t="s">
        <v>266</v>
      </c>
      <c r="C66" s="4" t="s">
        <v>1094</v>
      </c>
      <c r="D66" s="4" t="s">
        <v>41</v>
      </c>
      <c r="E66" s="5" t="s">
        <v>366</v>
      </c>
      <c r="F66" s="5" t="s">
        <v>1059</v>
      </c>
      <c r="G66" s="5" t="s">
        <v>366</v>
      </c>
      <c r="H66" s="6" t="s">
        <v>44</v>
      </c>
      <c r="I66" s="4" t="s">
        <v>1095</v>
      </c>
      <c r="J66" s="4" t="s">
        <v>1096</v>
      </c>
      <c r="K66" s="4" t="s">
        <v>47</v>
      </c>
      <c r="L66" s="4" t="s">
        <v>48</v>
      </c>
      <c r="M66" s="4" t="s">
        <v>1097</v>
      </c>
      <c r="N66" s="4" t="s">
        <v>116</v>
      </c>
      <c r="O66" s="4" t="s">
        <v>51</v>
      </c>
      <c r="P66" s="4" t="s">
        <v>52</v>
      </c>
      <c r="Q66" s="6" t="s">
        <v>318</v>
      </c>
      <c r="R66" s="4" t="s">
        <v>319</v>
      </c>
      <c r="S66" s="4" t="s">
        <v>239</v>
      </c>
      <c r="T66" s="4" t="s">
        <v>240</v>
      </c>
      <c r="U66" s="8">
        <v>1576587</v>
      </c>
      <c r="V66" s="5" t="s">
        <v>57</v>
      </c>
      <c r="W66" s="5" t="s">
        <v>366</v>
      </c>
      <c r="X66" s="5" t="s">
        <v>366</v>
      </c>
      <c r="Y66" s="4" t="s">
        <v>58</v>
      </c>
      <c r="Z66" s="4" t="s">
        <v>59</v>
      </c>
      <c r="AA66" s="4" t="s">
        <v>60</v>
      </c>
      <c r="AB66" s="4" t="s">
        <v>1098</v>
      </c>
      <c r="AC66" s="4" t="s">
        <v>372</v>
      </c>
      <c r="AD66" s="4" t="s">
        <v>372</v>
      </c>
      <c r="AE66" s="4" t="s">
        <v>1099</v>
      </c>
      <c r="AF66" s="4" t="s">
        <v>1100</v>
      </c>
      <c r="AG66" s="4" t="s">
        <v>227</v>
      </c>
      <c r="AH66" s="4" t="s">
        <v>1101</v>
      </c>
      <c r="AI66" s="4"/>
      <c r="AJ66" s="4"/>
      <c r="AK66" s="4" t="s">
        <v>342</v>
      </c>
      <c r="AL66" s="4" t="s">
        <v>230</v>
      </c>
      <c r="AM66" s="4" t="s">
        <v>1102</v>
      </c>
      <c r="AN66" s="4" t="s">
        <v>1068</v>
      </c>
    </row>
    <row r="67" spans="1:40" ht="39">
      <c r="A67" s="2">
        <v>1962021</v>
      </c>
      <c r="B67" s="4" t="s">
        <v>266</v>
      </c>
      <c r="C67" s="4" t="s">
        <v>1094</v>
      </c>
      <c r="D67" s="4" t="s">
        <v>41</v>
      </c>
      <c r="E67" s="5" t="s">
        <v>268</v>
      </c>
      <c r="F67" s="5" t="s">
        <v>269</v>
      </c>
      <c r="G67" s="5" t="s">
        <v>268</v>
      </c>
      <c r="H67" s="6" t="s">
        <v>44</v>
      </c>
      <c r="I67" s="4" t="s">
        <v>1103</v>
      </c>
      <c r="J67" s="4" t="s">
        <v>1104</v>
      </c>
      <c r="K67" s="4" t="s">
        <v>47</v>
      </c>
      <c r="L67" s="4" t="s">
        <v>48</v>
      </c>
      <c r="M67" s="4" t="s">
        <v>1105</v>
      </c>
      <c r="N67" s="4" t="s">
        <v>116</v>
      </c>
      <c r="O67" s="4" t="s">
        <v>51</v>
      </c>
      <c r="P67" s="4" t="s">
        <v>52</v>
      </c>
      <c r="Q67" s="6" t="s">
        <v>318</v>
      </c>
      <c r="R67" s="4" t="s">
        <v>319</v>
      </c>
      <c r="S67" s="4" t="s">
        <v>239</v>
      </c>
      <c r="T67" s="4" t="s">
        <v>240</v>
      </c>
      <c r="U67" s="8">
        <v>934330</v>
      </c>
      <c r="V67" s="5" t="s">
        <v>57</v>
      </c>
      <c r="W67" s="5" t="s">
        <v>268</v>
      </c>
      <c r="X67" s="5" t="s">
        <v>268</v>
      </c>
      <c r="Y67" s="4" t="s">
        <v>58</v>
      </c>
      <c r="Z67" s="4" t="s">
        <v>59</v>
      </c>
      <c r="AA67" s="4" t="s">
        <v>60</v>
      </c>
      <c r="AB67" s="4" t="s">
        <v>1106</v>
      </c>
      <c r="AC67" s="4" t="s">
        <v>338</v>
      </c>
      <c r="AD67" s="4" t="s">
        <v>338</v>
      </c>
      <c r="AE67" s="4" t="s">
        <v>1107</v>
      </c>
      <c r="AF67" s="4" t="s">
        <v>1108</v>
      </c>
      <c r="AG67" s="4" t="s">
        <v>227</v>
      </c>
      <c r="AH67" s="4" t="s">
        <v>1109</v>
      </c>
      <c r="AI67" s="4"/>
      <c r="AJ67" s="4"/>
      <c r="AK67" s="4" t="s">
        <v>1110</v>
      </c>
      <c r="AL67" s="4" t="s">
        <v>230</v>
      </c>
      <c r="AM67" s="4" t="s">
        <v>1111</v>
      </c>
      <c r="AN67" s="4" t="s">
        <v>1112</v>
      </c>
    </row>
    <row r="68" spans="1:40" ht="26.25">
      <c r="A68" s="2">
        <v>1962321</v>
      </c>
      <c r="B68" s="4" t="s">
        <v>266</v>
      </c>
      <c r="C68" s="4" t="s">
        <v>1094</v>
      </c>
      <c r="D68" s="4" t="s">
        <v>41</v>
      </c>
      <c r="E68" s="5" t="s">
        <v>1113</v>
      </c>
      <c r="F68" s="5" t="s">
        <v>1114</v>
      </c>
      <c r="G68" s="5" t="s">
        <v>1113</v>
      </c>
      <c r="H68" s="6" t="s">
        <v>44</v>
      </c>
      <c r="I68" s="4" t="s">
        <v>1115</v>
      </c>
      <c r="J68" s="4" t="s">
        <v>1116</v>
      </c>
      <c r="K68" s="4" t="s">
        <v>47</v>
      </c>
      <c r="L68" s="4" t="s">
        <v>48</v>
      </c>
      <c r="M68" s="4" t="s">
        <v>1117</v>
      </c>
      <c r="N68" s="4" t="s">
        <v>116</v>
      </c>
      <c r="O68" s="4" t="s">
        <v>133</v>
      </c>
      <c r="P68" s="4" t="s">
        <v>134</v>
      </c>
      <c r="Q68" s="6" t="s">
        <v>318</v>
      </c>
      <c r="R68" s="4" t="s">
        <v>319</v>
      </c>
      <c r="S68" s="4" t="s">
        <v>222</v>
      </c>
      <c r="T68" s="4" t="s">
        <v>223</v>
      </c>
      <c r="U68" s="8">
        <v>933333</v>
      </c>
      <c r="V68" s="5" t="s">
        <v>57</v>
      </c>
      <c r="W68" s="5" t="s">
        <v>1113</v>
      </c>
      <c r="X68" s="5" t="s">
        <v>1113</v>
      </c>
      <c r="Y68" s="4" t="s">
        <v>58</v>
      </c>
      <c r="Z68" s="4" t="s">
        <v>59</v>
      </c>
      <c r="AA68" s="4" t="s">
        <v>60</v>
      </c>
      <c r="AB68" s="4" t="s">
        <v>1118</v>
      </c>
      <c r="AC68" s="4" t="s">
        <v>1119</v>
      </c>
      <c r="AD68" s="4" t="s">
        <v>1119</v>
      </c>
      <c r="AE68" s="4" t="s">
        <v>1120</v>
      </c>
      <c r="AF68" s="4" t="s">
        <v>1121</v>
      </c>
      <c r="AG68" s="4" t="s">
        <v>227</v>
      </c>
      <c r="AH68" s="4" t="s">
        <v>1122</v>
      </c>
      <c r="AI68" s="4"/>
      <c r="AJ68" s="4"/>
      <c r="AK68" s="4" t="s">
        <v>1123</v>
      </c>
      <c r="AL68" s="4" t="s">
        <v>230</v>
      </c>
      <c r="AM68" s="4" t="s">
        <v>1124</v>
      </c>
      <c r="AN68" s="4" t="s">
        <v>1125</v>
      </c>
    </row>
    <row r="69" spans="1:40" ht="39">
      <c r="A69" s="2">
        <v>1962421</v>
      </c>
      <c r="B69" s="4" t="s">
        <v>266</v>
      </c>
      <c r="C69" s="4" t="s">
        <v>1126</v>
      </c>
      <c r="D69" s="4" t="s">
        <v>41</v>
      </c>
      <c r="E69" s="5" t="s">
        <v>268</v>
      </c>
      <c r="F69" s="5" t="s">
        <v>899</v>
      </c>
      <c r="G69" s="5" t="s">
        <v>268</v>
      </c>
      <c r="H69" s="6" t="s">
        <v>44</v>
      </c>
      <c r="I69" s="4" t="s">
        <v>1127</v>
      </c>
      <c r="J69" s="4" t="s">
        <v>1128</v>
      </c>
      <c r="K69" s="4" t="s">
        <v>47</v>
      </c>
      <c r="L69" s="4" t="s">
        <v>48</v>
      </c>
      <c r="M69" s="4" t="s">
        <v>1129</v>
      </c>
      <c r="N69" s="4" t="s">
        <v>116</v>
      </c>
      <c r="O69" s="4" t="s">
        <v>51</v>
      </c>
      <c r="P69" s="4" t="s">
        <v>52</v>
      </c>
      <c r="Q69" s="6" t="s">
        <v>318</v>
      </c>
      <c r="R69" s="4" t="s">
        <v>319</v>
      </c>
      <c r="S69" s="4" t="s">
        <v>239</v>
      </c>
      <c r="T69" s="4" t="s">
        <v>240</v>
      </c>
      <c r="U69" s="8">
        <v>934330</v>
      </c>
      <c r="V69" s="5" t="s">
        <v>57</v>
      </c>
      <c r="W69" s="5" t="s">
        <v>268</v>
      </c>
      <c r="X69" s="5" t="s">
        <v>268</v>
      </c>
      <c r="Y69" s="4" t="s">
        <v>58</v>
      </c>
      <c r="Z69" s="4" t="s">
        <v>59</v>
      </c>
      <c r="AA69" s="4" t="s">
        <v>60</v>
      </c>
      <c r="AB69" s="4" t="s">
        <v>1130</v>
      </c>
      <c r="AC69" s="4" t="s">
        <v>338</v>
      </c>
      <c r="AD69" s="4" t="s">
        <v>338</v>
      </c>
      <c r="AE69" s="4" t="s">
        <v>1131</v>
      </c>
      <c r="AF69" s="4" t="s">
        <v>1132</v>
      </c>
      <c r="AG69" s="4" t="s">
        <v>227</v>
      </c>
      <c r="AH69" s="4" t="s">
        <v>1133</v>
      </c>
      <c r="AI69" s="4"/>
      <c r="AJ69" s="4"/>
      <c r="AK69" s="4" t="s">
        <v>1110</v>
      </c>
      <c r="AL69" s="4" t="s">
        <v>230</v>
      </c>
      <c r="AM69" s="4" t="s">
        <v>1134</v>
      </c>
      <c r="AN69" s="4" t="s">
        <v>1135</v>
      </c>
    </row>
    <row r="70" spans="1:40" ht="39">
      <c r="A70" s="2">
        <v>1962521</v>
      </c>
      <c r="B70" s="4" t="s">
        <v>266</v>
      </c>
      <c r="C70" s="4" t="s">
        <v>1126</v>
      </c>
      <c r="D70" s="4" t="s">
        <v>41</v>
      </c>
      <c r="E70" s="5" t="s">
        <v>268</v>
      </c>
      <c r="F70" s="5" t="s">
        <v>269</v>
      </c>
      <c r="G70" s="5" t="s">
        <v>268</v>
      </c>
      <c r="H70" s="6" t="s">
        <v>44</v>
      </c>
      <c r="I70" s="4" t="s">
        <v>1136</v>
      </c>
      <c r="J70" s="4" t="s">
        <v>1137</v>
      </c>
      <c r="K70" s="4" t="s">
        <v>47</v>
      </c>
      <c r="L70" s="4" t="s">
        <v>48</v>
      </c>
      <c r="M70" s="4" t="s">
        <v>1138</v>
      </c>
      <c r="N70" s="4" t="s">
        <v>116</v>
      </c>
      <c r="O70" s="4" t="s">
        <v>51</v>
      </c>
      <c r="P70" s="4" t="s">
        <v>52</v>
      </c>
      <c r="Q70" s="6" t="s">
        <v>318</v>
      </c>
      <c r="R70" s="4" t="s">
        <v>319</v>
      </c>
      <c r="S70" s="4" t="s">
        <v>239</v>
      </c>
      <c r="T70" s="4" t="s">
        <v>240</v>
      </c>
      <c r="U70" s="8">
        <v>934330</v>
      </c>
      <c r="V70" s="5" t="s">
        <v>57</v>
      </c>
      <c r="W70" s="5" t="s">
        <v>268</v>
      </c>
      <c r="X70" s="5" t="s">
        <v>268</v>
      </c>
      <c r="Y70" s="4" t="s">
        <v>58</v>
      </c>
      <c r="Z70" s="4" t="s">
        <v>59</v>
      </c>
      <c r="AA70" s="4" t="s">
        <v>60</v>
      </c>
      <c r="AB70" s="4" t="s">
        <v>1139</v>
      </c>
      <c r="AC70" s="4" t="s">
        <v>338</v>
      </c>
      <c r="AD70" s="4" t="s">
        <v>338</v>
      </c>
      <c r="AE70" s="4" t="s">
        <v>1140</v>
      </c>
      <c r="AF70" s="4" t="s">
        <v>1141</v>
      </c>
      <c r="AG70" s="4" t="s">
        <v>227</v>
      </c>
      <c r="AH70" s="4" t="s">
        <v>1142</v>
      </c>
      <c r="AI70" s="4"/>
      <c r="AJ70" s="4"/>
      <c r="AK70" s="4" t="s">
        <v>1143</v>
      </c>
      <c r="AL70" s="4" t="s">
        <v>230</v>
      </c>
      <c r="AM70" s="4" t="s">
        <v>1144</v>
      </c>
      <c r="AN70" s="4" t="s">
        <v>1145</v>
      </c>
    </row>
    <row r="71" spans="1:40" ht="26.25">
      <c r="A71" s="2">
        <v>1962821</v>
      </c>
      <c r="B71" s="4" t="s">
        <v>266</v>
      </c>
      <c r="C71" s="4" t="s">
        <v>1126</v>
      </c>
      <c r="D71" s="4" t="s">
        <v>41</v>
      </c>
      <c r="E71" s="5" t="s">
        <v>1146</v>
      </c>
      <c r="F71" s="5" t="s">
        <v>1147</v>
      </c>
      <c r="G71" s="5" t="s">
        <v>1146</v>
      </c>
      <c r="H71" s="6" t="s">
        <v>44</v>
      </c>
      <c r="I71" s="4" t="s">
        <v>1148</v>
      </c>
      <c r="J71" s="4" t="s">
        <v>1149</v>
      </c>
      <c r="K71" s="4" t="s">
        <v>47</v>
      </c>
      <c r="L71" s="4" t="s">
        <v>48</v>
      </c>
      <c r="M71" s="4" t="s">
        <v>1150</v>
      </c>
      <c r="N71" s="4" t="s">
        <v>116</v>
      </c>
      <c r="O71" s="4" t="s">
        <v>335</v>
      </c>
      <c r="P71" s="4" t="s">
        <v>336</v>
      </c>
      <c r="Q71" s="6" t="s">
        <v>318</v>
      </c>
      <c r="R71" s="4" t="s">
        <v>319</v>
      </c>
      <c r="S71" s="4" t="s">
        <v>363</v>
      </c>
      <c r="T71" s="4" t="s">
        <v>364</v>
      </c>
      <c r="U71" s="8">
        <v>622134</v>
      </c>
      <c r="V71" s="5" t="s">
        <v>57</v>
      </c>
      <c r="W71" s="5" t="s">
        <v>1146</v>
      </c>
      <c r="X71" s="5" t="s">
        <v>1146</v>
      </c>
      <c r="Y71" s="4" t="s">
        <v>58</v>
      </c>
      <c r="Z71" s="4" t="s">
        <v>59</v>
      </c>
      <c r="AA71" s="4" t="s">
        <v>60</v>
      </c>
      <c r="AB71" s="4" t="s">
        <v>1151</v>
      </c>
      <c r="AC71" s="4" t="s">
        <v>1152</v>
      </c>
      <c r="AD71" s="4" t="s">
        <v>1152</v>
      </c>
      <c r="AE71" s="4" t="s">
        <v>1153</v>
      </c>
      <c r="AF71" s="4" t="s">
        <v>1154</v>
      </c>
      <c r="AG71" s="4" t="s">
        <v>227</v>
      </c>
      <c r="AH71" s="4" t="s">
        <v>1155</v>
      </c>
      <c r="AI71" s="4"/>
      <c r="AJ71" s="4"/>
      <c r="AK71" s="4" t="s">
        <v>1156</v>
      </c>
      <c r="AL71" s="4" t="s">
        <v>230</v>
      </c>
      <c r="AM71" s="4" t="s">
        <v>1157</v>
      </c>
      <c r="AN71" s="4" t="s">
        <v>1158</v>
      </c>
    </row>
    <row r="72" spans="1:40" ht="39">
      <c r="A72" s="2">
        <v>1962921</v>
      </c>
      <c r="B72" s="4" t="s">
        <v>266</v>
      </c>
      <c r="C72" s="4" t="s">
        <v>1126</v>
      </c>
      <c r="D72" s="4" t="s">
        <v>41</v>
      </c>
      <c r="E72" s="5" t="s">
        <v>366</v>
      </c>
      <c r="F72" s="5" t="s">
        <v>1059</v>
      </c>
      <c r="G72" s="5" t="s">
        <v>366</v>
      </c>
      <c r="H72" s="6" t="s">
        <v>44</v>
      </c>
      <c r="I72" s="4" t="s">
        <v>1159</v>
      </c>
      <c r="J72" s="4" t="s">
        <v>1160</v>
      </c>
      <c r="K72" s="4" t="s">
        <v>47</v>
      </c>
      <c r="L72" s="4" t="s">
        <v>48</v>
      </c>
      <c r="M72" s="4" t="s">
        <v>1161</v>
      </c>
      <c r="N72" s="4" t="s">
        <v>116</v>
      </c>
      <c r="O72" s="4" t="s">
        <v>51</v>
      </c>
      <c r="P72" s="4" t="s">
        <v>52</v>
      </c>
      <c r="Q72" s="6" t="s">
        <v>318</v>
      </c>
      <c r="R72" s="4" t="s">
        <v>319</v>
      </c>
      <c r="S72" s="4" t="s">
        <v>239</v>
      </c>
      <c r="T72" s="4" t="s">
        <v>240</v>
      </c>
      <c r="U72" s="8">
        <v>1576587</v>
      </c>
      <c r="V72" s="5" t="s">
        <v>57</v>
      </c>
      <c r="W72" s="5" t="s">
        <v>366</v>
      </c>
      <c r="X72" s="5" t="s">
        <v>366</v>
      </c>
      <c r="Y72" s="4" t="s">
        <v>58</v>
      </c>
      <c r="Z72" s="4" t="s">
        <v>59</v>
      </c>
      <c r="AA72" s="4" t="s">
        <v>60</v>
      </c>
      <c r="AB72" s="4" t="s">
        <v>1162</v>
      </c>
      <c r="AC72" s="4" t="s">
        <v>372</v>
      </c>
      <c r="AD72" s="4" t="s">
        <v>372</v>
      </c>
      <c r="AE72" s="4" t="s">
        <v>1163</v>
      </c>
      <c r="AF72" s="4" t="s">
        <v>1164</v>
      </c>
      <c r="AG72" s="4" t="s">
        <v>227</v>
      </c>
      <c r="AH72" s="4" t="s">
        <v>1165</v>
      </c>
      <c r="AI72" s="4"/>
      <c r="AJ72" s="4"/>
      <c r="AK72" s="4" t="s">
        <v>1143</v>
      </c>
      <c r="AL72" s="4" t="s">
        <v>230</v>
      </c>
      <c r="AM72" s="4" t="s">
        <v>1166</v>
      </c>
      <c r="AN72" s="4" t="s">
        <v>1167</v>
      </c>
    </row>
    <row r="73" spans="1:40" ht="39">
      <c r="A73" s="2">
        <v>1963321</v>
      </c>
      <c r="B73" s="4" t="s">
        <v>266</v>
      </c>
      <c r="C73" s="4" t="s">
        <v>1126</v>
      </c>
      <c r="D73" s="4" t="s">
        <v>41</v>
      </c>
      <c r="E73" s="5" t="s">
        <v>268</v>
      </c>
      <c r="F73" s="5" t="s">
        <v>269</v>
      </c>
      <c r="G73" s="5" t="s">
        <v>268</v>
      </c>
      <c r="H73" s="6" t="s">
        <v>44</v>
      </c>
      <c r="I73" s="4" t="s">
        <v>1168</v>
      </c>
      <c r="J73" s="4" t="s">
        <v>1169</v>
      </c>
      <c r="K73" s="4" t="s">
        <v>47</v>
      </c>
      <c r="L73" s="4" t="s">
        <v>48</v>
      </c>
      <c r="M73" s="4" t="s">
        <v>1170</v>
      </c>
      <c r="N73" s="4" t="s">
        <v>116</v>
      </c>
      <c r="O73" s="4" t="s">
        <v>582</v>
      </c>
      <c r="P73" s="4" t="s">
        <v>583</v>
      </c>
      <c r="Q73" s="6" t="s">
        <v>318</v>
      </c>
      <c r="R73" s="4" t="s">
        <v>319</v>
      </c>
      <c r="S73" s="4" t="s">
        <v>239</v>
      </c>
      <c r="T73" s="4" t="s">
        <v>240</v>
      </c>
      <c r="U73" s="8">
        <v>934330</v>
      </c>
      <c r="V73" s="5" t="s">
        <v>57</v>
      </c>
      <c r="W73" s="5" t="s">
        <v>268</v>
      </c>
      <c r="X73" s="5" t="s">
        <v>268</v>
      </c>
      <c r="Y73" s="4" t="s">
        <v>58</v>
      </c>
      <c r="Z73" s="4" t="s">
        <v>59</v>
      </c>
      <c r="AA73" s="4" t="s">
        <v>60</v>
      </c>
      <c r="AB73" s="4" t="s">
        <v>1171</v>
      </c>
      <c r="AC73" s="4" t="s">
        <v>338</v>
      </c>
      <c r="AD73" s="4" t="s">
        <v>338</v>
      </c>
      <c r="AE73" s="4" t="s">
        <v>1172</v>
      </c>
      <c r="AF73" s="4" t="s">
        <v>1173</v>
      </c>
      <c r="AG73" s="4" t="s">
        <v>227</v>
      </c>
      <c r="AH73" s="4" t="s">
        <v>1174</v>
      </c>
      <c r="AI73" s="4"/>
      <c r="AJ73" s="4"/>
      <c r="AK73" s="4" t="s">
        <v>1175</v>
      </c>
      <c r="AL73" s="4" t="s">
        <v>230</v>
      </c>
      <c r="AM73" s="4" t="s">
        <v>1176</v>
      </c>
      <c r="AN73" s="4" t="s">
        <v>1145</v>
      </c>
    </row>
    <row r="74" spans="1:40" ht="26.25">
      <c r="A74" s="2">
        <v>1963421</v>
      </c>
      <c r="B74" s="4" t="s">
        <v>266</v>
      </c>
      <c r="C74" s="4" t="s">
        <v>1177</v>
      </c>
      <c r="D74" s="4" t="s">
        <v>41</v>
      </c>
      <c r="E74" s="5" t="s">
        <v>1178</v>
      </c>
      <c r="F74" s="5" t="s">
        <v>1059</v>
      </c>
      <c r="G74" s="5" t="s">
        <v>1178</v>
      </c>
      <c r="H74" s="6" t="s">
        <v>44</v>
      </c>
      <c r="I74" s="4" t="s">
        <v>1179</v>
      </c>
      <c r="J74" s="4" t="s">
        <v>1180</v>
      </c>
      <c r="K74" s="4" t="s">
        <v>47</v>
      </c>
      <c r="L74" s="4" t="s">
        <v>48</v>
      </c>
      <c r="M74" s="4" t="s">
        <v>1181</v>
      </c>
      <c r="N74" s="4" t="s">
        <v>116</v>
      </c>
      <c r="O74" s="4" t="s">
        <v>51</v>
      </c>
      <c r="P74" s="4" t="s">
        <v>52</v>
      </c>
      <c r="Q74" s="6" t="s">
        <v>318</v>
      </c>
      <c r="R74" s="4" t="s">
        <v>319</v>
      </c>
      <c r="S74" s="4" t="s">
        <v>222</v>
      </c>
      <c r="T74" s="4" t="s">
        <v>223</v>
      </c>
      <c r="U74" s="8">
        <v>1576586</v>
      </c>
      <c r="V74" s="5" t="s">
        <v>57</v>
      </c>
      <c r="W74" s="5" t="s">
        <v>1178</v>
      </c>
      <c r="X74" s="5" t="s">
        <v>1178</v>
      </c>
      <c r="Y74" s="4" t="s">
        <v>58</v>
      </c>
      <c r="Z74" s="4" t="s">
        <v>59</v>
      </c>
      <c r="AA74" s="4" t="s">
        <v>60</v>
      </c>
      <c r="AB74" s="4" t="s">
        <v>1182</v>
      </c>
      <c r="AC74" s="4" t="s">
        <v>1183</v>
      </c>
      <c r="AD74" s="4" t="s">
        <v>1183</v>
      </c>
      <c r="AE74" s="4" t="s">
        <v>1184</v>
      </c>
      <c r="AF74" s="4" t="s">
        <v>1185</v>
      </c>
      <c r="AG74" s="4" t="s">
        <v>227</v>
      </c>
      <c r="AH74" s="4" t="s">
        <v>1186</v>
      </c>
      <c r="AI74" s="4"/>
      <c r="AJ74" s="4"/>
      <c r="AK74" s="4" t="s">
        <v>1187</v>
      </c>
      <c r="AL74" s="4" t="s">
        <v>230</v>
      </c>
      <c r="AM74" s="4" t="s">
        <v>1188</v>
      </c>
      <c r="AN74" s="4" t="s">
        <v>1189</v>
      </c>
    </row>
    <row r="75" spans="1:40" ht="39">
      <c r="A75" s="2">
        <v>1963521</v>
      </c>
      <c r="B75" s="4" t="s">
        <v>266</v>
      </c>
      <c r="C75" s="4" t="s">
        <v>1177</v>
      </c>
      <c r="D75" s="4" t="s">
        <v>41</v>
      </c>
      <c r="E75" s="5" t="s">
        <v>1190</v>
      </c>
      <c r="F75" s="5" t="s">
        <v>1191</v>
      </c>
      <c r="G75" s="5" t="s">
        <v>1190</v>
      </c>
      <c r="H75" s="6" t="s">
        <v>44</v>
      </c>
      <c r="I75" s="4" t="s">
        <v>1192</v>
      </c>
      <c r="J75" s="4" t="s">
        <v>1193</v>
      </c>
      <c r="K75" s="4" t="s">
        <v>47</v>
      </c>
      <c r="L75" s="4" t="s">
        <v>48</v>
      </c>
      <c r="M75" s="4" t="s">
        <v>1194</v>
      </c>
      <c r="N75" s="4" t="s">
        <v>116</v>
      </c>
      <c r="O75" s="4" t="s">
        <v>51</v>
      </c>
      <c r="P75" s="4" t="s">
        <v>52</v>
      </c>
      <c r="Q75" s="6" t="s">
        <v>318</v>
      </c>
      <c r="R75" s="4" t="s">
        <v>319</v>
      </c>
      <c r="S75" s="4" t="s">
        <v>239</v>
      </c>
      <c r="T75" s="4" t="s">
        <v>240</v>
      </c>
      <c r="U75" s="8">
        <v>1861941</v>
      </c>
      <c r="V75" s="5" t="s">
        <v>57</v>
      </c>
      <c r="W75" s="5" t="s">
        <v>1190</v>
      </c>
      <c r="X75" s="5" t="s">
        <v>1190</v>
      </c>
      <c r="Y75" s="4" t="s">
        <v>58</v>
      </c>
      <c r="Z75" s="4" t="s">
        <v>59</v>
      </c>
      <c r="AA75" s="4" t="s">
        <v>60</v>
      </c>
      <c r="AB75" s="4" t="s">
        <v>1195</v>
      </c>
      <c r="AC75" s="4" t="s">
        <v>1196</v>
      </c>
      <c r="AD75" s="4" t="s">
        <v>1196</v>
      </c>
      <c r="AE75" s="4" t="s">
        <v>1197</v>
      </c>
      <c r="AF75" s="4" t="s">
        <v>1198</v>
      </c>
      <c r="AG75" s="4" t="s">
        <v>227</v>
      </c>
      <c r="AH75" s="4" t="s">
        <v>1199</v>
      </c>
      <c r="AI75" s="4"/>
      <c r="AJ75" s="4"/>
      <c r="AK75" s="4" t="s">
        <v>1200</v>
      </c>
      <c r="AL75" s="4" t="s">
        <v>230</v>
      </c>
      <c r="AM75" s="4" t="s">
        <v>1201</v>
      </c>
      <c r="AN75" s="4" t="s">
        <v>1202</v>
      </c>
    </row>
    <row r="76" spans="1:40" ht="26.25">
      <c r="A76" s="2">
        <v>1963921</v>
      </c>
      <c r="B76" s="4" t="s">
        <v>266</v>
      </c>
      <c r="C76" s="4" t="s">
        <v>1177</v>
      </c>
      <c r="D76" s="4" t="s">
        <v>41</v>
      </c>
      <c r="E76" s="5" t="s">
        <v>1203</v>
      </c>
      <c r="F76" s="5" t="s">
        <v>1204</v>
      </c>
      <c r="G76" s="5" t="s">
        <v>1203</v>
      </c>
      <c r="H76" s="6" t="s">
        <v>44</v>
      </c>
      <c r="I76" s="4" t="s">
        <v>1205</v>
      </c>
      <c r="J76" s="4" t="s">
        <v>1206</v>
      </c>
      <c r="K76" s="4" t="s">
        <v>47</v>
      </c>
      <c r="L76" s="4" t="s">
        <v>48</v>
      </c>
      <c r="M76" s="4" t="s">
        <v>1207</v>
      </c>
      <c r="N76" s="4" t="s">
        <v>116</v>
      </c>
      <c r="O76" s="4" t="s">
        <v>51</v>
      </c>
      <c r="P76" s="4" t="s">
        <v>52</v>
      </c>
      <c r="Q76" s="6" t="s">
        <v>318</v>
      </c>
      <c r="R76" s="4" t="s">
        <v>319</v>
      </c>
      <c r="S76" s="4" t="s">
        <v>1208</v>
      </c>
      <c r="T76" s="4" t="s">
        <v>1209</v>
      </c>
      <c r="U76" s="8">
        <v>4693603</v>
      </c>
      <c r="V76" s="5" t="s">
        <v>57</v>
      </c>
      <c r="W76" s="5" t="s">
        <v>1203</v>
      </c>
      <c r="X76" s="5" t="s">
        <v>1203</v>
      </c>
      <c r="Y76" s="4" t="s">
        <v>58</v>
      </c>
      <c r="Z76" s="4" t="s">
        <v>59</v>
      </c>
      <c r="AA76" s="4" t="s">
        <v>60</v>
      </c>
      <c r="AB76" s="4" t="s">
        <v>1210</v>
      </c>
      <c r="AC76" s="4" t="s">
        <v>1211</v>
      </c>
      <c r="AD76" s="4" t="s">
        <v>1211</v>
      </c>
      <c r="AE76" s="4" t="s">
        <v>1212</v>
      </c>
      <c r="AF76" s="4" t="s">
        <v>1213</v>
      </c>
      <c r="AG76" s="4" t="s">
        <v>227</v>
      </c>
      <c r="AH76" s="4" t="s">
        <v>1214</v>
      </c>
      <c r="AI76" s="4"/>
      <c r="AJ76" s="4"/>
      <c r="AK76" s="4" t="s">
        <v>1215</v>
      </c>
      <c r="AL76" s="4" t="s">
        <v>230</v>
      </c>
      <c r="AM76" s="4" t="s">
        <v>1216</v>
      </c>
      <c r="AN76" s="4" t="s">
        <v>1217</v>
      </c>
    </row>
    <row r="77" spans="1:40" ht="26.25">
      <c r="A77" s="2">
        <v>1964121</v>
      </c>
      <c r="B77" s="4" t="s">
        <v>266</v>
      </c>
      <c r="C77" s="4" t="s">
        <v>1218</v>
      </c>
      <c r="D77" s="4" t="s">
        <v>41</v>
      </c>
      <c r="E77" s="5" t="s">
        <v>1079</v>
      </c>
      <c r="F77" s="5" t="s">
        <v>1219</v>
      </c>
      <c r="G77" s="5" t="s">
        <v>1079</v>
      </c>
      <c r="H77" s="6" t="s">
        <v>44</v>
      </c>
      <c r="I77" s="4" t="s">
        <v>579</v>
      </c>
      <c r="J77" s="4" t="s">
        <v>580</v>
      </c>
      <c r="K77" s="4" t="s">
        <v>47</v>
      </c>
      <c r="L77" s="4" t="s">
        <v>48</v>
      </c>
      <c r="M77" s="4" t="s">
        <v>581</v>
      </c>
      <c r="N77" s="4" t="s">
        <v>116</v>
      </c>
      <c r="O77" s="4" t="s">
        <v>582</v>
      </c>
      <c r="P77" s="4" t="s">
        <v>583</v>
      </c>
      <c r="Q77" s="6" t="s">
        <v>318</v>
      </c>
      <c r="R77" s="4" t="s">
        <v>319</v>
      </c>
      <c r="S77" s="4" t="s">
        <v>222</v>
      </c>
      <c r="T77" s="4" t="s">
        <v>223</v>
      </c>
      <c r="U77" s="8">
        <v>1689733</v>
      </c>
      <c r="V77" s="5" t="s">
        <v>57</v>
      </c>
      <c r="W77" s="5" t="s">
        <v>1079</v>
      </c>
      <c r="X77" s="5" t="s">
        <v>1079</v>
      </c>
      <c r="Y77" s="4" t="s">
        <v>58</v>
      </c>
      <c r="Z77" s="4" t="s">
        <v>59</v>
      </c>
      <c r="AA77" s="4" t="s">
        <v>60</v>
      </c>
      <c r="AB77" s="4" t="s">
        <v>1220</v>
      </c>
      <c r="AC77" s="4" t="s">
        <v>1087</v>
      </c>
      <c r="AD77" s="4" t="s">
        <v>1087</v>
      </c>
      <c r="AE77" s="4" t="s">
        <v>1221</v>
      </c>
      <c r="AF77" s="4" t="s">
        <v>1222</v>
      </c>
      <c r="AG77" s="4" t="s">
        <v>227</v>
      </c>
      <c r="AH77" s="4" t="s">
        <v>1223</v>
      </c>
      <c r="AI77" s="4"/>
      <c r="AJ77" s="4"/>
      <c r="AK77" s="4" t="s">
        <v>862</v>
      </c>
      <c r="AL77" s="4" t="s">
        <v>230</v>
      </c>
      <c r="AM77" s="4" t="s">
        <v>1224</v>
      </c>
      <c r="AN77" s="4" t="s">
        <v>1225</v>
      </c>
    </row>
    <row r="78" spans="1:40" ht="39">
      <c r="A78" s="2">
        <v>1964321</v>
      </c>
      <c r="B78" s="4" t="s">
        <v>266</v>
      </c>
      <c r="C78" s="4" t="s">
        <v>1218</v>
      </c>
      <c r="D78" s="4" t="s">
        <v>41</v>
      </c>
      <c r="E78" s="5" t="s">
        <v>1190</v>
      </c>
      <c r="F78" s="5" t="s">
        <v>1226</v>
      </c>
      <c r="G78" s="5" t="s">
        <v>1190</v>
      </c>
      <c r="H78" s="6" t="s">
        <v>44</v>
      </c>
      <c r="I78" s="4" t="s">
        <v>1227</v>
      </c>
      <c r="J78" s="4" t="s">
        <v>1228</v>
      </c>
      <c r="K78" s="4" t="s">
        <v>47</v>
      </c>
      <c r="L78" s="4" t="s">
        <v>48</v>
      </c>
      <c r="M78" s="4" t="s">
        <v>1229</v>
      </c>
      <c r="N78" s="4" t="s">
        <v>116</v>
      </c>
      <c r="O78" s="4" t="s">
        <v>634</v>
      </c>
      <c r="P78" s="4" t="s">
        <v>635</v>
      </c>
      <c r="Q78" s="6" t="s">
        <v>318</v>
      </c>
      <c r="R78" s="4" t="s">
        <v>319</v>
      </c>
      <c r="S78" s="4" t="s">
        <v>239</v>
      </c>
      <c r="T78" s="4" t="s">
        <v>240</v>
      </c>
      <c r="U78" s="8">
        <v>1861941</v>
      </c>
      <c r="V78" s="5" t="s">
        <v>57</v>
      </c>
      <c r="W78" s="5" t="s">
        <v>1190</v>
      </c>
      <c r="X78" s="5" t="s">
        <v>1190</v>
      </c>
      <c r="Y78" s="4" t="s">
        <v>58</v>
      </c>
      <c r="Z78" s="4" t="s">
        <v>59</v>
      </c>
      <c r="AA78" s="4" t="s">
        <v>60</v>
      </c>
      <c r="AB78" s="4" t="s">
        <v>1195</v>
      </c>
      <c r="AC78" s="4" t="s">
        <v>1196</v>
      </c>
      <c r="AD78" s="4" t="s">
        <v>1196</v>
      </c>
      <c r="AE78" s="4" t="s">
        <v>1230</v>
      </c>
      <c r="AF78" s="4" t="s">
        <v>1231</v>
      </c>
      <c r="AG78" s="4" t="s">
        <v>227</v>
      </c>
      <c r="AH78" s="4" t="s">
        <v>1232</v>
      </c>
      <c r="AI78" s="4"/>
      <c r="AJ78" s="4"/>
      <c r="AK78" s="4" t="s">
        <v>1200</v>
      </c>
      <c r="AL78" s="4" t="s">
        <v>230</v>
      </c>
      <c r="AM78" s="4" t="s">
        <v>1233</v>
      </c>
      <c r="AN78" s="4" t="s">
        <v>1234</v>
      </c>
    </row>
    <row r="79" spans="1:40" ht="26.25">
      <c r="A79" s="2">
        <v>1964421</v>
      </c>
      <c r="B79" s="4" t="s">
        <v>266</v>
      </c>
      <c r="C79" s="4" t="s">
        <v>1218</v>
      </c>
      <c r="D79" s="4" t="s">
        <v>41</v>
      </c>
      <c r="E79" s="5" t="s">
        <v>514</v>
      </c>
      <c r="F79" s="5" t="s">
        <v>515</v>
      </c>
      <c r="G79" s="5" t="s">
        <v>514</v>
      </c>
      <c r="H79" s="6" t="s">
        <v>44</v>
      </c>
      <c r="I79" s="4" t="s">
        <v>729</v>
      </c>
      <c r="J79" s="4" t="s">
        <v>730</v>
      </c>
      <c r="K79" s="4" t="s">
        <v>47</v>
      </c>
      <c r="L79" s="4" t="s">
        <v>48</v>
      </c>
      <c r="M79" s="4" t="s">
        <v>731</v>
      </c>
      <c r="N79" s="4" t="s">
        <v>116</v>
      </c>
      <c r="O79" s="4" t="s">
        <v>133</v>
      </c>
      <c r="P79" s="4" t="s">
        <v>134</v>
      </c>
      <c r="Q79" s="6" t="s">
        <v>318</v>
      </c>
      <c r="R79" s="4" t="s">
        <v>319</v>
      </c>
      <c r="S79" s="4" t="s">
        <v>222</v>
      </c>
      <c r="T79" s="4" t="s">
        <v>223</v>
      </c>
      <c r="U79" s="8">
        <v>22500</v>
      </c>
      <c r="V79" s="5" t="s">
        <v>57</v>
      </c>
      <c r="W79" s="5" t="s">
        <v>514</v>
      </c>
      <c r="X79" s="5" t="s">
        <v>514</v>
      </c>
      <c r="Y79" s="4" t="s">
        <v>58</v>
      </c>
      <c r="Z79" s="4" t="s">
        <v>59</v>
      </c>
      <c r="AA79" s="4" t="s">
        <v>60</v>
      </c>
      <c r="AB79" s="4" t="s">
        <v>1235</v>
      </c>
      <c r="AC79" s="4" t="s">
        <v>1183</v>
      </c>
      <c r="AD79" s="4" t="s">
        <v>1183</v>
      </c>
      <c r="AE79" s="4" t="s">
        <v>1236</v>
      </c>
      <c r="AF79" s="4" t="s">
        <v>1237</v>
      </c>
      <c r="AG79" s="4" t="s">
        <v>227</v>
      </c>
      <c r="AH79" s="4" t="s">
        <v>1238</v>
      </c>
      <c r="AI79" s="4"/>
      <c r="AJ79" s="4"/>
      <c r="AK79" s="4" t="s">
        <v>1187</v>
      </c>
      <c r="AL79" s="4" t="s">
        <v>230</v>
      </c>
      <c r="AM79" s="4" t="s">
        <v>1239</v>
      </c>
      <c r="AN79" s="4" t="s">
        <v>1240</v>
      </c>
    </row>
    <row r="80" spans="1:40" ht="26.25">
      <c r="A80" s="2">
        <v>1964621</v>
      </c>
      <c r="B80" s="4" t="s">
        <v>266</v>
      </c>
      <c r="C80" s="4" t="s">
        <v>1218</v>
      </c>
      <c r="D80" s="4" t="s">
        <v>41</v>
      </c>
      <c r="E80" s="5" t="s">
        <v>1241</v>
      </c>
      <c r="F80" s="5" t="s">
        <v>1242</v>
      </c>
      <c r="G80" s="5" t="s">
        <v>1241</v>
      </c>
      <c r="H80" s="6" t="s">
        <v>44</v>
      </c>
      <c r="I80" s="4" t="s">
        <v>1243</v>
      </c>
      <c r="J80" s="4" t="s">
        <v>1244</v>
      </c>
      <c r="K80" s="4" t="s">
        <v>47</v>
      </c>
      <c r="L80" s="4" t="s">
        <v>48</v>
      </c>
      <c r="M80" s="4" t="s">
        <v>1245</v>
      </c>
      <c r="N80" s="4" t="s">
        <v>116</v>
      </c>
      <c r="O80" s="4" t="s">
        <v>133</v>
      </c>
      <c r="P80" s="4" t="s">
        <v>134</v>
      </c>
      <c r="Q80" s="6" t="s">
        <v>318</v>
      </c>
      <c r="R80" s="4" t="s">
        <v>319</v>
      </c>
      <c r="S80" s="4" t="s">
        <v>222</v>
      </c>
      <c r="T80" s="4" t="s">
        <v>223</v>
      </c>
      <c r="U80" s="8">
        <v>539726</v>
      </c>
      <c r="V80" s="5" t="s">
        <v>57</v>
      </c>
      <c r="W80" s="5" t="s">
        <v>1241</v>
      </c>
      <c r="X80" s="5" t="s">
        <v>1241</v>
      </c>
      <c r="Y80" s="4" t="s">
        <v>58</v>
      </c>
      <c r="Z80" s="4" t="s">
        <v>59</v>
      </c>
      <c r="AA80" s="4" t="s">
        <v>60</v>
      </c>
      <c r="AB80" s="4" t="s">
        <v>1246</v>
      </c>
      <c r="AC80" s="4" t="s">
        <v>1183</v>
      </c>
      <c r="AD80" s="4" t="s">
        <v>1183</v>
      </c>
      <c r="AE80" s="4" t="s">
        <v>1247</v>
      </c>
      <c r="AF80" s="4" t="s">
        <v>1248</v>
      </c>
      <c r="AG80" s="4" t="s">
        <v>227</v>
      </c>
      <c r="AH80" s="4" t="s">
        <v>1249</v>
      </c>
      <c r="AI80" s="4"/>
      <c r="AJ80" s="4"/>
      <c r="AK80" s="4" t="s">
        <v>1187</v>
      </c>
      <c r="AL80" s="4" t="s">
        <v>230</v>
      </c>
      <c r="AM80" s="4" t="s">
        <v>1250</v>
      </c>
      <c r="AN80" s="4" t="s">
        <v>1251</v>
      </c>
    </row>
    <row r="81" spans="1:40" ht="26.25">
      <c r="A81" s="2">
        <v>1964721</v>
      </c>
      <c r="B81" s="4" t="s">
        <v>266</v>
      </c>
      <c r="C81" s="4" t="s">
        <v>1252</v>
      </c>
      <c r="D81" s="4" t="s">
        <v>41</v>
      </c>
      <c r="E81" s="5" t="s">
        <v>1253</v>
      </c>
      <c r="F81" s="5" t="s">
        <v>1254</v>
      </c>
      <c r="G81" s="5" t="s">
        <v>1253</v>
      </c>
      <c r="H81" s="6" t="s">
        <v>44</v>
      </c>
      <c r="I81" s="4" t="s">
        <v>1255</v>
      </c>
      <c r="J81" s="4" t="s">
        <v>1256</v>
      </c>
      <c r="K81" s="4" t="s">
        <v>47</v>
      </c>
      <c r="L81" s="4" t="s">
        <v>48</v>
      </c>
      <c r="M81" s="4" t="s">
        <v>1257</v>
      </c>
      <c r="N81" s="4" t="s">
        <v>116</v>
      </c>
      <c r="O81" s="4" t="s">
        <v>51</v>
      </c>
      <c r="P81" s="4" t="s">
        <v>52</v>
      </c>
      <c r="Q81" s="6" t="s">
        <v>318</v>
      </c>
      <c r="R81" s="4" t="s">
        <v>319</v>
      </c>
      <c r="S81" s="4" t="s">
        <v>255</v>
      </c>
      <c r="T81" s="4" t="s">
        <v>256</v>
      </c>
      <c r="U81" s="8">
        <v>1119110</v>
      </c>
      <c r="V81" s="5" t="s">
        <v>57</v>
      </c>
      <c r="W81" s="5" t="s">
        <v>1253</v>
      </c>
      <c r="X81" s="5" t="s">
        <v>1253</v>
      </c>
      <c r="Y81" s="4" t="s">
        <v>58</v>
      </c>
      <c r="Z81" s="4" t="s">
        <v>59</v>
      </c>
      <c r="AA81" s="4" t="s">
        <v>60</v>
      </c>
      <c r="AB81" s="4" t="s">
        <v>1258</v>
      </c>
      <c r="AC81" s="4" t="s">
        <v>1259</v>
      </c>
      <c r="AD81" s="4" t="s">
        <v>1259</v>
      </c>
      <c r="AE81" s="4" t="s">
        <v>1260</v>
      </c>
      <c r="AF81" s="4" t="s">
        <v>1261</v>
      </c>
      <c r="AG81" s="4" t="s">
        <v>227</v>
      </c>
      <c r="AH81" s="4" t="s">
        <v>1262</v>
      </c>
      <c r="AI81" s="4"/>
      <c r="AJ81" s="4"/>
      <c r="AK81" s="4" t="s">
        <v>1263</v>
      </c>
      <c r="AL81" s="4" t="s">
        <v>230</v>
      </c>
      <c r="AM81" s="4" t="s">
        <v>1264</v>
      </c>
      <c r="AN81" s="4" t="s">
        <v>1265</v>
      </c>
    </row>
    <row r="82" spans="1:40" ht="39">
      <c r="A82" s="2">
        <v>1964821</v>
      </c>
      <c r="B82" s="4" t="s">
        <v>266</v>
      </c>
      <c r="C82" s="4" t="s">
        <v>1252</v>
      </c>
      <c r="D82" s="4" t="s">
        <v>41</v>
      </c>
      <c r="E82" s="5" t="s">
        <v>366</v>
      </c>
      <c r="F82" s="5" t="s">
        <v>1059</v>
      </c>
      <c r="G82" s="5" t="s">
        <v>366</v>
      </c>
      <c r="H82" s="6" t="s">
        <v>44</v>
      </c>
      <c r="I82" s="4" t="s">
        <v>1266</v>
      </c>
      <c r="J82" s="4" t="s">
        <v>1267</v>
      </c>
      <c r="K82" s="4" t="s">
        <v>47</v>
      </c>
      <c r="L82" s="4" t="s">
        <v>48</v>
      </c>
      <c r="M82" s="4" t="s">
        <v>1268</v>
      </c>
      <c r="N82" s="4" t="s">
        <v>116</v>
      </c>
      <c r="O82" s="4" t="s">
        <v>51</v>
      </c>
      <c r="P82" s="4" t="s">
        <v>52</v>
      </c>
      <c r="Q82" s="6" t="s">
        <v>318</v>
      </c>
      <c r="R82" s="4" t="s">
        <v>319</v>
      </c>
      <c r="S82" s="4" t="s">
        <v>239</v>
      </c>
      <c r="T82" s="4" t="s">
        <v>240</v>
      </c>
      <c r="U82" s="8">
        <v>1576587</v>
      </c>
      <c r="V82" s="5" t="s">
        <v>57</v>
      </c>
      <c r="W82" s="5" t="s">
        <v>366</v>
      </c>
      <c r="X82" s="5" t="s">
        <v>366</v>
      </c>
      <c r="Y82" s="4" t="s">
        <v>58</v>
      </c>
      <c r="Z82" s="4" t="s">
        <v>59</v>
      </c>
      <c r="AA82" s="4" t="s">
        <v>60</v>
      </c>
      <c r="AB82" s="4" t="s">
        <v>1195</v>
      </c>
      <c r="AC82" s="4" t="s">
        <v>372</v>
      </c>
      <c r="AD82" s="4" t="s">
        <v>372</v>
      </c>
      <c r="AE82" s="4" t="s">
        <v>1269</v>
      </c>
      <c r="AF82" s="4" t="s">
        <v>1270</v>
      </c>
      <c r="AG82" s="4" t="s">
        <v>227</v>
      </c>
      <c r="AH82" s="4" t="s">
        <v>1271</v>
      </c>
      <c r="AI82" s="4"/>
      <c r="AJ82" s="4"/>
      <c r="AK82" s="4" t="s">
        <v>1200</v>
      </c>
      <c r="AL82" s="4" t="s">
        <v>230</v>
      </c>
      <c r="AM82" s="4" t="s">
        <v>1272</v>
      </c>
      <c r="AN82" s="4" t="s">
        <v>1273</v>
      </c>
    </row>
    <row r="83" spans="1:40" ht="51.75">
      <c r="A83" s="2">
        <v>1965121</v>
      </c>
      <c r="B83" s="4" t="s">
        <v>266</v>
      </c>
      <c r="C83" s="4" t="s">
        <v>1252</v>
      </c>
      <c r="D83" s="4" t="s">
        <v>41</v>
      </c>
      <c r="E83" s="5" t="s">
        <v>1274</v>
      </c>
      <c r="F83" s="5" t="s">
        <v>1275</v>
      </c>
      <c r="G83" s="5" t="s">
        <v>1274</v>
      </c>
      <c r="H83" s="6" t="s">
        <v>44</v>
      </c>
      <c r="I83" s="4" t="s">
        <v>1276</v>
      </c>
      <c r="J83" s="4" t="s">
        <v>1277</v>
      </c>
      <c r="K83" s="4" t="s">
        <v>47</v>
      </c>
      <c r="L83" s="4" t="s">
        <v>48</v>
      </c>
      <c r="M83" s="4" t="s">
        <v>1278</v>
      </c>
      <c r="N83" s="4" t="s">
        <v>116</v>
      </c>
      <c r="O83" s="4" t="s">
        <v>440</v>
      </c>
      <c r="P83" s="4" t="s">
        <v>441</v>
      </c>
      <c r="Q83" s="6" t="s">
        <v>318</v>
      </c>
      <c r="R83" s="4" t="s">
        <v>319</v>
      </c>
      <c r="S83" s="4" t="s">
        <v>255</v>
      </c>
      <c r="T83" s="4" t="s">
        <v>256</v>
      </c>
      <c r="U83" s="8">
        <v>664933</v>
      </c>
      <c r="V83" s="5" t="s">
        <v>57</v>
      </c>
      <c r="W83" s="5" t="s">
        <v>1274</v>
      </c>
      <c r="X83" s="5" t="s">
        <v>1274</v>
      </c>
      <c r="Y83" s="4" t="s">
        <v>58</v>
      </c>
      <c r="Z83" s="4" t="s">
        <v>59</v>
      </c>
      <c r="AA83" s="4" t="s">
        <v>60</v>
      </c>
      <c r="AB83" s="4" t="s">
        <v>1279</v>
      </c>
      <c r="AC83" s="4" t="s">
        <v>1259</v>
      </c>
      <c r="AD83" s="4" t="s">
        <v>1259</v>
      </c>
      <c r="AE83" s="4" t="s">
        <v>1280</v>
      </c>
      <c r="AF83" s="4" t="s">
        <v>1281</v>
      </c>
      <c r="AG83" s="4" t="s">
        <v>227</v>
      </c>
      <c r="AH83" s="4" t="s">
        <v>1282</v>
      </c>
      <c r="AI83" s="4"/>
      <c r="AJ83" s="4"/>
      <c r="AK83" s="4" t="s">
        <v>1263</v>
      </c>
      <c r="AL83" s="4" t="s">
        <v>230</v>
      </c>
      <c r="AM83" s="4" t="s">
        <v>1283</v>
      </c>
      <c r="AN83" s="4" t="s">
        <v>1284</v>
      </c>
    </row>
    <row r="84" spans="1:40" ht="26.25">
      <c r="A84" s="2">
        <v>1965421</v>
      </c>
      <c r="B84" s="4" t="s">
        <v>266</v>
      </c>
      <c r="C84" s="4" t="s">
        <v>1252</v>
      </c>
      <c r="D84" s="4" t="s">
        <v>41</v>
      </c>
      <c r="E84" s="5" t="s">
        <v>1285</v>
      </c>
      <c r="F84" s="5" t="s">
        <v>1286</v>
      </c>
      <c r="G84" s="5" t="s">
        <v>1285</v>
      </c>
      <c r="H84" s="6" t="s">
        <v>44</v>
      </c>
      <c r="I84" s="4" t="s">
        <v>1287</v>
      </c>
      <c r="J84" s="4" t="s">
        <v>1288</v>
      </c>
      <c r="K84" s="4" t="s">
        <v>47</v>
      </c>
      <c r="L84" s="4" t="s">
        <v>48</v>
      </c>
      <c r="M84" s="4" t="s">
        <v>1289</v>
      </c>
      <c r="N84" s="4" t="s">
        <v>116</v>
      </c>
      <c r="O84" s="4" t="s">
        <v>349</v>
      </c>
      <c r="P84" s="4" t="s">
        <v>350</v>
      </c>
      <c r="Q84" s="6" t="s">
        <v>318</v>
      </c>
      <c r="R84" s="4" t="s">
        <v>319</v>
      </c>
      <c r="S84" s="4" t="s">
        <v>255</v>
      </c>
      <c r="T84" s="4" t="s">
        <v>256</v>
      </c>
      <c r="U84" s="8">
        <v>36000</v>
      </c>
      <c r="V84" s="5" t="s">
        <v>57</v>
      </c>
      <c r="W84" s="5" t="s">
        <v>1285</v>
      </c>
      <c r="X84" s="5" t="s">
        <v>1285</v>
      </c>
      <c r="Y84" s="4" t="s">
        <v>58</v>
      </c>
      <c r="Z84" s="4" t="s">
        <v>59</v>
      </c>
      <c r="AA84" s="4" t="s">
        <v>60</v>
      </c>
      <c r="AB84" s="4" t="s">
        <v>1290</v>
      </c>
      <c r="AC84" s="4" t="s">
        <v>1259</v>
      </c>
      <c r="AD84" s="4" t="s">
        <v>1259</v>
      </c>
      <c r="AE84" s="4" t="s">
        <v>1291</v>
      </c>
      <c r="AF84" s="4" t="s">
        <v>1292</v>
      </c>
      <c r="AG84" s="4" t="s">
        <v>227</v>
      </c>
      <c r="AH84" s="4" t="s">
        <v>1293</v>
      </c>
      <c r="AI84" s="4"/>
      <c r="AJ84" s="4"/>
      <c r="AK84" s="4" t="s">
        <v>1263</v>
      </c>
      <c r="AL84" s="4" t="s">
        <v>230</v>
      </c>
      <c r="AM84" s="4" t="s">
        <v>1294</v>
      </c>
      <c r="AN84" s="4" t="s">
        <v>1295</v>
      </c>
    </row>
    <row r="85" spans="1:40" ht="39">
      <c r="A85" s="2">
        <v>1965521</v>
      </c>
      <c r="B85" s="4" t="s">
        <v>266</v>
      </c>
      <c r="C85" s="4" t="s">
        <v>1296</v>
      </c>
      <c r="D85" s="4" t="s">
        <v>41</v>
      </c>
      <c r="E85" s="5" t="s">
        <v>366</v>
      </c>
      <c r="F85" s="5" t="s">
        <v>1059</v>
      </c>
      <c r="G85" s="5" t="s">
        <v>366</v>
      </c>
      <c r="H85" s="6" t="s">
        <v>44</v>
      </c>
      <c r="I85" s="4" t="s">
        <v>1297</v>
      </c>
      <c r="J85" s="4" t="s">
        <v>1298</v>
      </c>
      <c r="K85" s="4" t="s">
        <v>47</v>
      </c>
      <c r="L85" s="4" t="s">
        <v>48</v>
      </c>
      <c r="M85" s="4" t="s">
        <v>1299</v>
      </c>
      <c r="N85" s="4" t="s">
        <v>116</v>
      </c>
      <c r="O85" s="4" t="s">
        <v>51</v>
      </c>
      <c r="P85" s="4" t="s">
        <v>52</v>
      </c>
      <c r="Q85" s="6" t="s">
        <v>318</v>
      </c>
      <c r="R85" s="4" t="s">
        <v>319</v>
      </c>
      <c r="S85" s="4" t="s">
        <v>239</v>
      </c>
      <c r="T85" s="4" t="s">
        <v>240</v>
      </c>
      <c r="U85" s="8">
        <v>1576587</v>
      </c>
      <c r="V85" s="5" t="s">
        <v>57</v>
      </c>
      <c r="W85" s="5" t="s">
        <v>366</v>
      </c>
      <c r="X85" s="5" t="s">
        <v>366</v>
      </c>
      <c r="Y85" s="4" t="s">
        <v>58</v>
      </c>
      <c r="Z85" s="4" t="s">
        <v>59</v>
      </c>
      <c r="AA85" s="4" t="s">
        <v>60</v>
      </c>
      <c r="AB85" s="4" t="s">
        <v>1300</v>
      </c>
      <c r="AC85" s="4" t="s">
        <v>372</v>
      </c>
      <c r="AD85" s="4" t="s">
        <v>372</v>
      </c>
      <c r="AE85" s="4" t="s">
        <v>1301</v>
      </c>
      <c r="AF85" s="4" t="s">
        <v>1302</v>
      </c>
      <c r="AG85" s="4" t="s">
        <v>227</v>
      </c>
      <c r="AH85" s="4" t="s">
        <v>1303</v>
      </c>
      <c r="AI85" s="4"/>
      <c r="AJ85" s="4"/>
      <c r="AK85" s="4" t="s">
        <v>1200</v>
      </c>
      <c r="AL85" s="4" t="s">
        <v>230</v>
      </c>
      <c r="AM85" s="4" t="s">
        <v>1304</v>
      </c>
      <c r="AN85" s="4" t="s">
        <v>1273</v>
      </c>
    </row>
    <row r="86" spans="1:40" ht="26.25">
      <c r="A86" s="2">
        <v>1965621</v>
      </c>
      <c r="B86" s="4" t="s">
        <v>266</v>
      </c>
      <c r="C86" s="4" t="s">
        <v>1296</v>
      </c>
      <c r="D86" s="4" t="s">
        <v>41</v>
      </c>
      <c r="E86" s="5" t="s">
        <v>1305</v>
      </c>
      <c r="F86" s="5" t="s">
        <v>1306</v>
      </c>
      <c r="G86" s="5" t="s">
        <v>1305</v>
      </c>
      <c r="H86" s="6" t="s">
        <v>44</v>
      </c>
      <c r="I86" s="4" t="s">
        <v>1307</v>
      </c>
      <c r="J86" s="4" t="s">
        <v>1308</v>
      </c>
      <c r="K86" s="4" t="s">
        <v>47</v>
      </c>
      <c r="L86" s="4" t="s">
        <v>48</v>
      </c>
      <c r="M86" s="4" t="s">
        <v>1309</v>
      </c>
      <c r="N86" s="4" t="s">
        <v>116</v>
      </c>
      <c r="O86" s="4" t="s">
        <v>51</v>
      </c>
      <c r="P86" s="4" t="s">
        <v>52</v>
      </c>
      <c r="Q86" s="6" t="s">
        <v>318</v>
      </c>
      <c r="R86" s="4" t="s">
        <v>319</v>
      </c>
      <c r="S86" s="4" t="s">
        <v>222</v>
      </c>
      <c r="T86" s="4" t="s">
        <v>223</v>
      </c>
      <c r="U86" s="8">
        <v>792155</v>
      </c>
      <c r="V86" s="5" t="s">
        <v>57</v>
      </c>
      <c r="W86" s="5" t="s">
        <v>1305</v>
      </c>
      <c r="X86" s="5" t="s">
        <v>1305</v>
      </c>
      <c r="Y86" s="4" t="s">
        <v>58</v>
      </c>
      <c r="Z86" s="4" t="s">
        <v>59</v>
      </c>
      <c r="AA86" s="4" t="s">
        <v>60</v>
      </c>
      <c r="AB86" s="4" t="s">
        <v>1310</v>
      </c>
      <c r="AC86" s="4" t="s">
        <v>1183</v>
      </c>
      <c r="AD86" s="4" t="s">
        <v>1183</v>
      </c>
      <c r="AE86" s="4" t="s">
        <v>1311</v>
      </c>
      <c r="AF86" s="4" t="s">
        <v>1312</v>
      </c>
      <c r="AG86" s="4" t="s">
        <v>227</v>
      </c>
      <c r="AH86" s="4" t="s">
        <v>1313</v>
      </c>
      <c r="AI86" s="4"/>
      <c r="AJ86" s="4"/>
      <c r="AK86" s="4" t="s">
        <v>1314</v>
      </c>
      <c r="AL86" s="4" t="s">
        <v>230</v>
      </c>
      <c r="AM86" s="4" t="s">
        <v>1315</v>
      </c>
      <c r="AN86" s="4" t="s">
        <v>1316</v>
      </c>
    </row>
    <row r="87" spans="1:40" ht="26.25">
      <c r="A87" s="2">
        <v>1966021</v>
      </c>
      <c r="B87" s="4" t="s">
        <v>266</v>
      </c>
      <c r="C87" s="4" t="s">
        <v>1296</v>
      </c>
      <c r="D87" s="4" t="s">
        <v>41</v>
      </c>
      <c r="E87" s="5" t="s">
        <v>1317</v>
      </c>
      <c r="F87" s="5" t="s">
        <v>1318</v>
      </c>
      <c r="G87" s="5" t="s">
        <v>1317</v>
      </c>
      <c r="H87" s="6" t="s">
        <v>44</v>
      </c>
      <c r="I87" s="4" t="s">
        <v>1319</v>
      </c>
      <c r="J87" s="4" t="s">
        <v>1320</v>
      </c>
      <c r="K87" s="4" t="s">
        <v>47</v>
      </c>
      <c r="L87" s="4" t="s">
        <v>48</v>
      </c>
      <c r="M87" s="4" t="s">
        <v>1321</v>
      </c>
      <c r="N87" s="4" t="s">
        <v>116</v>
      </c>
      <c r="O87" s="4" t="s">
        <v>335</v>
      </c>
      <c r="P87" s="4" t="s">
        <v>336</v>
      </c>
      <c r="Q87" s="6" t="s">
        <v>318</v>
      </c>
      <c r="R87" s="4" t="s">
        <v>319</v>
      </c>
      <c r="S87" s="4" t="s">
        <v>351</v>
      </c>
      <c r="T87" s="4" t="s">
        <v>352</v>
      </c>
      <c r="U87" s="8">
        <v>1344095</v>
      </c>
      <c r="V87" s="5" t="s">
        <v>57</v>
      </c>
      <c r="W87" s="5" t="s">
        <v>1317</v>
      </c>
      <c r="X87" s="5" t="s">
        <v>1317</v>
      </c>
      <c r="Y87" s="4" t="s">
        <v>58</v>
      </c>
      <c r="Z87" s="4" t="s">
        <v>59</v>
      </c>
      <c r="AA87" s="4" t="s">
        <v>60</v>
      </c>
      <c r="AB87" s="4" t="s">
        <v>1322</v>
      </c>
      <c r="AC87" s="4" t="s">
        <v>960</v>
      </c>
      <c r="AD87" s="4" t="s">
        <v>960</v>
      </c>
      <c r="AE87" s="4" t="s">
        <v>1323</v>
      </c>
      <c r="AF87" s="4" t="s">
        <v>1324</v>
      </c>
      <c r="AG87" s="4" t="s">
        <v>227</v>
      </c>
      <c r="AH87" s="4" t="s">
        <v>1325</v>
      </c>
      <c r="AI87" s="4"/>
      <c r="AJ87" s="4"/>
      <c r="AK87" s="4" t="s">
        <v>1326</v>
      </c>
      <c r="AL87" s="4" t="s">
        <v>230</v>
      </c>
      <c r="AM87" s="4" t="s">
        <v>1327</v>
      </c>
      <c r="AN87" s="4" t="s">
        <v>1328</v>
      </c>
    </row>
    <row r="88" spans="1:40" ht="26.25">
      <c r="A88" s="2">
        <v>1966121</v>
      </c>
      <c r="B88" s="4" t="s">
        <v>266</v>
      </c>
      <c r="C88" s="4" t="s">
        <v>1329</v>
      </c>
      <c r="D88" s="4" t="s">
        <v>41</v>
      </c>
      <c r="E88" s="5" t="s">
        <v>1330</v>
      </c>
      <c r="F88" s="5" t="s">
        <v>1331</v>
      </c>
      <c r="G88" s="5" t="s">
        <v>1330</v>
      </c>
      <c r="H88" s="6" t="s">
        <v>44</v>
      </c>
      <c r="I88" s="4" t="s">
        <v>1332</v>
      </c>
      <c r="J88" s="4" t="s">
        <v>1333</v>
      </c>
      <c r="K88" s="4" t="s">
        <v>47</v>
      </c>
      <c r="L88" s="4" t="s">
        <v>48</v>
      </c>
      <c r="M88" s="4" t="s">
        <v>1334</v>
      </c>
      <c r="N88" s="4" t="s">
        <v>116</v>
      </c>
      <c r="O88" s="4" t="s">
        <v>51</v>
      </c>
      <c r="P88" s="4" t="s">
        <v>52</v>
      </c>
      <c r="Q88" s="6" t="s">
        <v>318</v>
      </c>
      <c r="R88" s="4" t="s">
        <v>319</v>
      </c>
      <c r="S88" s="4" t="s">
        <v>351</v>
      </c>
      <c r="T88" s="4" t="s">
        <v>352</v>
      </c>
      <c r="U88" s="8">
        <v>1174782</v>
      </c>
      <c r="V88" s="5" t="s">
        <v>57</v>
      </c>
      <c r="W88" s="5" t="s">
        <v>1330</v>
      </c>
      <c r="X88" s="5" t="s">
        <v>1330</v>
      </c>
      <c r="Y88" s="4" t="s">
        <v>58</v>
      </c>
      <c r="Z88" s="4" t="s">
        <v>59</v>
      </c>
      <c r="AA88" s="4" t="s">
        <v>60</v>
      </c>
      <c r="AB88" s="4" t="s">
        <v>1335</v>
      </c>
      <c r="AC88" s="4" t="s">
        <v>960</v>
      </c>
      <c r="AD88" s="4" t="s">
        <v>960</v>
      </c>
      <c r="AE88" s="4" t="s">
        <v>1336</v>
      </c>
      <c r="AF88" s="4" t="s">
        <v>1337</v>
      </c>
      <c r="AG88" s="4" t="s">
        <v>227</v>
      </c>
      <c r="AH88" s="4" t="s">
        <v>1338</v>
      </c>
      <c r="AI88" s="4"/>
      <c r="AJ88" s="4"/>
      <c r="AK88" s="4" t="s">
        <v>328</v>
      </c>
      <c r="AL88" s="4" t="s">
        <v>230</v>
      </c>
      <c r="AM88" s="4" t="s">
        <v>1339</v>
      </c>
      <c r="AN88" s="4" t="s">
        <v>1340</v>
      </c>
    </row>
    <row r="89" spans="1:40" ht="26.25">
      <c r="A89" s="2">
        <v>1966221</v>
      </c>
      <c r="B89" s="4" t="s">
        <v>266</v>
      </c>
      <c r="C89" s="4" t="s">
        <v>1329</v>
      </c>
      <c r="D89" s="4" t="s">
        <v>41</v>
      </c>
      <c r="E89" s="5" t="s">
        <v>1341</v>
      </c>
      <c r="F89" s="5" t="s">
        <v>1342</v>
      </c>
      <c r="G89" s="5" t="s">
        <v>1341</v>
      </c>
      <c r="H89" s="6" t="s">
        <v>44</v>
      </c>
      <c r="I89" s="4" t="s">
        <v>1343</v>
      </c>
      <c r="J89" s="4" t="s">
        <v>1344</v>
      </c>
      <c r="K89" s="4" t="s">
        <v>47</v>
      </c>
      <c r="L89" s="4" t="s">
        <v>48</v>
      </c>
      <c r="M89" s="4" t="s">
        <v>1345</v>
      </c>
      <c r="N89" s="4" t="s">
        <v>116</v>
      </c>
      <c r="O89" s="4" t="s">
        <v>349</v>
      </c>
      <c r="P89" s="4" t="s">
        <v>350</v>
      </c>
      <c r="Q89" s="6" t="s">
        <v>318</v>
      </c>
      <c r="R89" s="4" t="s">
        <v>319</v>
      </c>
      <c r="S89" s="4" t="s">
        <v>351</v>
      </c>
      <c r="T89" s="4" t="s">
        <v>352</v>
      </c>
      <c r="U89" s="8">
        <v>1279114</v>
      </c>
      <c r="V89" s="5" t="s">
        <v>57</v>
      </c>
      <c r="W89" s="5" t="s">
        <v>1341</v>
      </c>
      <c r="X89" s="5" t="s">
        <v>1341</v>
      </c>
      <c r="Y89" s="4" t="s">
        <v>58</v>
      </c>
      <c r="Z89" s="4" t="s">
        <v>59</v>
      </c>
      <c r="AA89" s="4" t="s">
        <v>60</v>
      </c>
      <c r="AB89" s="4" t="s">
        <v>1346</v>
      </c>
      <c r="AC89" s="4" t="s">
        <v>960</v>
      </c>
      <c r="AD89" s="4" t="s">
        <v>960</v>
      </c>
      <c r="AE89" s="4" t="s">
        <v>1347</v>
      </c>
      <c r="AF89" s="4" t="s">
        <v>1348</v>
      </c>
      <c r="AG89" s="4" t="s">
        <v>227</v>
      </c>
      <c r="AH89" s="4" t="s">
        <v>1349</v>
      </c>
      <c r="AI89" s="4"/>
      <c r="AJ89" s="4"/>
      <c r="AK89" s="4" t="s">
        <v>328</v>
      </c>
      <c r="AL89" s="4" t="s">
        <v>230</v>
      </c>
      <c r="AM89" s="4" t="s">
        <v>1350</v>
      </c>
      <c r="AN89" s="4" t="s">
        <v>1351</v>
      </c>
    </row>
    <row r="90" spans="1:40" ht="39">
      <c r="A90" s="2">
        <v>1966321</v>
      </c>
      <c r="B90" s="4" t="s">
        <v>266</v>
      </c>
      <c r="C90" s="4" t="s">
        <v>1329</v>
      </c>
      <c r="D90" s="4" t="s">
        <v>41</v>
      </c>
      <c r="E90" s="5" t="s">
        <v>1190</v>
      </c>
      <c r="F90" s="5" t="s">
        <v>1226</v>
      </c>
      <c r="G90" s="5" t="s">
        <v>1190</v>
      </c>
      <c r="H90" s="6" t="s">
        <v>44</v>
      </c>
      <c r="I90" s="4" t="s">
        <v>1352</v>
      </c>
      <c r="J90" s="4" t="s">
        <v>1353</v>
      </c>
      <c r="K90" s="4" t="s">
        <v>47</v>
      </c>
      <c r="L90" s="4" t="s">
        <v>48</v>
      </c>
      <c r="M90" s="4" t="s">
        <v>1354</v>
      </c>
      <c r="N90" s="4" t="s">
        <v>116</v>
      </c>
      <c r="O90" s="4" t="s">
        <v>51</v>
      </c>
      <c r="P90" s="4" t="s">
        <v>52</v>
      </c>
      <c r="Q90" s="6" t="s">
        <v>318</v>
      </c>
      <c r="R90" s="4" t="s">
        <v>319</v>
      </c>
      <c r="S90" s="4" t="s">
        <v>239</v>
      </c>
      <c r="T90" s="4" t="s">
        <v>240</v>
      </c>
      <c r="U90" s="8">
        <v>1861941</v>
      </c>
      <c r="V90" s="5" t="s">
        <v>57</v>
      </c>
      <c r="W90" s="5" t="s">
        <v>1190</v>
      </c>
      <c r="X90" s="5" t="s">
        <v>1190</v>
      </c>
      <c r="Y90" s="4" t="s">
        <v>58</v>
      </c>
      <c r="Z90" s="4" t="s">
        <v>59</v>
      </c>
      <c r="AA90" s="4" t="s">
        <v>60</v>
      </c>
      <c r="AB90" s="4" t="s">
        <v>1355</v>
      </c>
      <c r="AC90" s="4" t="s">
        <v>1196</v>
      </c>
      <c r="AD90" s="4" t="s">
        <v>1196</v>
      </c>
      <c r="AE90" s="4" t="s">
        <v>1356</v>
      </c>
      <c r="AF90" s="4" t="s">
        <v>1357</v>
      </c>
      <c r="AG90" s="4" t="s">
        <v>227</v>
      </c>
      <c r="AH90" s="4" t="s">
        <v>1358</v>
      </c>
      <c r="AI90" s="4"/>
      <c r="AJ90" s="4"/>
      <c r="AK90" s="4" t="s">
        <v>1359</v>
      </c>
      <c r="AL90" s="4" t="s">
        <v>230</v>
      </c>
      <c r="AM90" s="4" t="s">
        <v>1360</v>
      </c>
      <c r="AN90" s="4" t="s">
        <v>1361</v>
      </c>
    </row>
    <row r="91" spans="1:40" ht="26.25">
      <c r="A91" s="2">
        <v>1966421</v>
      </c>
      <c r="B91" s="4" t="s">
        <v>266</v>
      </c>
      <c r="C91" s="4" t="s">
        <v>1329</v>
      </c>
      <c r="D91" s="4" t="s">
        <v>41</v>
      </c>
      <c r="E91" s="5" t="s">
        <v>1362</v>
      </c>
      <c r="F91" s="5" t="s">
        <v>1363</v>
      </c>
      <c r="G91" s="5" t="s">
        <v>1362</v>
      </c>
      <c r="H91" s="6" t="s">
        <v>44</v>
      </c>
      <c r="I91" s="4" t="s">
        <v>1364</v>
      </c>
      <c r="J91" s="4" t="s">
        <v>1365</v>
      </c>
      <c r="K91" s="4" t="s">
        <v>47</v>
      </c>
      <c r="L91" s="4" t="s">
        <v>48</v>
      </c>
      <c r="M91" s="4" t="s">
        <v>1366</v>
      </c>
      <c r="N91" s="4" t="s">
        <v>116</v>
      </c>
      <c r="O91" s="4" t="s">
        <v>349</v>
      </c>
      <c r="P91" s="4" t="s">
        <v>350</v>
      </c>
      <c r="Q91" s="6" t="s">
        <v>318</v>
      </c>
      <c r="R91" s="4" t="s">
        <v>319</v>
      </c>
      <c r="S91" s="4" t="s">
        <v>222</v>
      </c>
      <c r="T91" s="4" t="s">
        <v>223</v>
      </c>
      <c r="U91" s="8">
        <v>517500</v>
      </c>
      <c r="V91" s="5" t="s">
        <v>57</v>
      </c>
      <c r="W91" s="5" t="s">
        <v>1362</v>
      </c>
      <c r="X91" s="5" t="s">
        <v>1362</v>
      </c>
      <c r="Y91" s="4" t="s">
        <v>58</v>
      </c>
      <c r="Z91" s="4" t="s">
        <v>59</v>
      </c>
      <c r="AA91" s="4" t="s">
        <v>60</v>
      </c>
      <c r="AB91" s="4" t="s">
        <v>1367</v>
      </c>
      <c r="AC91" s="4" t="s">
        <v>1183</v>
      </c>
      <c r="AD91" s="4" t="s">
        <v>1183</v>
      </c>
      <c r="AE91" s="4" t="s">
        <v>1368</v>
      </c>
      <c r="AF91" s="4" t="s">
        <v>1369</v>
      </c>
      <c r="AG91" s="4" t="s">
        <v>88</v>
      </c>
      <c r="AH91" s="4" t="s">
        <v>1370</v>
      </c>
      <c r="AI91" s="4"/>
      <c r="AJ91" s="4"/>
      <c r="AK91" s="4" t="s">
        <v>1326</v>
      </c>
      <c r="AL91" s="4" t="s">
        <v>230</v>
      </c>
      <c r="AM91" s="4" t="s">
        <v>1371</v>
      </c>
      <c r="AN91" s="4" t="s">
        <v>1372</v>
      </c>
    </row>
    <row r="92" spans="1:40" ht="39">
      <c r="A92" s="2">
        <v>1966521</v>
      </c>
      <c r="B92" s="4" t="s">
        <v>266</v>
      </c>
      <c r="C92" s="4" t="s">
        <v>1373</v>
      </c>
      <c r="D92" s="4" t="s">
        <v>41</v>
      </c>
      <c r="E92" s="5" t="s">
        <v>268</v>
      </c>
      <c r="F92" s="5" t="s">
        <v>269</v>
      </c>
      <c r="G92" s="5" t="s">
        <v>268</v>
      </c>
      <c r="H92" s="6" t="s">
        <v>44</v>
      </c>
      <c r="I92" s="4" t="s">
        <v>1374</v>
      </c>
      <c r="J92" s="4" t="s">
        <v>1375</v>
      </c>
      <c r="K92" s="4" t="s">
        <v>47</v>
      </c>
      <c r="L92" s="4" t="s">
        <v>48</v>
      </c>
      <c r="M92" s="4" t="s">
        <v>1376</v>
      </c>
      <c r="N92" s="4" t="s">
        <v>116</v>
      </c>
      <c r="O92" s="4" t="s">
        <v>634</v>
      </c>
      <c r="P92" s="4" t="s">
        <v>635</v>
      </c>
      <c r="Q92" s="6" t="s">
        <v>318</v>
      </c>
      <c r="R92" s="4" t="s">
        <v>319</v>
      </c>
      <c r="S92" s="4" t="s">
        <v>239</v>
      </c>
      <c r="T92" s="4" t="s">
        <v>240</v>
      </c>
      <c r="U92" s="8">
        <v>934330</v>
      </c>
      <c r="V92" s="5" t="s">
        <v>57</v>
      </c>
      <c r="W92" s="5" t="s">
        <v>268</v>
      </c>
      <c r="X92" s="5" t="s">
        <v>268</v>
      </c>
      <c r="Y92" s="4" t="s">
        <v>58</v>
      </c>
      <c r="Z92" s="4" t="s">
        <v>59</v>
      </c>
      <c r="AA92" s="4" t="s">
        <v>60</v>
      </c>
      <c r="AB92" s="4" t="s">
        <v>1377</v>
      </c>
      <c r="AC92" s="4" t="s">
        <v>338</v>
      </c>
      <c r="AD92" s="4" t="s">
        <v>338</v>
      </c>
      <c r="AE92" s="4" t="s">
        <v>1378</v>
      </c>
      <c r="AF92" s="4" t="s">
        <v>1379</v>
      </c>
      <c r="AG92" s="4" t="s">
        <v>88</v>
      </c>
      <c r="AH92" s="4" t="s">
        <v>1380</v>
      </c>
      <c r="AI92" s="4"/>
      <c r="AJ92" s="4"/>
      <c r="AK92" s="4" t="s">
        <v>1359</v>
      </c>
      <c r="AL92" s="4" t="s">
        <v>230</v>
      </c>
      <c r="AM92" s="4" t="s">
        <v>1381</v>
      </c>
      <c r="AN92" s="4" t="s">
        <v>1382</v>
      </c>
    </row>
    <row r="93" spans="1:40" ht="26.25">
      <c r="A93" s="2">
        <v>1966621</v>
      </c>
      <c r="B93" s="4" t="s">
        <v>266</v>
      </c>
      <c r="C93" s="4" t="s">
        <v>1373</v>
      </c>
      <c r="D93" s="4" t="s">
        <v>41</v>
      </c>
      <c r="E93" s="5" t="s">
        <v>1383</v>
      </c>
      <c r="F93" s="5" t="s">
        <v>1384</v>
      </c>
      <c r="G93" s="5" t="s">
        <v>1383</v>
      </c>
      <c r="H93" s="6" t="s">
        <v>44</v>
      </c>
      <c r="I93" s="4" t="s">
        <v>1385</v>
      </c>
      <c r="J93" s="4" t="s">
        <v>1386</v>
      </c>
      <c r="K93" s="4" t="s">
        <v>47</v>
      </c>
      <c r="L93" s="4" t="s">
        <v>48</v>
      </c>
      <c r="M93" s="4" t="s">
        <v>1387</v>
      </c>
      <c r="N93" s="4" t="s">
        <v>116</v>
      </c>
      <c r="O93" s="4" t="s">
        <v>335</v>
      </c>
      <c r="P93" s="4" t="s">
        <v>336</v>
      </c>
      <c r="Q93" s="6" t="s">
        <v>318</v>
      </c>
      <c r="R93" s="4" t="s">
        <v>319</v>
      </c>
      <c r="S93" s="4" t="s">
        <v>222</v>
      </c>
      <c r="T93" s="4" t="s">
        <v>223</v>
      </c>
      <c r="U93" s="8">
        <v>5595000</v>
      </c>
      <c r="V93" s="5" t="s">
        <v>57</v>
      </c>
      <c r="W93" s="5" t="s">
        <v>1383</v>
      </c>
      <c r="X93" s="5" t="s">
        <v>1383</v>
      </c>
      <c r="Y93" s="4" t="s">
        <v>58</v>
      </c>
      <c r="Z93" s="4" t="s">
        <v>59</v>
      </c>
      <c r="AA93" s="4" t="s">
        <v>60</v>
      </c>
      <c r="AB93" s="4" t="s">
        <v>1388</v>
      </c>
      <c r="AC93" s="4" t="s">
        <v>823</v>
      </c>
      <c r="AD93" s="4" t="s">
        <v>823</v>
      </c>
      <c r="AE93" s="4" t="s">
        <v>1389</v>
      </c>
      <c r="AF93" s="4" t="s">
        <v>1390</v>
      </c>
      <c r="AG93" s="4" t="s">
        <v>227</v>
      </c>
      <c r="AH93" s="4" t="s">
        <v>1391</v>
      </c>
      <c r="AI93" s="4"/>
      <c r="AJ93" s="4"/>
      <c r="AK93" s="4" t="s">
        <v>1392</v>
      </c>
      <c r="AL93" s="4" t="s">
        <v>230</v>
      </c>
      <c r="AM93" s="4" t="s">
        <v>1393</v>
      </c>
      <c r="AN93" s="4" t="s">
        <v>1394</v>
      </c>
    </row>
    <row r="94" spans="1:40" ht="26.25">
      <c r="A94" s="2">
        <v>1966721</v>
      </c>
      <c r="B94" s="4" t="s">
        <v>266</v>
      </c>
      <c r="C94" s="4" t="s">
        <v>1373</v>
      </c>
      <c r="D94" s="4" t="s">
        <v>41</v>
      </c>
      <c r="E94" s="5" t="s">
        <v>1395</v>
      </c>
      <c r="F94" s="5" t="s">
        <v>1396</v>
      </c>
      <c r="G94" s="5" t="s">
        <v>1395</v>
      </c>
      <c r="H94" s="6" t="s">
        <v>44</v>
      </c>
      <c r="I94" s="4" t="s">
        <v>1397</v>
      </c>
      <c r="J94" s="4" t="s">
        <v>1398</v>
      </c>
      <c r="K94" s="4" t="s">
        <v>47</v>
      </c>
      <c r="L94" s="4" t="s">
        <v>48</v>
      </c>
      <c r="M94" s="4" t="s">
        <v>1399</v>
      </c>
      <c r="N94" s="4" t="s">
        <v>116</v>
      </c>
      <c r="O94" s="4" t="s">
        <v>51</v>
      </c>
      <c r="P94" s="4" t="s">
        <v>52</v>
      </c>
      <c r="Q94" s="6" t="s">
        <v>318</v>
      </c>
      <c r="R94" s="4" t="s">
        <v>319</v>
      </c>
      <c r="S94" s="4" t="s">
        <v>385</v>
      </c>
      <c r="T94" s="4" t="s">
        <v>386</v>
      </c>
      <c r="U94" s="8">
        <v>3133170</v>
      </c>
      <c r="V94" s="5" t="s">
        <v>57</v>
      </c>
      <c r="W94" s="5" t="s">
        <v>1395</v>
      </c>
      <c r="X94" s="5" t="s">
        <v>1395</v>
      </c>
      <c r="Y94" s="4" t="s">
        <v>58</v>
      </c>
      <c r="Z94" s="4" t="s">
        <v>59</v>
      </c>
      <c r="AA94" s="4" t="s">
        <v>60</v>
      </c>
      <c r="AB94" s="4" t="s">
        <v>1400</v>
      </c>
      <c r="AC94" s="4" t="s">
        <v>62</v>
      </c>
      <c r="AD94" s="4" t="s">
        <v>62</v>
      </c>
      <c r="AE94" s="4" t="s">
        <v>1401</v>
      </c>
      <c r="AF94" s="4" t="s">
        <v>1402</v>
      </c>
      <c r="AG94" s="4" t="s">
        <v>88</v>
      </c>
      <c r="AH94" s="4" t="s">
        <v>1403</v>
      </c>
      <c r="AI94" s="4"/>
      <c r="AJ94" s="4"/>
      <c r="AK94" s="4" t="s">
        <v>402</v>
      </c>
      <c r="AL94" s="4" t="s">
        <v>230</v>
      </c>
      <c r="AM94" s="4" t="s">
        <v>1404</v>
      </c>
      <c r="AN94" s="4" t="s">
        <v>1405</v>
      </c>
    </row>
    <row r="95" spans="1:40" ht="39">
      <c r="A95" s="2">
        <v>1966821</v>
      </c>
      <c r="B95" s="4" t="s">
        <v>266</v>
      </c>
      <c r="C95" s="4" t="s">
        <v>1406</v>
      </c>
      <c r="D95" s="4" t="s">
        <v>41</v>
      </c>
      <c r="E95" s="5" t="s">
        <v>366</v>
      </c>
      <c r="F95" s="5" t="s">
        <v>1059</v>
      </c>
      <c r="G95" s="5" t="s">
        <v>366</v>
      </c>
      <c r="H95" s="6" t="s">
        <v>44</v>
      </c>
      <c r="I95" s="4" t="s">
        <v>1407</v>
      </c>
      <c r="J95" s="4" t="s">
        <v>1408</v>
      </c>
      <c r="K95" s="4" t="s">
        <v>47</v>
      </c>
      <c r="L95" s="4" t="s">
        <v>48</v>
      </c>
      <c r="M95" s="4" t="s">
        <v>1409</v>
      </c>
      <c r="N95" s="4" t="s">
        <v>116</v>
      </c>
      <c r="O95" s="4" t="s">
        <v>1084</v>
      </c>
      <c r="P95" s="4" t="s">
        <v>1085</v>
      </c>
      <c r="Q95" s="6" t="s">
        <v>318</v>
      </c>
      <c r="R95" s="4" t="s">
        <v>319</v>
      </c>
      <c r="S95" s="4" t="s">
        <v>239</v>
      </c>
      <c r="T95" s="4" t="s">
        <v>240</v>
      </c>
      <c r="U95" s="8">
        <v>1576587</v>
      </c>
      <c r="V95" s="5" t="s">
        <v>57</v>
      </c>
      <c r="W95" s="5" t="s">
        <v>366</v>
      </c>
      <c r="X95" s="5" t="s">
        <v>366</v>
      </c>
      <c r="Y95" s="4" t="s">
        <v>58</v>
      </c>
      <c r="Z95" s="4" t="s">
        <v>59</v>
      </c>
      <c r="AA95" s="4" t="s">
        <v>60</v>
      </c>
      <c r="AB95" s="4" t="s">
        <v>1410</v>
      </c>
      <c r="AC95" s="4" t="s">
        <v>372</v>
      </c>
      <c r="AD95" s="4" t="s">
        <v>372</v>
      </c>
      <c r="AE95" s="4" t="s">
        <v>1411</v>
      </c>
      <c r="AF95" s="4" t="s">
        <v>1412</v>
      </c>
      <c r="AG95" s="4" t="s">
        <v>88</v>
      </c>
      <c r="AH95" s="4" t="s">
        <v>1413</v>
      </c>
      <c r="AI95" s="4"/>
      <c r="AJ95" s="4"/>
      <c r="AK95" s="4" t="s">
        <v>1414</v>
      </c>
      <c r="AL95" s="4" t="s">
        <v>230</v>
      </c>
      <c r="AM95" s="4" t="s">
        <v>1415</v>
      </c>
      <c r="AN95" s="4" t="s">
        <v>344</v>
      </c>
    </row>
    <row r="96" spans="1:40" ht="26.25">
      <c r="A96" s="2">
        <v>1967021</v>
      </c>
      <c r="B96" s="4" t="s">
        <v>266</v>
      </c>
      <c r="C96" s="4" t="s">
        <v>1406</v>
      </c>
      <c r="D96" s="4" t="s">
        <v>41</v>
      </c>
      <c r="E96" s="5" t="s">
        <v>1416</v>
      </c>
      <c r="F96" s="5" t="s">
        <v>1417</v>
      </c>
      <c r="G96" s="5" t="s">
        <v>1416</v>
      </c>
      <c r="H96" s="6" t="s">
        <v>44</v>
      </c>
      <c r="I96" s="4" t="s">
        <v>1418</v>
      </c>
      <c r="J96" s="4" t="s">
        <v>1419</v>
      </c>
      <c r="K96" s="4" t="s">
        <v>47</v>
      </c>
      <c r="L96" s="4" t="s">
        <v>48</v>
      </c>
      <c r="M96" s="4" t="s">
        <v>1420</v>
      </c>
      <c r="N96" s="4" t="s">
        <v>116</v>
      </c>
      <c r="O96" s="4" t="s">
        <v>1421</v>
      </c>
      <c r="P96" s="4" t="s">
        <v>1422</v>
      </c>
      <c r="Q96" s="6" t="s">
        <v>318</v>
      </c>
      <c r="R96" s="4" t="s">
        <v>319</v>
      </c>
      <c r="S96" s="4" t="s">
        <v>351</v>
      </c>
      <c r="T96" s="4" t="s">
        <v>352</v>
      </c>
      <c r="U96" s="8">
        <v>2349566</v>
      </c>
      <c r="V96" s="5" t="s">
        <v>57</v>
      </c>
      <c r="W96" s="5" t="s">
        <v>1416</v>
      </c>
      <c r="X96" s="5" t="s">
        <v>1416</v>
      </c>
      <c r="Y96" s="4" t="s">
        <v>58</v>
      </c>
      <c r="Z96" s="4" t="s">
        <v>59</v>
      </c>
      <c r="AA96" s="4" t="s">
        <v>60</v>
      </c>
      <c r="AB96" s="4" t="s">
        <v>1423</v>
      </c>
      <c r="AC96" s="4" t="s">
        <v>960</v>
      </c>
      <c r="AD96" s="4" t="s">
        <v>960</v>
      </c>
      <c r="AE96" s="4" t="s">
        <v>1424</v>
      </c>
      <c r="AF96" s="4" t="s">
        <v>1425</v>
      </c>
      <c r="AG96" s="4" t="s">
        <v>88</v>
      </c>
      <c r="AH96" s="4" t="s">
        <v>1426</v>
      </c>
      <c r="AI96" s="4"/>
      <c r="AJ96" s="4"/>
      <c r="AK96" s="4" t="s">
        <v>1427</v>
      </c>
      <c r="AL96" s="4" t="s">
        <v>230</v>
      </c>
      <c r="AM96" s="4" t="s">
        <v>1428</v>
      </c>
      <c r="AN96" s="4" t="s">
        <v>1340</v>
      </c>
    </row>
    <row r="97" spans="1:40" ht="39">
      <c r="A97" s="2">
        <v>1967221</v>
      </c>
      <c r="B97" s="4" t="s">
        <v>266</v>
      </c>
      <c r="C97" s="4" t="s">
        <v>1406</v>
      </c>
      <c r="D97" s="4" t="s">
        <v>41</v>
      </c>
      <c r="E97" s="5" t="s">
        <v>1429</v>
      </c>
      <c r="F97" s="5" t="s">
        <v>1430</v>
      </c>
      <c r="G97" s="5" t="s">
        <v>1429</v>
      </c>
      <c r="H97" s="6" t="s">
        <v>44</v>
      </c>
      <c r="I97" s="4" t="s">
        <v>1431</v>
      </c>
      <c r="J97" s="4" t="s">
        <v>1432</v>
      </c>
      <c r="K97" s="4" t="s">
        <v>47</v>
      </c>
      <c r="L97" s="4" t="s">
        <v>48</v>
      </c>
      <c r="M97" s="4" t="s">
        <v>1433</v>
      </c>
      <c r="N97" s="4" t="s">
        <v>116</v>
      </c>
      <c r="O97" s="4" t="s">
        <v>51</v>
      </c>
      <c r="P97" s="4" t="s">
        <v>52</v>
      </c>
      <c r="Q97" s="6" t="s">
        <v>318</v>
      </c>
      <c r="R97" s="4" t="s">
        <v>319</v>
      </c>
      <c r="S97" s="4" t="s">
        <v>351</v>
      </c>
      <c r="T97" s="4" t="s">
        <v>352</v>
      </c>
      <c r="U97" s="8">
        <v>175984.75</v>
      </c>
      <c r="V97" s="5" t="s">
        <v>57</v>
      </c>
      <c r="W97" s="5" t="s">
        <v>1434</v>
      </c>
      <c r="X97" s="5" t="s">
        <v>1434</v>
      </c>
      <c r="Y97" s="4" t="s">
        <v>58</v>
      </c>
      <c r="Z97" s="4" t="s">
        <v>59</v>
      </c>
      <c r="AA97" s="4" t="s">
        <v>60</v>
      </c>
      <c r="AB97" s="4" t="s">
        <v>1435</v>
      </c>
      <c r="AC97" s="4" t="s">
        <v>355</v>
      </c>
      <c r="AD97" s="4" t="s">
        <v>355</v>
      </c>
      <c r="AE97" s="4" t="s">
        <v>1436</v>
      </c>
      <c r="AF97" s="4" t="s">
        <v>1437</v>
      </c>
      <c r="AG97" s="4" t="s">
        <v>88</v>
      </c>
      <c r="AH97" s="4" t="s">
        <v>1438</v>
      </c>
      <c r="AI97" s="4"/>
      <c r="AJ97" s="4"/>
      <c r="AK97" s="4" t="s">
        <v>1439</v>
      </c>
      <c r="AL97" s="4" t="s">
        <v>230</v>
      </c>
      <c r="AM97" s="4" t="s">
        <v>1440</v>
      </c>
      <c r="AN97" s="4" t="s">
        <v>1441</v>
      </c>
    </row>
    <row r="98" spans="1:40" ht="39">
      <c r="A98" s="2">
        <v>1967221</v>
      </c>
      <c r="B98" s="4" t="s">
        <v>266</v>
      </c>
      <c r="C98" s="4" t="s">
        <v>1406</v>
      </c>
      <c r="D98" s="4" t="s">
        <v>41</v>
      </c>
      <c r="E98" s="5" t="s">
        <v>1429</v>
      </c>
      <c r="F98" s="5" t="s">
        <v>1430</v>
      </c>
      <c r="G98" s="5" t="s">
        <v>1429</v>
      </c>
      <c r="H98" s="6" t="s">
        <v>44</v>
      </c>
      <c r="I98" s="4" t="s">
        <v>1431</v>
      </c>
      <c r="J98" s="4" t="s">
        <v>1432</v>
      </c>
      <c r="K98" s="4" t="s">
        <v>47</v>
      </c>
      <c r="L98" s="4" t="s">
        <v>48</v>
      </c>
      <c r="M98" s="4" t="s">
        <v>1433</v>
      </c>
      <c r="N98" s="4" t="s">
        <v>116</v>
      </c>
      <c r="O98" s="4" t="s">
        <v>51</v>
      </c>
      <c r="P98" s="4" t="s">
        <v>52</v>
      </c>
      <c r="Q98" s="6" t="s">
        <v>318</v>
      </c>
      <c r="R98" s="4" t="s">
        <v>319</v>
      </c>
      <c r="S98" s="4" t="s">
        <v>363</v>
      </c>
      <c r="T98" s="4" t="s">
        <v>364</v>
      </c>
      <c r="U98" s="8">
        <v>341210.25</v>
      </c>
      <c r="V98" s="5" t="s">
        <v>57</v>
      </c>
      <c r="W98" s="5" t="s">
        <v>1442</v>
      </c>
      <c r="X98" s="5" t="s">
        <v>1442</v>
      </c>
      <c r="Y98" s="4" t="s">
        <v>58</v>
      </c>
      <c r="Z98" s="4" t="s">
        <v>59</v>
      </c>
      <c r="AA98" s="4" t="s">
        <v>60</v>
      </c>
      <c r="AB98" s="4" t="s">
        <v>1435</v>
      </c>
      <c r="AC98" s="4" t="s">
        <v>355</v>
      </c>
      <c r="AD98" s="4" t="s">
        <v>355</v>
      </c>
      <c r="AE98" s="4" t="s">
        <v>1436</v>
      </c>
      <c r="AF98" s="4" t="s">
        <v>1437</v>
      </c>
      <c r="AG98" s="4" t="s">
        <v>88</v>
      </c>
      <c r="AH98" s="4" t="s">
        <v>1438</v>
      </c>
      <c r="AI98" s="4"/>
      <c r="AJ98" s="4"/>
      <c r="AK98" s="4" t="s">
        <v>1439</v>
      </c>
      <c r="AL98" s="4" t="s">
        <v>230</v>
      </c>
      <c r="AM98" s="4" t="s">
        <v>1440</v>
      </c>
      <c r="AN98" s="4" t="s">
        <v>1441</v>
      </c>
    </row>
    <row r="99" spans="1:40" ht="26.25">
      <c r="A99" s="2">
        <v>1968221</v>
      </c>
      <c r="B99" s="4" t="s">
        <v>266</v>
      </c>
      <c r="C99" s="4" t="s">
        <v>1406</v>
      </c>
      <c r="D99" s="4" t="s">
        <v>41</v>
      </c>
      <c r="E99" s="5" t="s">
        <v>1443</v>
      </c>
      <c r="F99" s="5" t="s">
        <v>1444</v>
      </c>
      <c r="G99" s="5" t="s">
        <v>1443</v>
      </c>
      <c r="H99" s="6" t="s">
        <v>44</v>
      </c>
      <c r="I99" s="4" t="s">
        <v>1445</v>
      </c>
      <c r="J99" s="4" t="s">
        <v>1446</v>
      </c>
      <c r="K99" s="4" t="s">
        <v>47</v>
      </c>
      <c r="L99" s="4" t="s">
        <v>48</v>
      </c>
      <c r="M99" s="4" t="s">
        <v>1447</v>
      </c>
      <c r="N99" s="4" t="s">
        <v>116</v>
      </c>
      <c r="O99" s="4" t="s">
        <v>51</v>
      </c>
      <c r="P99" s="4" t="s">
        <v>52</v>
      </c>
      <c r="Q99" s="6" t="s">
        <v>318</v>
      </c>
      <c r="R99" s="4" t="s">
        <v>319</v>
      </c>
      <c r="S99" s="4" t="s">
        <v>1448</v>
      </c>
      <c r="T99" s="4" t="s">
        <v>1449</v>
      </c>
      <c r="U99" s="8">
        <v>1213290</v>
      </c>
      <c r="V99" s="5" t="s">
        <v>57</v>
      </c>
      <c r="W99" s="5" t="s">
        <v>1443</v>
      </c>
      <c r="X99" s="5" t="s">
        <v>1443</v>
      </c>
      <c r="Y99" s="4" t="s">
        <v>58</v>
      </c>
      <c r="Z99" s="4" t="s">
        <v>59</v>
      </c>
      <c r="AA99" s="4" t="s">
        <v>60</v>
      </c>
      <c r="AB99" s="4" t="s">
        <v>1450</v>
      </c>
      <c r="AC99" s="4" t="s">
        <v>1451</v>
      </c>
      <c r="AD99" s="4" t="s">
        <v>1451</v>
      </c>
      <c r="AE99" s="4" t="s">
        <v>1452</v>
      </c>
      <c r="AF99" s="4" t="s">
        <v>1453</v>
      </c>
      <c r="AG99" s="4" t="s">
        <v>123</v>
      </c>
      <c r="AH99" s="4" t="s">
        <v>1454</v>
      </c>
      <c r="AI99" s="4"/>
      <c r="AJ99" s="4"/>
      <c r="AK99" s="4" t="s">
        <v>1455</v>
      </c>
      <c r="AL99" s="4" t="s">
        <v>230</v>
      </c>
      <c r="AM99" s="4" t="s">
        <v>1456</v>
      </c>
      <c r="AN99" s="4" t="s">
        <v>1457</v>
      </c>
    </row>
    <row r="100" spans="1:40" ht="15.75" thickBot="1"/>
    <row r="101" spans="1:40" ht="15.75" thickBot="1">
      <c r="T101" s="13" t="s">
        <v>1481</v>
      </c>
      <c r="U101" s="14" t="s">
        <v>1482</v>
      </c>
    </row>
    <row r="102" spans="1:40" ht="15.75" thickBot="1">
      <c r="T102" s="15" t="s">
        <v>1484</v>
      </c>
      <c r="U102" s="16">
        <v>107812044.14</v>
      </c>
    </row>
    <row r="103" spans="1:40" ht="15.75" thickBot="1">
      <c r="T103" s="17" t="s">
        <v>1492</v>
      </c>
      <c r="U103" s="18">
        <f>+U102</f>
        <v>107812044.14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dimension ref="C3:E17"/>
  <sheetViews>
    <sheetView tabSelected="1" workbookViewId="0">
      <selection activeCell="F14" sqref="F14"/>
    </sheetView>
  </sheetViews>
  <sheetFormatPr baseColWidth="10" defaultRowHeight="15"/>
  <cols>
    <col min="3" max="3" width="33" customWidth="1"/>
    <col min="4" max="4" width="51" customWidth="1"/>
    <col min="5" max="5" width="20.28515625" customWidth="1"/>
  </cols>
  <sheetData>
    <row r="3" spans="3:5" ht="15.75" thickBot="1"/>
    <row r="4" spans="3:5" ht="33.75" customHeight="1" thickBot="1">
      <c r="C4" s="42" t="s">
        <v>1489</v>
      </c>
      <c r="D4" s="43"/>
      <c r="E4" s="44"/>
    </row>
    <row r="5" spans="3:5" ht="17.25" thickBot="1">
      <c r="C5" s="45" t="s">
        <v>1479</v>
      </c>
      <c r="D5" s="46"/>
      <c r="E5" s="47"/>
    </row>
    <row r="6" spans="3:5" ht="17.25" thickBot="1">
      <c r="C6" s="36" t="s">
        <v>1480</v>
      </c>
      <c r="D6" s="11" t="s">
        <v>1481</v>
      </c>
      <c r="E6" s="37" t="s">
        <v>1482</v>
      </c>
    </row>
    <row r="7" spans="3:5" ht="16.5">
      <c r="C7" s="49" t="s">
        <v>1458</v>
      </c>
      <c r="D7" s="34" t="s">
        <v>1483</v>
      </c>
      <c r="E7" s="35">
        <f>+CENTRAL!U18</f>
        <v>9316862</v>
      </c>
    </row>
    <row r="8" spans="3:5" ht="16.5">
      <c r="C8" s="50"/>
      <c r="D8" s="28" t="s">
        <v>1484</v>
      </c>
      <c r="E8" s="29">
        <f>+CENTRAL!U19</f>
        <v>35494066</v>
      </c>
    </row>
    <row r="9" spans="3:5" ht="16.5">
      <c r="C9" s="30" t="s">
        <v>1461</v>
      </c>
      <c r="D9" s="28" t="s">
        <v>1484</v>
      </c>
      <c r="E9" s="29">
        <f>+BARRANQUILLA!U5</f>
        <v>1461585</v>
      </c>
    </row>
    <row r="10" spans="3:5" ht="16.5">
      <c r="C10" s="30" t="s">
        <v>1459</v>
      </c>
      <c r="D10" s="28" t="s">
        <v>1484</v>
      </c>
      <c r="E10" s="29">
        <f>+CALI!U7</f>
        <v>4412379</v>
      </c>
    </row>
    <row r="11" spans="3:5" ht="16.5">
      <c r="C11" s="30" t="s">
        <v>1460</v>
      </c>
      <c r="D11" s="28" t="s">
        <v>1484</v>
      </c>
      <c r="E11" s="29">
        <f>+MANIZALES!U7</f>
        <v>7092948</v>
      </c>
    </row>
    <row r="12" spans="3:5" ht="17.25" thickBot="1">
      <c r="C12" s="31" t="s">
        <v>1485</v>
      </c>
      <c r="D12" s="32" t="s">
        <v>1484</v>
      </c>
      <c r="E12" s="33">
        <f>+BOGOTA!U102</f>
        <v>107812044.14</v>
      </c>
    </row>
    <row r="13" spans="3:5" ht="17.25" thickBot="1">
      <c r="C13" s="39" t="s">
        <v>1486</v>
      </c>
      <c r="D13" s="40"/>
      <c r="E13" s="41">
        <f>+E7</f>
        <v>9316862</v>
      </c>
    </row>
    <row r="14" spans="3:5" ht="17.25" thickBot="1">
      <c r="C14" s="27" t="s">
        <v>1487</v>
      </c>
      <c r="D14" s="38"/>
      <c r="E14" s="12">
        <f>+E8+E9+E10+E11+E12</f>
        <v>156273022.13999999</v>
      </c>
    </row>
    <row r="15" spans="3:5" ht="17.25" thickBot="1">
      <c r="C15" s="24" t="s">
        <v>1488</v>
      </c>
      <c r="D15" s="25"/>
      <c r="E15" s="26">
        <f>SUM(E13+E14)</f>
        <v>165589884.13999999</v>
      </c>
    </row>
    <row r="16" spans="3:5" ht="15.75" thickTop="1"/>
    <row r="17" spans="3:4" ht="16.5">
      <c r="C17" s="48" t="s">
        <v>1491</v>
      </c>
      <c r="D17" s="48"/>
    </row>
  </sheetData>
  <mergeCells count="4">
    <mergeCell ref="C4:E4"/>
    <mergeCell ref="C5:E5"/>
    <mergeCell ref="C17:D17"/>
    <mergeCell ref="C7:C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CENTRAL</vt:lpstr>
      <vt:lpstr>BARRANQUILLA</vt:lpstr>
      <vt:lpstr>BGA NO HAY CXP</vt:lpstr>
      <vt:lpstr>CALI</vt:lpstr>
      <vt:lpstr>MANIZALES</vt:lpstr>
      <vt:lpstr>MEDELLIN NO HAY CXP</vt:lpstr>
      <vt:lpstr>BOGOTA</vt:lpstr>
      <vt:lpstr>INFORME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TATIANA</dc:creator>
  <cp:lastModifiedBy>AMARTU</cp:lastModifiedBy>
  <dcterms:created xsi:type="dcterms:W3CDTF">2022-01-19T13:16:24Z</dcterms:created>
  <dcterms:modified xsi:type="dcterms:W3CDTF">2022-05-25T21:16:09Z</dcterms:modified>
</cp:coreProperties>
</file>