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D:\2025\AUSTERIDAD DEL GASTO\"/>
    </mc:Choice>
  </mc:AlternateContent>
  <xr:revisionPtr revIDLastSave="0" documentId="8_{00A28155-0CA8-46E1-AAAB-DCEF34AEC5F3}" xr6:coauthVersionLast="47" xr6:coauthVersionMax="47" xr10:uidLastSave="{00000000-0000-0000-0000-000000000000}"/>
  <bookViews>
    <workbookView xWindow="-120" yWindow="-120" windowWidth="29040" windowHeight="15840" xr2:uid="{AE482EBC-AFC2-4753-B235-0BFE711BDD41}"/>
  </bookViews>
  <sheets>
    <sheet name="Pla_Auster_2025 Sede Central" sheetId="1" r:id="rId1"/>
    <sheet name="Pla_Auster_2025 DT Norte" sheetId="2" r:id="rId2"/>
    <sheet name="Pla_Auster_2025 DT Noroccidente" sheetId="3" r:id="rId3"/>
    <sheet name="Pla_Auster_2025 DT Sur Occiden" sheetId="4" r:id="rId4"/>
    <sheet name="Pla_Auster_2025 DT Centro" sheetId="5" r:id="rId5"/>
    <sheet name="Pla_Auster_2025 DT Cen. Oriente" sheetId="6" r:id="rId6"/>
    <sheet name="Pla_Auster_2025 DT Cen. Occiden" sheetId="7" r:id="rId7"/>
  </sheets>
  <definedNames>
    <definedName name="_xlnm._FilterDatabase" localSheetId="6" hidden="1">'Pla_Auster_2025 DT Cen. Occiden'!$C$3:$Q$26</definedName>
    <definedName name="_xlnm._FilterDatabase" localSheetId="5" hidden="1">'Pla_Auster_2025 DT Cen. Oriente'!$C$3:$Q$26</definedName>
    <definedName name="_xlnm._FilterDatabase" localSheetId="4" hidden="1">'Pla_Auster_2025 DT Centro'!$C$3:$Q$26</definedName>
    <definedName name="_xlnm._FilterDatabase" localSheetId="2" hidden="1">'Pla_Auster_2025 DT Noroccidente'!$C$3:$Q$26</definedName>
    <definedName name="_xlnm._FilterDatabase" localSheetId="1" hidden="1">'Pla_Auster_2025 DT Norte'!$C$3:$Q$26</definedName>
    <definedName name="_xlnm._FilterDatabase" localSheetId="3" hidden="1">'Pla_Auster_2025 DT Sur Occiden'!$C$3:$Q$26</definedName>
    <definedName name="_xlnm._FilterDatabase" localSheetId="0" hidden="1">'Pla_Auster_2025 Sede Central'!$C$3:$Q$26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1" l="1"/>
  <c r="N6" i="1"/>
  <c r="N7" i="1"/>
  <c r="N8" i="1"/>
  <c r="N9" i="1"/>
  <c r="N10" i="1"/>
  <c r="N11" i="1"/>
  <c r="N12" i="1"/>
  <c r="N13" i="1"/>
  <c r="N14" i="1"/>
  <c r="N15" i="1"/>
  <c r="N16" i="1"/>
  <c r="N17" i="1"/>
  <c r="N18" i="1"/>
  <c r="N19" i="1"/>
  <c r="N20" i="1"/>
  <c r="N21" i="1"/>
  <c r="N22" i="1"/>
  <c r="N23" i="1"/>
  <c r="N24" i="1"/>
  <c r="N25" i="1"/>
  <c r="N26" i="1"/>
  <c r="N21" i="7"/>
  <c r="N20" i="7"/>
  <c r="N17" i="7"/>
  <c r="N16" i="7"/>
  <c r="N15" i="7"/>
  <c r="N14" i="7"/>
  <c r="N13" i="7"/>
  <c r="N12" i="7"/>
  <c r="N8" i="7"/>
  <c r="N7" i="7"/>
  <c r="N6" i="7"/>
  <c r="N5" i="7"/>
  <c r="N4" i="7"/>
  <c r="N21" i="6"/>
  <c r="N20" i="6"/>
  <c r="N17" i="6"/>
  <c r="N16" i="6"/>
  <c r="N15" i="6"/>
  <c r="N14" i="6"/>
  <c r="N13" i="6"/>
  <c r="N12" i="6"/>
  <c r="N8" i="6"/>
  <c r="N7" i="6"/>
  <c r="N6" i="6"/>
  <c r="N5" i="6"/>
  <c r="N4" i="6"/>
  <c r="N21" i="5"/>
  <c r="N20" i="5"/>
  <c r="N17" i="5"/>
  <c r="N16" i="5"/>
  <c r="N15" i="5"/>
  <c r="N14" i="5"/>
  <c r="N13" i="5"/>
  <c r="N12" i="5"/>
  <c r="N8" i="5"/>
  <c r="N7" i="5"/>
  <c r="N6" i="5"/>
  <c r="N5" i="5"/>
  <c r="N4" i="5"/>
  <c r="N21" i="4"/>
  <c r="N20" i="4"/>
  <c r="N17" i="4"/>
  <c r="N16" i="4"/>
  <c r="N15" i="4"/>
  <c r="N14" i="4"/>
  <c r="N13" i="4"/>
  <c r="N12" i="4"/>
  <c r="N8" i="4"/>
  <c r="N7" i="4"/>
  <c r="N6" i="4"/>
  <c r="N5" i="4"/>
  <c r="N4" i="4"/>
  <c r="N21" i="3"/>
  <c r="N20" i="3"/>
  <c r="N17" i="3"/>
  <c r="N16" i="3"/>
  <c r="N15" i="3"/>
  <c r="N14" i="3"/>
  <c r="N13" i="3"/>
  <c r="N12" i="3"/>
  <c r="N8" i="3"/>
  <c r="N7" i="3"/>
  <c r="N6" i="3"/>
  <c r="N5" i="3"/>
  <c r="N4" i="3"/>
  <c r="N14" i="2"/>
  <c r="N15" i="2"/>
  <c r="N16" i="2"/>
  <c r="N17" i="2"/>
  <c r="J27" i="7"/>
  <c r="I27" i="7"/>
  <c r="H27" i="7"/>
  <c r="G27" i="7"/>
  <c r="Q21" i="7"/>
  <c r="Q20" i="7"/>
  <c r="Q17" i="7"/>
  <c r="Q13" i="7"/>
  <c r="Q12" i="7"/>
  <c r="Q9" i="7"/>
  <c r="Q8" i="7"/>
  <c r="Q7" i="7"/>
  <c r="Q6" i="7"/>
  <c r="Q5" i="7"/>
  <c r="J27" i="6"/>
  <c r="I27" i="6"/>
  <c r="H27" i="6"/>
  <c r="G27" i="6"/>
  <c r="Q21" i="6"/>
  <c r="Q20" i="6"/>
  <c r="Q17" i="6"/>
  <c r="Q13" i="6"/>
  <c r="Q27" i="6" s="1"/>
  <c r="Q12" i="6"/>
  <c r="Q9" i="6"/>
  <c r="Q8" i="6"/>
  <c r="Q7" i="6"/>
  <c r="Q6" i="6"/>
  <c r="Q5" i="6"/>
  <c r="J27" i="5"/>
  <c r="I27" i="5"/>
  <c r="H27" i="5"/>
  <c r="G27" i="5"/>
  <c r="Q21" i="5"/>
  <c r="Q20" i="5"/>
  <c r="Q17" i="5"/>
  <c r="Q13" i="5"/>
  <c r="Q12" i="5"/>
  <c r="Q9" i="5"/>
  <c r="Q8" i="5"/>
  <c r="Q7" i="5"/>
  <c r="Q6" i="5"/>
  <c r="Q5" i="5"/>
  <c r="J27" i="4"/>
  <c r="I27" i="4"/>
  <c r="H27" i="4"/>
  <c r="G27" i="4"/>
  <c r="Q21" i="4"/>
  <c r="Q20" i="4"/>
  <c r="Q17" i="4"/>
  <c r="Q13" i="4"/>
  <c r="Q27" i="4" s="1"/>
  <c r="Q12" i="4"/>
  <c r="Q9" i="4"/>
  <c r="Q8" i="4"/>
  <c r="Q7" i="4"/>
  <c r="Q6" i="4"/>
  <c r="Q5" i="4"/>
  <c r="J27" i="3"/>
  <c r="I27" i="3"/>
  <c r="H27" i="3"/>
  <c r="G27" i="3"/>
  <c r="Q21" i="3"/>
  <c r="Q20" i="3"/>
  <c r="Q17" i="3"/>
  <c r="Q13" i="3"/>
  <c r="Q27" i="3" s="1"/>
  <c r="Q12" i="3"/>
  <c r="Q9" i="3"/>
  <c r="Q8" i="3"/>
  <c r="Q7" i="3"/>
  <c r="Q6" i="3"/>
  <c r="Q5" i="3"/>
  <c r="Q27" i="7" l="1"/>
  <c r="Q27" i="5"/>
  <c r="N4" i="1"/>
  <c r="J27" i="2" l="1"/>
  <c r="I27" i="2"/>
  <c r="H27" i="2"/>
  <c r="G27" i="2"/>
  <c r="Q21" i="2"/>
  <c r="N21" i="2"/>
  <c r="Q20" i="2"/>
  <c r="N20" i="2"/>
  <c r="Q17" i="2"/>
  <c r="Q13" i="2"/>
  <c r="N13" i="2"/>
  <c r="Q12" i="2"/>
  <c r="N12" i="2"/>
  <c r="Q9" i="2"/>
  <c r="Q8" i="2"/>
  <c r="N8" i="2"/>
  <c r="Q7" i="2"/>
  <c r="N7" i="2"/>
  <c r="Q6" i="2"/>
  <c r="N6" i="2"/>
  <c r="Q5" i="2"/>
  <c r="N5" i="2"/>
  <c r="N4" i="2"/>
  <c r="Q27" i="2" l="1"/>
  <c r="H27" i="1"/>
  <c r="G27" i="1"/>
  <c r="Q9" i="1" l="1"/>
  <c r="J27" i="1" l="1"/>
  <c r="I27" i="1"/>
  <c r="Q5" i="1"/>
  <c r="Q20" i="1"/>
  <c r="Q17" i="1"/>
  <c r="Q8" i="1"/>
  <c r="Q21" i="1"/>
  <c r="Q7" i="1"/>
  <c r="Q6" i="1"/>
  <c r="Q12" i="1"/>
  <c r="Q13" i="1"/>
  <c r="Q27" i="1" l="1"/>
</calcChain>
</file>

<file path=xl/sharedStrings.xml><?xml version="1.0" encoding="utf-8"?>
<sst xmlns="http://schemas.openxmlformats.org/spreadsheetml/2006/main" count="735" uniqueCount="102">
  <si>
    <t>No.</t>
  </si>
  <si>
    <t>Concepto</t>
  </si>
  <si>
    <t>Meta</t>
  </si>
  <si>
    <t>Estrategia</t>
  </si>
  <si>
    <t xml:space="preserve">Meta % cuantitativa de ahorro </t>
  </si>
  <si>
    <t xml:space="preserve"> Variación % </t>
  </si>
  <si>
    <t>Resultado general %</t>
  </si>
  <si>
    <t xml:space="preserve"> Nota explicativa </t>
  </si>
  <si>
    <t>Resultado general $</t>
  </si>
  <si>
    <t>Rubro de gasto SIIF</t>
  </si>
  <si>
    <t xml:space="preserve"> I semestre </t>
  </si>
  <si>
    <t xml:space="preserve"> II semestre </t>
  </si>
  <si>
    <t>A-02-02-02-010</t>
  </si>
  <si>
    <t>VIÁTICOS DE LOS FUNCIONARIOS EN COMISIÓN</t>
  </si>
  <si>
    <t>A-02-02-02-006-004</t>
  </si>
  <si>
    <t>TIQUETES</t>
  </si>
  <si>
    <t>A-01-01-01-001-008</t>
  </si>
  <si>
    <t>HORAS EXTRAS, DOMINICALES, FESTIVOS Y RECARGOS</t>
  </si>
  <si>
    <t>A-01-01-03-001-002</t>
  </si>
  <si>
    <t>INDEMNIZACIÓN POR VACACIONES</t>
  </si>
  <si>
    <t>A-02-02-01-003-002</t>
  </si>
  <si>
    <t>PASTA O PULPA, PAPEL Y PRODUCTOS DE PAPEL; IMPRESOS Y ARTÍCULOS RELACIONADOS</t>
  </si>
  <si>
    <t>A-02-02-02-007-002</t>
  </si>
  <si>
    <t>SERVICIOS INMOBILIARIOS</t>
  </si>
  <si>
    <t xml:space="preserve">Arrendamiento </t>
  </si>
  <si>
    <t>A-02-02-02-008-005</t>
  </si>
  <si>
    <t>SERVICIOS DE SOPORTE</t>
  </si>
  <si>
    <t>Esquemas de seguridad</t>
  </si>
  <si>
    <t>Publicidad estatal</t>
  </si>
  <si>
    <t>TOTAL</t>
  </si>
  <si>
    <t>Contratos de prestación de servicios profesionales y de apoyo a la gestión</t>
  </si>
  <si>
    <t>Mantenimiento de bienes inmuebles</t>
  </si>
  <si>
    <t>Adquisición de bienes muebles e inmuebles</t>
  </si>
  <si>
    <t>Suministro de tiquetes</t>
  </si>
  <si>
    <t>Reconocimiento de viáticos</t>
  </si>
  <si>
    <t>Delegaciones oficiales</t>
  </si>
  <si>
    <t>Autorización previa comisiones al exterior</t>
  </si>
  <si>
    <t>Eventos</t>
  </si>
  <si>
    <t>Vigilancia</t>
  </si>
  <si>
    <t>Vehículos oficiales</t>
  </si>
  <si>
    <t>Sostenibilidad ambiental</t>
  </si>
  <si>
    <t>Contratación de estudios</t>
  </si>
  <si>
    <t>Transferencias corrientes</t>
  </si>
  <si>
    <t>Negociar el incremento anual del canon de arrendamiento de las sedes, teniendo en cuenta el presupuesto asignado y la variación del Índice de Precios al Consumidor (IPC), con el objetivo de reducir los gastos de arrendamiento y obtener las condiciones más favorables para la entidad.</t>
  </si>
  <si>
    <t>Valor ejecutado vigencia anterior (2024)</t>
  </si>
  <si>
    <t>Valor ejecutado vigencia en curso (2025)</t>
  </si>
  <si>
    <t>Modificación planta de personal, estructura administrativa y gastos de personal.</t>
  </si>
  <si>
    <t>Horas extras</t>
  </si>
  <si>
    <t>Papelería y telefonía</t>
  </si>
  <si>
    <t>Regalos corporativos y condecoraciones</t>
  </si>
  <si>
    <t>Indemnización de vacaciones</t>
  </si>
  <si>
    <t>Prelación de encuentros virtuales</t>
  </si>
  <si>
    <t>No se han presentado delegaciones oficiales y gastos relacionados a este concepto</t>
  </si>
  <si>
    <t>No se han presentado gastos relacionados a este concepto</t>
  </si>
  <si>
    <t>La Entidad tiene suscrito un contrato por concepto de vigilancia cuya vigencia finaliza el 31 de diciembre de 2025, el cual fue adjudicado mediante licitación pública dando cumplimiento a los lineamientos normativos vigentes. Sin embargo, para los futuros procesos, se espera realizar un análisis comparativo entre los recursos actuales de la Entidad y los recursos a contratar, con el fin de identificar oportunidades de mejora que permitan reducir costos y optimizar la eficiencia en la contratación de este servicio.</t>
  </si>
  <si>
    <t xml:space="preserve">En el marco de la presente vigencia, no se tiene proyectada la celebración de contratos de publicidad y/o propaganda personalizada. </t>
  </si>
  <si>
    <t>Propiciar una cultura ambiental responsable, mediante la implementación de acciones y hábitos positivos en el cuidado de los recursos, así:
*Sensibilizar a los servidores públicos respecto al uso preferente de medios digitales para la gestión documental y comunicaciones.  
*Realizar campañas de uso y consumo responsable del papel, reutilización y reciclaje de implementos de oficina.  
*Revisar los conceptos, consumos y tráfico de datos de las líneas del servicio de telefonía y ajustar los paquetes de servicios a las necesidades reales de la entidad.</t>
  </si>
  <si>
    <t>Coordinar la recopilación de información y el análisis de variables relevantes de las operaciones estadísticas, incluyendo el número de sedes por territorial, la capacidad instalada de la planta de personal y otras variables claves, con el objetivo de diseñar una propuesta de reorganización institucional que no implique costos adicionales.</t>
  </si>
  <si>
    <t>Monitorear y controlar el cumplimiento de la Circular 025 de 2023, que establece los lineamientos para la aprobación de las horas extras, verificando que se cumplan los requisitos de necesidad, programación y disponibilidad presupuestal. 
Presentar informes trimestrales detallados sobre la acumulación de tiempo compensatorio que supere el 50% de las horas extras autorizadas mensualmente, y notificar a los jefes inmediatos para que los servidores públicos tomen las medidas necesarias para programar y disfrutar del tiempo compensatorio de manera eficiente y oportuna.</t>
  </si>
  <si>
    <t>No se han presentado delegaciones y gastos relacionados a este concepto</t>
  </si>
  <si>
    <t>Gestionar la propuesta de fortalecimiento institucional a costo cero.</t>
  </si>
  <si>
    <t>Racionalizar el reconocimiento y pago de horas extras y ajustarlas a las estrictamente necesarias.</t>
  </si>
  <si>
    <t>Promover el disfrute efectivo y oportuno de las vacaciones una vez se cause el periodo correspondiente.</t>
  </si>
  <si>
    <t>Propender por la disminución de los gastos de arrendamiento de las sedes del DANE.</t>
  </si>
  <si>
    <t>Propender por la reducción de los gastos de mantenimiento de los bienes inmuebles del DANE.</t>
  </si>
  <si>
    <t>Promover la realización de eventos con el uso de las tecnologías de información.</t>
  </si>
  <si>
    <t>Propender por la racionalización en  los costos de expedición de los tiquetes que sean requeridos en la entidad.</t>
  </si>
  <si>
    <t>Propender por la racionalización en el pago de los viáticos, teniendo en cuenta la estricta necesidad.</t>
  </si>
  <si>
    <t>Propender por la racionalización de los costos requeridos para las comisiones al exterior.</t>
  </si>
  <si>
    <t>Para la presente vigencia no se contempla solicitar a la Unidad Nacional de Protección y Dirección de Protección un esquema de seguridad. No obstante, en el evento que sea requerido, se realizarán alianzas estratégicas con las autoridades competentes para garantizar los esquemas de seguridad solicitados por la Entidad.</t>
  </si>
  <si>
    <t>Reducir los costos asociados a la contratación de servicios de vigilancia.</t>
  </si>
  <si>
    <t>Promover la eficiencia en el uso y administración de los vehículos oficiales.</t>
  </si>
  <si>
    <t>Propender por la reducción de los gastos de papelería y servicios de telefonía.</t>
  </si>
  <si>
    <t>No se han presentado gastos relacionados a este concepto.</t>
  </si>
  <si>
    <t>PLAN DE AUSTERIDAD DEL GASTO - SEDE CENTRAL 2025</t>
  </si>
  <si>
    <t>Monitorear y controlar el cumplimiento de los lineamientos establecidos para el otorgamiento de las comisiones de servicios, reconocimiento y pago de viáticos y gastos de traslado, considerando:
*Los nuevos parámetros frente al reconocimiento de viáticos para municipios aledaños.                               
* La obligatoriedad de la autorización explícita de la dirección general o su delegado para las comisiones internacionales.
* La justificación en el formato de solicitud por parte del área solicitante, sobre la necesidad indispensable de la presencialidad para el desarrollo de la comisión de servicios.</t>
  </si>
  <si>
    <t>Suscripción a periódicos, revistas y bases de datos</t>
  </si>
  <si>
    <t>Promover el uso efectivo de las tecnologías de la información y las comunicaciones (TIC) y fortalecer la prelación de eventos virtuales.</t>
  </si>
  <si>
    <t>No se proyecta meta para la vigencia actual</t>
  </si>
  <si>
    <t>Actividad descrita en el Plan de Sede Central</t>
  </si>
  <si>
    <t>Realizar monitoreo al cumplimiento del Plan anual de vacaciones, identificando los servidores públicos que cuenten con dos (2) o más periodos acumulados, efectuando las respectiva programación ante el Nivel central.</t>
  </si>
  <si>
    <t>PLAN DE AUSTERIDAD DEL GASTO DIRECCIÓN TERRITORIAL NORTE 2025</t>
  </si>
  <si>
    <t>PLAN DE AUSTERIDAD DEL GASTO DIRECCIÓN TERRITORIAL NOROCCIDENTE 2025</t>
  </si>
  <si>
    <t>PLAN DE AUSTERIDAD DEL GASTO DIRECCIÓN TERRITORIAL SUROCCIDENTE 2025</t>
  </si>
  <si>
    <t>PLAN DE AUSTERIDAD DEL GASTO DIRECCIÓN TERRITORIAL CENTRO 2025</t>
  </si>
  <si>
    <t>PLAN DE AUSTERIDAD DEL GASTO DIRECCIÓN TERRITORIAL CENTRO ORIENTE 2025</t>
  </si>
  <si>
    <t>Ejecutar las acciones de mantenimiento preventivas  programadas, realizando un seguimiento continuo con el fin de prevenir y mitigar el riesgo de incurrir en costos o mantenimientos correctivos de las instalaciones.</t>
  </si>
  <si>
    <t>Promover practicas sostenibles que reduzcan el impacto ambiental y fomenten la optimización de los recursos</t>
  </si>
  <si>
    <t>Propiciar una cultura ambiental responsable, mediante la implementación de acciones y hábitos positivos en el cuidado de los recursos, así:
*Promover acciones de eficiencia energética e hídrica que contribuyan al uso racional del recurso, conforme a los lineamientos establecidos en la Circular 014 del 2024.
*Monitoreo y realizar seguimiento al consumo de los servicios públicos de energía y acueducto, generando las alertas y medidas pertinentes para su racionalización.
*Designar al Gestor Energético para iniciar las gestiones para la formulación del Plan de Eficiencia Energética de la entidad.</t>
  </si>
  <si>
    <t>Propiciar una cultura ambiental responsable, mediante la implementación de acciones y hábitos positivos en el cuidado de los recursos, así:
*Promover acciones de eficiencia energética e hídrica que contribuyan al uso racional del recurso, conforme a los lineamientos establecidos en la Circular 014 del 2024.
*Monitoreo y realizar seguimiento al consumo de los servicios públicos de energía y acueducto, generando las alertas y medidas pertinentes para su racionalización.</t>
  </si>
  <si>
    <t>Desarrollar y ejecutar el Plan Anual de Mantenimiento y Sostenibilidad, alineado con las necesidades específicas de mantenimiento, y llevar a cabo las acciones de mantenimiento preventivas  programadas, realizando un seguimiento continuo con el fin de prevenir y mitigar el riesgo de incurrir en costos o mantenimientos correctivos de las instalaciones.</t>
  </si>
  <si>
    <t>En el marco del Plan Institucional de Capacitación (PIC), se implementarán programas de capacitación dirigidos a los servidores públicos en materia de transformación digital y cibercultura, con el objetivo de promover el uso efectivo de las tecnologías de la información y las comunicaciones (TIC) y fortalecer la prelación de eventos virtuales.</t>
  </si>
  <si>
    <t>En el marco del Plan Institucional de Capacitación (PIC), se implementarán programas de capacitación dirigidos a los servidores públicos en materia de transformación digital y cibercultura, con el objetivo de promover el uso efectivo de las tecnologías de la información y las comunicaciones (TIC) y fortalecer la realización de eventos virtuales.</t>
  </si>
  <si>
    <t xml:space="preserve">Para la presente vigencia no se contempla la adquisición de bienes muebles e inmuebles. </t>
  </si>
  <si>
    <t>PLAN DE AUSTERIDAD DEL GASTO DIRECCIÓN TERRITORIAL CENTRO OCCIDENTE 2025</t>
  </si>
  <si>
    <t xml:space="preserve">Propiciar una cultura ambiental responsable, mediante la implementación de acciones y hábitos positivos en el cuidado de los recursos, así:
*Sensibilizar a los servidores públicos respecto al uso preferente de medios digitales para la gestión documental y comunicaciones.  
*Realizar campañas de uso y consumo responsable del papel, reutilización y reciclaje de implementos de oficina.  </t>
  </si>
  <si>
    <t xml:space="preserve">Realizar monitoreo al cumplimiento del Plan anual de vacaciones, identificando los servidores públicos que cuenten con dos (2) o más periodos acumulados. Notificar a los respectivos jefes inmediatos y a los servidores involucrados, sobre el estado de sus vacaciones y establecer una fecha límite para su programación. En el evento de no contar con la programación de las vacaciones, se procederá con la asignación oficiosa del disfrute de las vacaciones. </t>
  </si>
  <si>
    <t>Monitorear y controlar el cumplimiento  del procedimiento que establecen los lineamientos para la solicitud y legalización de las comisiones, realizando seguimiento a:
*El cumplimiento de los tiempos establecidos para la radicación de las solicitudes de comisión o autorización de desplazamiento.
*La disponibilidad y costo de los tiquetes previamente a la gestión de la comisión o autorización de desplazamiento.
*La racionalización de costos en la expedición de los tiquetes requeridos para el cumplimiento de la misión institucional.
*La justificación por parte de las áreas sobre las eventualidades que impliquen cambios del itinerario y sobrecostos no planeados dentro del desarrollo de la comisión.
*El reintegro del dinero que se cause por cambios de itinerario es responsabilidad de los servidores públicos.</t>
  </si>
  <si>
    <t xml:space="preserve">Monitorear y controlar el cumplimiento del procedimiento que establece los lineamientos para la solicitud de comisiones al exterior, considerando:
*Toda comisión de servicios deberá contar con la autorización previa del Departamento Administrativo de la Presidencia de la República.
*La racionalización de costos en la expedición de los tiquetes requeridos para el cumplimiento de la misión institucional.
*El cumplimiento de los tiempos establecidos para la radicación de las solicitudes de comisión o autorización de desplazamiento.
*La disponibilidad y costo de los tiquetes previo a la gestión de la comisión o autorización de desplazamiento.
*La justificación por parte de las áreas sobre las eventualidades que impliquen cambios del itinerario y sobrecostos no planeados. </t>
  </si>
  <si>
    <t>En la presente vigencia, no se tiene contemplada la adquisición de nuevos vehículos oficiales. Sin embargo, se priorizará la capacitación y el seguimiento continuo para garantizar el uso responsable y eficiente del parque automotor, en línea con el Plan Estratégico de Seguridad Vial. Además, se implementarán programas de mantenimiento preventivo y correctivo programado para minimizar los costos adicionales y asegurar la disponibilidad y operatividad óptima de los vehículos oficiales.</t>
  </si>
  <si>
    <t>En la presente vigencia, no se tiene contemplada la adquisición de nuevos vehículos oficiales. Sin embargo, se priorizará el seguimiento continuo para garantizar el uso responsable y eficiente del parque automotor.</t>
  </si>
  <si>
    <t xml:space="preserve">En la presente vigencia, no se tiene contemplada la adquisición de nuevos vehículos oficiales. Sin embargo, se priorizará el seguimiento continuo para garantizar el uso responsable y eficiente del parque automotor.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</si>
</sst>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 #,##0_-;\-&quot;$&quot;\ * #,##0_-;_-&quot;$&quot;\ * &quot;-&quot;_-;_-@_-"/>
    <numFmt numFmtId="164" formatCode="_-&quot;XDR&quot;* #,##0.00_-;\-&quot;XDR&quot;* #,##0.00_-;_-&quot;XDR&quot;* &quot;-&quot;??_-;_-@_-"/>
    <numFmt numFmtId="165" formatCode="_-[$$-2C0A]\ * #,##0.00_-;\-[$$-2C0A]\ * #,##0.00_-;_-[$$-2C0A]\ * &quot;-&quot;??_-;_-@_-"/>
  </numFmts>
  <fonts count="12" x14ac:knownFonts="1">
    <font>
      <sz val="11"/>
      <color theme="1"/>
      <name val="Aptos Narrow"/>
      <family val="2"/>
      <scheme val="minor"/>
    </font>
    <font>
      <sz val="11"/>
      <color theme="1"/>
      <name val="Aptos Narrow"/>
      <family val="2"/>
      <scheme val="minor"/>
    </font>
    <font>
      <b/>
      <sz val="9"/>
      <name val="Segoe UI"/>
      <family val="2"/>
    </font>
    <font>
      <b/>
      <sz val="9"/>
      <color theme="1"/>
      <name val="Segoe UI"/>
      <family val="2"/>
    </font>
    <font>
      <sz val="9"/>
      <name val="Segoe UI"/>
      <family val="2"/>
    </font>
    <font>
      <b/>
      <sz val="9"/>
      <color theme="0"/>
      <name val="Segoe UI"/>
      <family val="2"/>
    </font>
    <font>
      <sz val="9"/>
      <color theme="1"/>
      <name val="Segoe UI"/>
      <family val="2"/>
    </font>
    <font>
      <b/>
      <sz val="8"/>
      <color theme="0"/>
      <name val="Segoe UI"/>
      <family val="2"/>
    </font>
    <font>
      <sz val="9"/>
      <color theme="0"/>
      <name val="Segoe UI"/>
      <family val="2"/>
    </font>
    <font>
      <sz val="9"/>
      <color rgb="FF000000"/>
      <name val="Segoe UI"/>
      <family val="2"/>
    </font>
    <font>
      <sz val="8"/>
      <name val="Segoe UI"/>
      <family val="2"/>
    </font>
    <font>
      <b/>
      <sz val="9"/>
      <color rgb="FF000000"/>
      <name val="Segoe UI"/>
      <family val="2"/>
    </font>
  </fonts>
  <fills count="13">
    <fill>
      <patternFill patternType="none"/>
    </fill>
    <fill>
      <patternFill patternType="gray125"/>
    </fill>
    <fill>
      <patternFill patternType="solid">
        <fgColor indexed="65"/>
        <bgColor theme="0"/>
      </patternFill>
    </fill>
    <fill>
      <patternFill patternType="solid">
        <fgColor theme="0" tint="-4.9989318521683403E-2"/>
        <bgColor indexed="64"/>
      </patternFill>
    </fill>
    <fill>
      <patternFill patternType="solid">
        <fgColor theme="2" tint="-0.749992370372631"/>
        <bgColor indexed="64"/>
      </patternFill>
    </fill>
    <fill>
      <patternFill patternType="solid">
        <fgColor rgb="FFB6004B"/>
        <bgColor indexed="64"/>
      </patternFill>
    </fill>
    <fill>
      <patternFill patternType="solid">
        <fgColor rgb="FF00B050"/>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0"/>
        <bgColor theme="0"/>
      </patternFill>
    </fill>
    <fill>
      <patternFill patternType="solid">
        <fgColor theme="5" tint="0.79998168889431442"/>
        <bgColor indexed="64"/>
      </patternFill>
    </fill>
  </fills>
  <borders count="9">
    <border>
      <left/>
      <right/>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s>
  <cellStyleXfs count="4">
    <xf numFmtId="0" fontId="0" fillId="0" borderId="0"/>
    <xf numFmtId="16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cellStyleXfs>
  <cellXfs count="56">
    <xf numFmtId="0" fontId="0" fillId="0" borderId="0" xfId="0"/>
    <xf numFmtId="9" fontId="2" fillId="2" borderId="0" xfId="0" applyNumberFormat="1" applyFont="1" applyFill="1" applyAlignment="1">
      <alignment horizontal="center" vertical="center"/>
    </xf>
    <xf numFmtId="0" fontId="4" fillId="2" borderId="0" xfId="0" applyFont="1" applyFill="1" applyAlignment="1">
      <alignment vertical="center"/>
    </xf>
    <xf numFmtId="0" fontId="4" fillId="2" borderId="0" xfId="0" applyFont="1" applyFill="1" applyAlignment="1">
      <alignment vertical="center" wrapText="1"/>
    </xf>
    <xf numFmtId="0" fontId="5" fillId="4" borderId="3" xfId="0" applyFont="1" applyFill="1" applyBorder="1" applyAlignment="1">
      <alignment horizontal="center" vertical="center"/>
    </xf>
    <xf numFmtId="0" fontId="5" fillId="5" borderId="3" xfId="0" applyFont="1" applyFill="1" applyBorder="1" applyAlignment="1">
      <alignment horizontal="center" vertical="center"/>
    </xf>
    <xf numFmtId="0" fontId="7" fillId="8" borderId="3" xfId="0" applyFont="1" applyFill="1" applyBorder="1" applyAlignment="1">
      <alignment horizontal="center" vertical="center"/>
    </xf>
    <xf numFmtId="0" fontId="5" fillId="8" borderId="3" xfId="0" applyFont="1" applyFill="1" applyBorder="1" applyAlignment="1">
      <alignment horizontal="center" vertical="center"/>
    </xf>
    <xf numFmtId="0" fontId="8" fillId="0" borderId="0" xfId="0" applyFont="1" applyAlignment="1">
      <alignment horizontal="center" vertical="center"/>
    </xf>
    <xf numFmtId="0" fontId="4" fillId="2" borderId="3" xfId="0" applyFont="1" applyFill="1" applyBorder="1" applyAlignment="1">
      <alignment vertical="center"/>
    </xf>
    <xf numFmtId="0" fontId="4" fillId="0" borderId="3" xfId="0" applyFont="1" applyBorder="1" applyAlignment="1" applyProtection="1">
      <alignment horizontal="center" vertical="center"/>
      <protection locked="0"/>
    </xf>
    <xf numFmtId="0" fontId="9" fillId="0" borderId="3" xfId="0" applyFont="1" applyBorder="1" applyAlignment="1" applyProtection="1">
      <alignment horizontal="left" vertical="center" wrapText="1"/>
      <protection locked="0"/>
    </xf>
    <xf numFmtId="9" fontId="4" fillId="0" borderId="3" xfId="3" applyFont="1" applyFill="1" applyBorder="1" applyAlignment="1" applyProtection="1">
      <alignment horizontal="center" vertical="center"/>
    </xf>
    <xf numFmtId="42" fontId="4" fillId="10" borderId="1" xfId="2" applyFont="1" applyFill="1" applyBorder="1" applyAlignment="1" applyProtection="1">
      <alignment horizontal="center" vertical="center"/>
    </xf>
    <xf numFmtId="9" fontId="4" fillId="10" borderId="3" xfId="3" applyFont="1" applyFill="1" applyBorder="1" applyAlignment="1" applyProtection="1">
      <alignment horizontal="center" vertical="center"/>
    </xf>
    <xf numFmtId="0" fontId="10" fillId="0" borderId="3" xfId="0" applyFont="1" applyBorder="1" applyAlignment="1" applyProtection="1">
      <alignment vertical="center" wrapText="1"/>
      <protection locked="0"/>
    </xf>
    <xf numFmtId="0" fontId="4" fillId="0" borderId="4" xfId="0" applyFont="1" applyBorder="1" applyAlignment="1" applyProtection="1">
      <alignment horizontal="center" vertical="center"/>
      <protection locked="0"/>
    </xf>
    <xf numFmtId="0" fontId="4" fillId="11" borderId="3" xfId="0" applyFont="1" applyFill="1" applyBorder="1" applyAlignment="1">
      <alignment vertical="center"/>
    </xf>
    <xf numFmtId="0" fontId="4" fillId="11" borderId="0" xfId="0" applyFont="1" applyFill="1" applyAlignment="1">
      <alignment vertical="center"/>
    </xf>
    <xf numFmtId="42" fontId="2" fillId="2" borderId="3" xfId="0" applyNumberFormat="1" applyFont="1" applyFill="1" applyBorder="1" applyAlignment="1">
      <alignment vertical="center"/>
    </xf>
    <xf numFmtId="42" fontId="2" fillId="0" borderId="3" xfId="0" applyNumberFormat="1" applyFont="1" applyBorder="1" applyAlignment="1">
      <alignment vertical="center"/>
    </xf>
    <xf numFmtId="42" fontId="2" fillId="2" borderId="3" xfId="3" applyNumberFormat="1" applyFont="1" applyFill="1" applyBorder="1" applyAlignment="1">
      <alignment vertical="center"/>
    </xf>
    <xf numFmtId="0" fontId="4" fillId="2" borderId="0" xfId="0" applyFont="1" applyFill="1" applyAlignment="1">
      <alignment horizontal="center" vertical="center"/>
    </xf>
    <xf numFmtId="0" fontId="4" fillId="2" borderId="0" xfId="0" applyFont="1" applyFill="1" applyAlignment="1">
      <alignment horizontal="justify" vertical="center" wrapText="1"/>
    </xf>
    <xf numFmtId="0" fontId="10" fillId="2" borderId="0" xfId="0" applyFont="1" applyFill="1" applyAlignment="1">
      <alignment vertical="center" wrapText="1"/>
    </xf>
    <xf numFmtId="165" fontId="4" fillId="0" borderId="3" xfId="1" applyNumberFormat="1" applyFont="1" applyFill="1" applyBorder="1" applyAlignment="1" applyProtection="1">
      <alignment horizontal="center" vertical="center"/>
      <protection locked="0"/>
    </xf>
    <xf numFmtId="42" fontId="4" fillId="0" borderId="3" xfId="2" applyFont="1" applyFill="1" applyBorder="1" applyAlignment="1" applyProtection="1">
      <alignment horizontal="center" vertical="center"/>
      <protection locked="0"/>
    </xf>
    <xf numFmtId="9" fontId="4" fillId="12" borderId="3" xfId="2" applyNumberFormat="1" applyFont="1" applyFill="1" applyBorder="1" applyAlignment="1" applyProtection="1">
      <alignment horizontal="center" vertical="center"/>
      <protection locked="0"/>
    </xf>
    <xf numFmtId="9" fontId="4" fillId="12" borderId="1" xfId="2" applyNumberFormat="1" applyFont="1" applyFill="1" applyBorder="1" applyAlignment="1" applyProtection="1">
      <alignment horizontal="center" vertical="center"/>
      <protection locked="0"/>
    </xf>
    <xf numFmtId="0" fontId="2" fillId="0" borderId="3"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11" fillId="0" borderId="3" xfId="0" applyFont="1" applyBorder="1" applyAlignment="1" applyProtection="1">
      <alignment horizontal="left" vertical="center" wrapText="1"/>
      <protection locked="0"/>
    </xf>
    <xf numFmtId="0" fontId="11" fillId="0" borderId="3" xfId="0" applyFont="1" applyBorder="1" applyAlignment="1" applyProtection="1">
      <alignment horizontal="left" vertical="center"/>
      <protection locked="0"/>
    </xf>
    <xf numFmtId="0" fontId="9" fillId="0" borderId="3" xfId="0" applyFont="1" applyBorder="1" applyAlignment="1" applyProtection="1">
      <alignment vertical="center" wrapText="1"/>
      <protection locked="0"/>
    </xf>
    <xf numFmtId="0" fontId="2" fillId="0" borderId="4" xfId="0" applyFont="1" applyBorder="1" applyAlignment="1" applyProtection="1">
      <alignment horizontal="left" vertical="center" wrapText="1"/>
      <protection locked="0"/>
    </xf>
    <xf numFmtId="0" fontId="9" fillId="0" borderId="4" xfId="0" applyFont="1" applyBorder="1" applyAlignment="1" applyProtection="1">
      <alignment vertical="center" wrapText="1"/>
      <protection locked="0"/>
    </xf>
    <xf numFmtId="0" fontId="6" fillId="0" borderId="3" xfId="0" applyFont="1" applyBorder="1" applyAlignment="1" applyProtection="1">
      <alignment vertical="center" wrapText="1"/>
      <protection locked="0"/>
    </xf>
    <xf numFmtId="0" fontId="2" fillId="0" borderId="3" xfId="0" applyFont="1" applyBorder="1" applyAlignment="1" applyProtection="1">
      <alignment horizontal="left" vertical="center"/>
      <protection locked="0"/>
    </xf>
    <xf numFmtId="0" fontId="4" fillId="0" borderId="3" xfId="0" applyFont="1" applyBorder="1" applyAlignment="1" applyProtection="1">
      <alignment horizontal="left" vertical="center" wrapText="1"/>
      <protection locked="0"/>
    </xf>
    <xf numFmtId="0" fontId="6" fillId="9" borderId="6" xfId="0" applyFont="1" applyFill="1" applyBorder="1" applyAlignment="1">
      <alignment horizontal="center" vertical="center" wrapText="1"/>
    </xf>
    <xf numFmtId="0" fontId="6" fillId="9" borderId="7" xfId="0" applyFont="1" applyFill="1" applyBorder="1" applyAlignment="1">
      <alignment horizontal="center" vertical="center" wrapText="1"/>
    </xf>
    <xf numFmtId="0" fontId="5" fillId="5" borderId="3" xfId="0" applyFont="1" applyFill="1" applyBorder="1" applyAlignment="1">
      <alignment horizontal="right" vertical="center"/>
    </xf>
    <xf numFmtId="0" fontId="5" fillId="5" borderId="1" xfId="0" applyFont="1" applyFill="1" applyBorder="1" applyAlignment="1" applyProtection="1">
      <alignment horizontal="center" vertical="center"/>
      <protection locked="0"/>
    </xf>
    <xf numFmtId="0" fontId="5" fillId="5" borderId="2" xfId="0" applyFont="1" applyFill="1" applyBorder="1" applyAlignment="1" applyProtection="1">
      <alignment horizontal="center" vertical="center"/>
      <protection locked="0"/>
    </xf>
    <xf numFmtId="0" fontId="5" fillId="5" borderId="5" xfId="0" applyFont="1" applyFill="1" applyBorder="1" applyAlignment="1" applyProtection="1">
      <alignment horizontal="center" vertical="center"/>
      <protection locked="0"/>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5" borderId="3" xfId="0" applyFont="1" applyFill="1" applyBorder="1" applyAlignment="1">
      <alignment horizontal="center" vertical="center"/>
    </xf>
    <xf numFmtId="0" fontId="5" fillId="6" borderId="4"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5" borderId="1" xfId="0" applyFont="1" applyFill="1" applyBorder="1" applyAlignment="1">
      <alignment horizontal="center" vertical="center"/>
    </xf>
    <xf numFmtId="0" fontId="5" fillId="5" borderId="5" xfId="0" applyFont="1" applyFill="1" applyBorder="1" applyAlignment="1">
      <alignment horizontal="center" vertical="center"/>
    </xf>
    <xf numFmtId="0" fontId="5" fillId="7" borderId="3" xfId="0" applyFont="1" applyFill="1" applyBorder="1" applyAlignment="1">
      <alignment horizontal="center" vertical="center" wrapText="1"/>
    </xf>
    <xf numFmtId="0" fontId="5" fillId="8" borderId="1" xfId="0" applyFont="1" applyFill="1" applyBorder="1" applyAlignment="1">
      <alignment horizontal="center" vertical="center"/>
    </xf>
    <xf numFmtId="0" fontId="5" fillId="8" borderId="5" xfId="0" applyFont="1" applyFill="1" applyBorder="1" applyAlignment="1">
      <alignment horizontal="center" vertical="center"/>
    </xf>
  </cellXfs>
  <cellStyles count="4">
    <cellStyle name="Moneda" xfId="1" builtinId="4"/>
    <cellStyle name="Moneda [0]" xfId="2" builtinId="7"/>
    <cellStyle name="Normal" xfId="0" builtinId="0"/>
    <cellStyle name="Porcentaje" xfId="3" builtinId="5"/>
  </cellStyles>
  <dxfs count="63">
    <dxf>
      <fill>
        <patternFill>
          <bgColor theme="7" tint="0.59996337778862885"/>
        </patternFill>
      </fill>
    </dxf>
    <dxf>
      <font>
        <color rgb="FFFF0000"/>
      </font>
    </dxf>
    <dxf>
      <fill>
        <patternFill>
          <bgColor theme="7" tint="0.59996337778862885"/>
        </patternFill>
      </fill>
    </dxf>
    <dxf>
      <fill>
        <patternFill>
          <bgColor theme="7" tint="0.59996337778862885"/>
        </patternFill>
      </fill>
    </dxf>
    <dxf>
      <font>
        <color rgb="FFFF0000"/>
      </font>
    </dxf>
    <dxf>
      <fill>
        <patternFill>
          <bgColor theme="7" tint="0.59996337778862885"/>
        </patternFill>
      </fill>
    </dxf>
    <dxf>
      <fill>
        <patternFill>
          <bgColor theme="7" tint="0.59996337778862885"/>
        </patternFill>
      </fill>
    </dxf>
    <dxf>
      <font>
        <color rgb="FFFF0000"/>
      </font>
    </dxf>
    <dxf>
      <font>
        <color rgb="FFFF0000"/>
      </font>
    </dxf>
    <dxf>
      <fill>
        <patternFill>
          <bgColor theme="7" tint="0.59996337778862885"/>
        </patternFill>
      </fill>
    </dxf>
    <dxf>
      <font>
        <color rgb="FFFF0000"/>
      </font>
    </dxf>
    <dxf>
      <fill>
        <patternFill>
          <bgColor theme="7" tint="0.59996337778862885"/>
        </patternFill>
      </fill>
    </dxf>
    <dxf>
      <fill>
        <patternFill>
          <bgColor theme="7" tint="0.59996337778862885"/>
        </patternFill>
      </fill>
    </dxf>
    <dxf>
      <font>
        <color rgb="FFFF0000"/>
      </font>
    </dxf>
    <dxf>
      <fill>
        <patternFill>
          <bgColor theme="7" tint="0.59996337778862885"/>
        </patternFill>
      </fill>
    </dxf>
    <dxf>
      <fill>
        <patternFill>
          <bgColor theme="7" tint="0.59996337778862885"/>
        </patternFill>
      </fill>
    </dxf>
    <dxf>
      <font>
        <color rgb="FFFF0000"/>
      </font>
    </dxf>
    <dxf>
      <font>
        <color rgb="FFFF0000"/>
      </font>
    </dxf>
    <dxf>
      <fill>
        <patternFill>
          <bgColor theme="7" tint="0.59996337778862885"/>
        </patternFill>
      </fill>
    </dxf>
    <dxf>
      <font>
        <color rgb="FFFF0000"/>
      </font>
    </dxf>
    <dxf>
      <fill>
        <patternFill>
          <bgColor theme="7" tint="0.59996337778862885"/>
        </patternFill>
      </fill>
    </dxf>
    <dxf>
      <fill>
        <patternFill>
          <bgColor theme="7" tint="0.59996337778862885"/>
        </patternFill>
      </fill>
    </dxf>
    <dxf>
      <font>
        <color rgb="FFFF0000"/>
      </font>
    </dxf>
    <dxf>
      <fill>
        <patternFill>
          <bgColor theme="7" tint="0.59996337778862885"/>
        </patternFill>
      </fill>
    </dxf>
    <dxf>
      <fill>
        <patternFill>
          <bgColor theme="7" tint="0.59996337778862885"/>
        </patternFill>
      </fill>
    </dxf>
    <dxf>
      <font>
        <color rgb="FFFF0000"/>
      </font>
    </dxf>
    <dxf>
      <font>
        <color rgb="FFFF0000"/>
      </font>
    </dxf>
    <dxf>
      <fill>
        <patternFill>
          <bgColor theme="7" tint="0.59996337778862885"/>
        </patternFill>
      </fill>
    </dxf>
    <dxf>
      <font>
        <color rgb="FFFF0000"/>
      </font>
    </dxf>
    <dxf>
      <fill>
        <patternFill>
          <bgColor theme="7" tint="0.59996337778862885"/>
        </patternFill>
      </fill>
    </dxf>
    <dxf>
      <fill>
        <patternFill>
          <bgColor theme="7" tint="0.59996337778862885"/>
        </patternFill>
      </fill>
    </dxf>
    <dxf>
      <font>
        <color rgb="FFFF0000"/>
      </font>
    </dxf>
    <dxf>
      <fill>
        <patternFill>
          <bgColor theme="7" tint="0.59996337778862885"/>
        </patternFill>
      </fill>
    </dxf>
    <dxf>
      <fill>
        <patternFill>
          <bgColor theme="7" tint="0.59996337778862885"/>
        </patternFill>
      </fill>
    </dxf>
    <dxf>
      <font>
        <color rgb="FFFF0000"/>
      </font>
    </dxf>
    <dxf>
      <font>
        <color rgb="FFFF0000"/>
      </font>
    </dxf>
    <dxf>
      <fill>
        <patternFill>
          <bgColor theme="7" tint="0.59996337778862885"/>
        </patternFill>
      </fill>
    </dxf>
    <dxf>
      <font>
        <color rgb="FFFF0000"/>
      </font>
    </dxf>
    <dxf>
      <fill>
        <patternFill>
          <bgColor theme="7" tint="0.59996337778862885"/>
        </patternFill>
      </fill>
    </dxf>
    <dxf>
      <fill>
        <patternFill>
          <bgColor theme="7" tint="0.59996337778862885"/>
        </patternFill>
      </fill>
    </dxf>
    <dxf>
      <font>
        <color rgb="FFFF0000"/>
      </font>
    </dxf>
    <dxf>
      <fill>
        <patternFill>
          <bgColor theme="7" tint="0.59996337778862885"/>
        </patternFill>
      </fill>
    </dxf>
    <dxf>
      <fill>
        <patternFill>
          <bgColor theme="7" tint="0.59996337778862885"/>
        </patternFill>
      </fill>
    </dxf>
    <dxf>
      <font>
        <color rgb="FFFF0000"/>
      </font>
    </dxf>
    <dxf>
      <font>
        <color rgb="FFFF0000"/>
      </font>
    </dxf>
    <dxf>
      <fill>
        <patternFill>
          <bgColor theme="7" tint="0.59996337778862885"/>
        </patternFill>
      </fill>
    </dxf>
    <dxf>
      <font>
        <color rgb="FFFF0000"/>
      </font>
    </dxf>
    <dxf>
      <fill>
        <patternFill>
          <bgColor theme="7" tint="0.59996337778862885"/>
        </patternFill>
      </fill>
    </dxf>
    <dxf>
      <fill>
        <patternFill>
          <bgColor theme="7" tint="0.59996337778862885"/>
        </patternFill>
      </fill>
    </dxf>
    <dxf>
      <font>
        <color rgb="FFFF0000"/>
      </font>
    </dxf>
    <dxf>
      <font>
        <color rgb="FFFF0000"/>
      </font>
    </dxf>
    <dxf>
      <fill>
        <patternFill>
          <bgColor theme="7" tint="0.59996337778862885"/>
        </patternFill>
      </fill>
    </dxf>
    <dxf>
      <fill>
        <patternFill>
          <bgColor theme="7" tint="0.59996337778862885"/>
        </patternFill>
      </fill>
    </dxf>
    <dxf>
      <fill>
        <patternFill>
          <bgColor theme="7" tint="0.59996337778862885"/>
        </patternFill>
      </fill>
    </dxf>
    <dxf>
      <font>
        <color rgb="FFFF0000"/>
      </font>
    </dxf>
    <dxf>
      <fill>
        <patternFill>
          <bgColor theme="7" tint="0.59996337778862885"/>
        </patternFill>
      </fill>
    </dxf>
    <dxf>
      <fill>
        <patternFill>
          <bgColor theme="7" tint="0.59996337778862885"/>
        </patternFill>
      </fill>
    </dxf>
    <dxf>
      <font>
        <color rgb="FFFF0000"/>
      </font>
    </dxf>
    <dxf>
      <fill>
        <patternFill>
          <bgColor theme="7" tint="0.59996337778862885"/>
        </patternFill>
      </fill>
    </dxf>
    <dxf>
      <fill>
        <patternFill>
          <bgColor theme="7" tint="0.59996337778862885"/>
        </patternFill>
      </fill>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13608</xdr:rowOff>
    </xdr:from>
    <xdr:to>
      <xdr:col>4</xdr:col>
      <xdr:colOff>498022</xdr:colOff>
      <xdr:row>0</xdr:row>
      <xdr:rowOff>792389</xdr:rowOff>
    </xdr:to>
    <xdr:pic>
      <xdr:nvPicPr>
        <xdr:cNvPr id="2" name="Imagen 1">
          <a:extLst>
            <a:ext uri="{FF2B5EF4-FFF2-40B4-BE49-F238E27FC236}">
              <a16:creationId xmlns:a16="http://schemas.microsoft.com/office/drawing/2014/main" id="{72F7A986-02F6-4676-AF02-45EC1B7A96A8}"/>
            </a:ext>
          </a:extLst>
        </xdr:cNvPr>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13608"/>
          <a:ext cx="2599872" cy="77878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13608</xdr:rowOff>
    </xdr:from>
    <xdr:to>
      <xdr:col>4</xdr:col>
      <xdr:colOff>498022</xdr:colOff>
      <xdr:row>0</xdr:row>
      <xdr:rowOff>792389</xdr:rowOff>
    </xdr:to>
    <xdr:pic>
      <xdr:nvPicPr>
        <xdr:cNvPr id="2" name="Imagen 1">
          <a:extLst>
            <a:ext uri="{FF2B5EF4-FFF2-40B4-BE49-F238E27FC236}">
              <a16:creationId xmlns:a16="http://schemas.microsoft.com/office/drawing/2014/main" id="{AEB065E0-9C8D-421B-8CC8-0FA2B5808DD5}"/>
            </a:ext>
          </a:extLst>
        </xdr:cNvPr>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13608"/>
          <a:ext cx="2618922" cy="78195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0</xdr:row>
      <xdr:rowOff>13608</xdr:rowOff>
    </xdr:from>
    <xdr:to>
      <xdr:col>4</xdr:col>
      <xdr:colOff>498022</xdr:colOff>
      <xdr:row>0</xdr:row>
      <xdr:rowOff>789214</xdr:rowOff>
    </xdr:to>
    <xdr:pic>
      <xdr:nvPicPr>
        <xdr:cNvPr id="2" name="Imagen 1">
          <a:extLst>
            <a:ext uri="{FF2B5EF4-FFF2-40B4-BE49-F238E27FC236}">
              <a16:creationId xmlns:a16="http://schemas.microsoft.com/office/drawing/2014/main" id="{43D3D86C-44AC-422F-A92B-C06E27876315}"/>
            </a:ext>
          </a:extLst>
        </xdr:cNvPr>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10433"/>
          <a:ext cx="2622097" cy="781956"/>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0</xdr:row>
      <xdr:rowOff>13608</xdr:rowOff>
    </xdr:from>
    <xdr:to>
      <xdr:col>4</xdr:col>
      <xdr:colOff>498022</xdr:colOff>
      <xdr:row>0</xdr:row>
      <xdr:rowOff>789214</xdr:rowOff>
    </xdr:to>
    <xdr:pic>
      <xdr:nvPicPr>
        <xdr:cNvPr id="2" name="Imagen 1">
          <a:extLst>
            <a:ext uri="{FF2B5EF4-FFF2-40B4-BE49-F238E27FC236}">
              <a16:creationId xmlns:a16="http://schemas.microsoft.com/office/drawing/2014/main" id="{CEE7BE39-C195-4FE2-9F5B-72A2DB9AAA72}"/>
            </a:ext>
          </a:extLst>
        </xdr:cNvPr>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10433"/>
          <a:ext cx="2622097" cy="778781"/>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0</xdr:row>
      <xdr:rowOff>13608</xdr:rowOff>
    </xdr:from>
    <xdr:to>
      <xdr:col>4</xdr:col>
      <xdr:colOff>498022</xdr:colOff>
      <xdr:row>0</xdr:row>
      <xdr:rowOff>792389</xdr:rowOff>
    </xdr:to>
    <xdr:pic>
      <xdr:nvPicPr>
        <xdr:cNvPr id="2" name="Imagen 1">
          <a:extLst>
            <a:ext uri="{FF2B5EF4-FFF2-40B4-BE49-F238E27FC236}">
              <a16:creationId xmlns:a16="http://schemas.microsoft.com/office/drawing/2014/main" id="{9DE0EB48-CF30-49C2-89EA-352C0069C0C4}"/>
            </a:ext>
          </a:extLst>
        </xdr:cNvPr>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10433"/>
          <a:ext cx="2622097" cy="778781"/>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0</xdr:row>
      <xdr:rowOff>13608</xdr:rowOff>
    </xdr:from>
    <xdr:to>
      <xdr:col>4</xdr:col>
      <xdr:colOff>498022</xdr:colOff>
      <xdr:row>0</xdr:row>
      <xdr:rowOff>789214</xdr:rowOff>
    </xdr:to>
    <xdr:pic>
      <xdr:nvPicPr>
        <xdr:cNvPr id="2" name="Imagen 1">
          <a:extLst>
            <a:ext uri="{FF2B5EF4-FFF2-40B4-BE49-F238E27FC236}">
              <a16:creationId xmlns:a16="http://schemas.microsoft.com/office/drawing/2014/main" id="{64B9DD36-02AB-4DE9-89D3-830AE5D89CA1}"/>
            </a:ext>
          </a:extLst>
        </xdr:cNvPr>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10433"/>
          <a:ext cx="2622097" cy="781956"/>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0</xdr:row>
      <xdr:rowOff>13608</xdr:rowOff>
    </xdr:from>
    <xdr:to>
      <xdr:col>4</xdr:col>
      <xdr:colOff>498022</xdr:colOff>
      <xdr:row>0</xdr:row>
      <xdr:rowOff>789214</xdr:rowOff>
    </xdr:to>
    <xdr:pic>
      <xdr:nvPicPr>
        <xdr:cNvPr id="2" name="Imagen 1">
          <a:extLst>
            <a:ext uri="{FF2B5EF4-FFF2-40B4-BE49-F238E27FC236}">
              <a16:creationId xmlns:a16="http://schemas.microsoft.com/office/drawing/2014/main" id="{489A3C86-EAA9-477D-A993-FDAB65FE46FF}"/>
            </a:ext>
          </a:extLst>
        </xdr:cNvPr>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10433"/>
          <a:ext cx="2622097" cy="778781"/>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AE2A1-6883-4C27-ADDB-DB3BBBFEA8DF}">
  <sheetPr>
    <tabColor theme="7" tint="-0.249977111117893"/>
    <pageSetUpPr fitToPage="1"/>
  </sheetPr>
  <dimension ref="A1:W27"/>
  <sheetViews>
    <sheetView showGridLines="0" tabSelected="1" topLeftCell="C1" zoomScaleNormal="100" zoomScaleSheetLayoutView="100" workbookViewId="0">
      <pane ySplit="3" topLeftCell="A4" activePane="bottomLeft" state="frozen"/>
      <selection activeCell="C1" sqref="C1"/>
      <selection pane="bottomLeft" activeCell="K22" sqref="K22"/>
    </sheetView>
  </sheetViews>
  <sheetFormatPr baseColWidth="10" defaultColWidth="10.85546875" defaultRowHeight="12" x14ac:dyDescent="0.25"/>
  <cols>
    <col min="1" max="1" width="23.5703125" style="2" hidden="1" customWidth="1"/>
    <col min="2" max="2" width="19.5703125" style="2" hidden="1" customWidth="1"/>
    <col min="3" max="3" width="5.85546875" style="2" customWidth="1"/>
    <col min="4" max="4" width="24.5703125" style="22" customWidth="1"/>
    <col min="5" max="5" width="32.140625" style="23" customWidth="1"/>
    <col min="6" max="6" width="39.140625" style="23" customWidth="1"/>
    <col min="7" max="7" width="24.28515625" style="3" customWidth="1"/>
    <col min="8" max="8" width="22.5703125" style="3" customWidth="1"/>
    <col min="9" max="9" width="20" style="3" customWidth="1"/>
    <col min="10" max="10" width="25.28515625" style="3" customWidth="1"/>
    <col min="11" max="11" width="16.85546875" style="3" customWidth="1"/>
    <col min="12" max="12" width="15.5703125" style="3" customWidth="1"/>
    <col min="13" max="14" width="16.85546875" style="3" customWidth="1"/>
    <col min="15" max="15" width="14.28515625" style="24" customWidth="1"/>
    <col min="16" max="16" width="14.28515625" style="3" customWidth="1"/>
    <col min="17" max="17" width="25.7109375" style="3" customWidth="1"/>
    <col min="18" max="18" width="55.5703125" style="2" customWidth="1"/>
    <col min="19" max="19" width="42.85546875" style="2" customWidth="1"/>
    <col min="20" max="20" width="10.85546875" style="2"/>
    <col min="21" max="21" width="46.5703125" style="2" customWidth="1"/>
    <col min="22" max="22" width="10.85546875" style="2"/>
    <col min="23" max="23" width="42.140625" style="2" customWidth="1"/>
    <col min="24" max="16384" width="10.85546875" style="2"/>
  </cols>
  <sheetData>
    <row r="1" spans="1:23" ht="63.75" customHeight="1" x14ac:dyDescent="0.25">
      <c r="A1" s="1"/>
      <c r="B1" s="1"/>
      <c r="C1" s="45" t="s">
        <v>74</v>
      </c>
      <c r="D1" s="46"/>
      <c r="E1" s="46"/>
      <c r="F1" s="46"/>
      <c r="G1" s="46"/>
      <c r="H1" s="46"/>
      <c r="I1" s="46"/>
      <c r="J1" s="46"/>
      <c r="K1" s="46"/>
      <c r="L1" s="46"/>
      <c r="M1" s="46"/>
      <c r="N1" s="46"/>
      <c r="O1" s="46"/>
      <c r="P1" s="46"/>
      <c r="Q1" s="46"/>
    </row>
    <row r="2" spans="1:23" ht="20.100000000000001" customHeight="1" x14ac:dyDescent="0.25">
      <c r="C2" s="47" t="s">
        <v>0</v>
      </c>
      <c r="D2" s="47" t="s">
        <v>1</v>
      </c>
      <c r="E2" s="47" t="s">
        <v>2</v>
      </c>
      <c r="F2" s="47" t="s">
        <v>3</v>
      </c>
      <c r="G2" s="47" t="s">
        <v>44</v>
      </c>
      <c r="H2" s="47"/>
      <c r="I2" s="48" t="s">
        <v>45</v>
      </c>
      <c r="J2" s="48"/>
      <c r="K2" s="49" t="s">
        <v>4</v>
      </c>
      <c r="L2" s="51" t="s">
        <v>5</v>
      </c>
      <c r="M2" s="52"/>
      <c r="N2" s="53" t="s">
        <v>6</v>
      </c>
      <c r="O2" s="54" t="s">
        <v>7</v>
      </c>
      <c r="P2" s="55"/>
      <c r="Q2" s="48" t="s">
        <v>8</v>
      </c>
    </row>
    <row r="3" spans="1:23" s="8" customFormat="1" ht="20.100000000000001" customHeight="1" x14ac:dyDescent="0.25">
      <c r="A3" s="39" t="s">
        <v>9</v>
      </c>
      <c r="B3" s="40"/>
      <c r="C3" s="47"/>
      <c r="D3" s="47"/>
      <c r="E3" s="47"/>
      <c r="F3" s="47"/>
      <c r="G3" s="4" t="s">
        <v>10</v>
      </c>
      <c r="H3" s="4" t="s">
        <v>11</v>
      </c>
      <c r="I3" s="5" t="s">
        <v>10</v>
      </c>
      <c r="J3" s="5" t="s">
        <v>11</v>
      </c>
      <c r="K3" s="50"/>
      <c r="L3" s="5" t="s">
        <v>10</v>
      </c>
      <c r="M3" s="5" t="s">
        <v>11</v>
      </c>
      <c r="N3" s="53"/>
      <c r="O3" s="6" t="s">
        <v>10</v>
      </c>
      <c r="P3" s="7" t="s">
        <v>11</v>
      </c>
      <c r="Q3" s="51"/>
    </row>
    <row r="4" spans="1:23" ht="108.75" customHeight="1" x14ac:dyDescent="0.25">
      <c r="A4" s="9"/>
      <c r="B4" s="9"/>
      <c r="C4" s="10">
        <v>1</v>
      </c>
      <c r="D4" s="29" t="s">
        <v>46</v>
      </c>
      <c r="E4" s="11" t="s">
        <v>60</v>
      </c>
      <c r="F4" s="11" t="s">
        <v>57</v>
      </c>
      <c r="G4" s="25">
        <v>0</v>
      </c>
      <c r="H4" s="26">
        <v>0</v>
      </c>
      <c r="I4" s="25"/>
      <c r="J4" s="26"/>
      <c r="K4" s="27">
        <v>0</v>
      </c>
      <c r="L4" s="12"/>
      <c r="M4" s="12"/>
      <c r="N4" s="14" t="str">
        <f>IFERROR(AVERAGE(L3,M4),"")</f>
        <v/>
      </c>
      <c r="O4" s="15"/>
      <c r="P4" s="15"/>
      <c r="Q4" s="13"/>
    </row>
    <row r="5" spans="1:23" s="18" customFormat="1" ht="59.25" customHeight="1" x14ac:dyDescent="0.25">
      <c r="A5" s="2"/>
      <c r="B5" s="2"/>
      <c r="C5" s="10">
        <v>2</v>
      </c>
      <c r="D5" s="31" t="s">
        <v>30</v>
      </c>
      <c r="E5" s="33" t="s">
        <v>78</v>
      </c>
      <c r="F5" s="11" t="s">
        <v>93</v>
      </c>
      <c r="G5" s="26">
        <v>665206666</v>
      </c>
      <c r="H5" s="26">
        <v>42660000</v>
      </c>
      <c r="I5" s="26"/>
      <c r="J5" s="26"/>
      <c r="K5" s="27">
        <v>0</v>
      </c>
      <c r="L5" s="12"/>
      <c r="M5" s="12"/>
      <c r="N5" s="14" t="str">
        <f t="shared" ref="N5:N26" si="0">IFERROR(AVERAGE(L4,M5),"")</f>
        <v/>
      </c>
      <c r="O5" s="15"/>
      <c r="P5" s="15"/>
      <c r="Q5" s="13">
        <f>+G5+H5-I5-J5</f>
        <v>707866666</v>
      </c>
    </row>
    <row r="6" spans="1:23" ht="187.5" customHeight="1" x14ac:dyDescent="0.25">
      <c r="A6" s="9" t="s">
        <v>16</v>
      </c>
      <c r="B6" s="9" t="s">
        <v>17</v>
      </c>
      <c r="C6" s="16">
        <v>3</v>
      </c>
      <c r="D6" s="34" t="s">
        <v>47</v>
      </c>
      <c r="E6" s="35" t="s">
        <v>61</v>
      </c>
      <c r="F6" s="11" t="s">
        <v>58</v>
      </c>
      <c r="G6" s="26">
        <v>71907511</v>
      </c>
      <c r="H6" s="26">
        <v>94903459</v>
      </c>
      <c r="I6" s="26"/>
      <c r="J6" s="26"/>
      <c r="K6" s="27">
        <v>0.01</v>
      </c>
      <c r="L6" s="12"/>
      <c r="M6" s="12"/>
      <c r="N6" s="14" t="str">
        <f t="shared" si="0"/>
        <v/>
      </c>
      <c r="O6" s="15"/>
      <c r="P6" s="15"/>
      <c r="Q6" s="13">
        <f>+G6+H6-I6-J6</f>
        <v>166810970</v>
      </c>
      <c r="S6" s="3"/>
      <c r="U6" s="3"/>
    </row>
    <row r="7" spans="1:23" ht="120" x14ac:dyDescent="0.25">
      <c r="A7" s="9" t="s">
        <v>18</v>
      </c>
      <c r="B7" s="9" t="s">
        <v>19</v>
      </c>
      <c r="C7" s="10">
        <v>4</v>
      </c>
      <c r="D7" s="29" t="s">
        <v>50</v>
      </c>
      <c r="E7" s="36" t="s">
        <v>62</v>
      </c>
      <c r="F7" s="11" t="s">
        <v>96</v>
      </c>
      <c r="G7" s="26">
        <v>208613444</v>
      </c>
      <c r="H7" s="26">
        <v>1022695191</v>
      </c>
      <c r="I7" s="26"/>
      <c r="J7" s="26"/>
      <c r="K7" s="27">
        <v>0.01</v>
      </c>
      <c r="L7" s="12"/>
      <c r="M7" s="12"/>
      <c r="N7" s="14" t="str">
        <f t="shared" si="0"/>
        <v/>
      </c>
      <c r="O7" s="15"/>
      <c r="P7" s="15"/>
      <c r="Q7" s="13">
        <f>+G7+H7-I7-J7</f>
        <v>1231308635</v>
      </c>
      <c r="S7" s="3"/>
      <c r="W7" s="3"/>
    </row>
    <row r="8" spans="1:23" ht="72" x14ac:dyDescent="0.25">
      <c r="A8" s="9" t="s">
        <v>22</v>
      </c>
      <c r="B8" s="9" t="s">
        <v>23</v>
      </c>
      <c r="C8" s="10">
        <v>5</v>
      </c>
      <c r="D8" s="37" t="s">
        <v>24</v>
      </c>
      <c r="E8" s="30" t="s">
        <v>63</v>
      </c>
      <c r="F8" s="38" t="s">
        <v>43</v>
      </c>
      <c r="G8" s="26">
        <v>285371500</v>
      </c>
      <c r="H8" s="26">
        <v>50996260</v>
      </c>
      <c r="I8" s="26"/>
      <c r="J8" s="26"/>
      <c r="K8" s="27">
        <v>0.01</v>
      </c>
      <c r="L8" s="12"/>
      <c r="M8" s="12"/>
      <c r="N8" s="14" t="str">
        <f t="shared" si="0"/>
        <v/>
      </c>
      <c r="O8" s="15"/>
      <c r="P8" s="15"/>
      <c r="Q8" s="13">
        <f>+G8+H8-I8-J8</f>
        <v>336367760</v>
      </c>
      <c r="R8" s="3"/>
      <c r="S8" s="3"/>
    </row>
    <row r="9" spans="1:23" ht="96" x14ac:dyDescent="0.25">
      <c r="A9" s="9"/>
      <c r="B9" s="9"/>
      <c r="C9" s="16">
        <v>6</v>
      </c>
      <c r="D9" s="29" t="s">
        <v>31</v>
      </c>
      <c r="E9" s="30" t="s">
        <v>64</v>
      </c>
      <c r="F9" s="11" t="s">
        <v>90</v>
      </c>
      <c r="G9" s="26">
        <v>0</v>
      </c>
      <c r="H9" s="26">
        <v>350612428.79000002</v>
      </c>
      <c r="I9" s="26"/>
      <c r="J9" s="26"/>
      <c r="K9" s="27">
        <v>0.01</v>
      </c>
      <c r="L9" s="12"/>
      <c r="M9" s="12"/>
      <c r="N9" s="14" t="str">
        <f t="shared" si="0"/>
        <v/>
      </c>
      <c r="O9" s="15"/>
      <c r="P9" s="15"/>
      <c r="Q9" s="13">
        <f>+G9+H9-I9-J9</f>
        <v>350612428.79000002</v>
      </c>
    </row>
    <row r="10" spans="1:23" ht="24" x14ac:dyDescent="0.25">
      <c r="A10" s="9"/>
      <c r="B10" s="9"/>
      <c r="C10" s="10">
        <v>7</v>
      </c>
      <c r="D10" s="29" t="s">
        <v>32</v>
      </c>
      <c r="E10" s="38" t="s">
        <v>78</v>
      </c>
      <c r="F10" s="38" t="s">
        <v>93</v>
      </c>
      <c r="G10" s="26">
        <v>0</v>
      </c>
      <c r="H10" s="26">
        <v>0</v>
      </c>
      <c r="I10" s="26"/>
      <c r="J10" s="26"/>
      <c r="K10" s="27">
        <v>0</v>
      </c>
      <c r="L10" s="12"/>
      <c r="M10" s="12"/>
      <c r="N10" s="14" t="str">
        <f t="shared" si="0"/>
        <v/>
      </c>
      <c r="O10" s="15"/>
      <c r="P10" s="15"/>
      <c r="Q10" s="13"/>
    </row>
    <row r="11" spans="1:23" ht="96" x14ac:dyDescent="0.25">
      <c r="A11" s="9"/>
      <c r="B11" s="9"/>
      <c r="C11" s="10">
        <v>8</v>
      </c>
      <c r="D11" s="29" t="s">
        <v>51</v>
      </c>
      <c r="E11" s="30" t="s">
        <v>65</v>
      </c>
      <c r="F11" s="11" t="s">
        <v>91</v>
      </c>
      <c r="G11" s="26">
        <v>0</v>
      </c>
      <c r="H11" s="26">
        <v>0</v>
      </c>
      <c r="I11" s="26"/>
      <c r="J11" s="26"/>
      <c r="K11" s="27">
        <v>0</v>
      </c>
      <c r="L11" s="12"/>
      <c r="M11" s="12"/>
      <c r="N11" s="14" t="str">
        <f t="shared" si="0"/>
        <v/>
      </c>
      <c r="O11" s="15"/>
      <c r="P11" s="15"/>
      <c r="Q11" s="13"/>
      <c r="R11" s="3"/>
      <c r="S11" s="3"/>
    </row>
    <row r="12" spans="1:23" ht="240" x14ac:dyDescent="0.25">
      <c r="A12" s="9" t="s">
        <v>14</v>
      </c>
      <c r="B12" s="9" t="s">
        <v>15</v>
      </c>
      <c r="C12" s="16">
        <v>9</v>
      </c>
      <c r="D12" s="29" t="s">
        <v>33</v>
      </c>
      <c r="E12" s="38" t="s">
        <v>66</v>
      </c>
      <c r="F12" s="11" t="s">
        <v>97</v>
      </c>
      <c r="G12" s="26">
        <v>109362318</v>
      </c>
      <c r="H12" s="26">
        <v>0</v>
      </c>
      <c r="I12" s="26"/>
      <c r="J12" s="26"/>
      <c r="K12" s="27">
        <v>0.01</v>
      </c>
      <c r="L12" s="12"/>
      <c r="M12" s="12"/>
      <c r="N12" s="14" t="str">
        <f t="shared" si="0"/>
        <v/>
      </c>
      <c r="O12" s="15"/>
      <c r="P12" s="15"/>
      <c r="Q12" s="13">
        <f>+G12+H12-I12-J12</f>
        <v>109362318</v>
      </c>
      <c r="R12" s="3"/>
    </row>
    <row r="13" spans="1:23" ht="180" x14ac:dyDescent="0.25">
      <c r="A13" s="9" t="s">
        <v>12</v>
      </c>
      <c r="B13" s="9" t="s">
        <v>13</v>
      </c>
      <c r="C13" s="10">
        <v>10</v>
      </c>
      <c r="D13" s="29" t="s">
        <v>34</v>
      </c>
      <c r="E13" s="11" t="s">
        <v>67</v>
      </c>
      <c r="F13" s="11" t="s">
        <v>75</v>
      </c>
      <c r="G13" s="25">
        <v>33588294</v>
      </c>
      <c r="H13" s="26">
        <v>36983863.75</v>
      </c>
      <c r="I13" s="25"/>
      <c r="J13" s="26"/>
      <c r="K13" s="27">
        <v>0.01</v>
      </c>
      <c r="L13" s="12"/>
      <c r="M13" s="12"/>
      <c r="N13" s="14" t="str">
        <f t="shared" si="0"/>
        <v/>
      </c>
      <c r="O13" s="15"/>
      <c r="P13" s="15"/>
      <c r="Q13" s="13">
        <f>+G13+H13-I13-J13</f>
        <v>70572157.75</v>
      </c>
    </row>
    <row r="14" spans="1:23" ht="24" x14ac:dyDescent="0.25">
      <c r="A14" s="9"/>
      <c r="B14" s="9"/>
      <c r="C14" s="10">
        <v>11</v>
      </c>
      <c r="D14" s="29" t="s">
        <v>35</v>
      </c>
      <c r="E14" s="11" t="s">
        <v>59</v>
      </c>
      <c r="F14" s="11" t="s">
        <v>52</v>
      </c>
      <c r="G14" s="25">
        <v>0</v>
      </c>
      <c r="H14" s="26">
        <v>0</v>
      </c>
      <c r="I14" s="25"/>
      <c r="J14" s="26"/>
      <c r="K14" s="27">
        <v>0</v>
      </c>
      <c r="L14" s="12"/>
      <c r="M14" s="12"/>
      <c r="N14" s="14" t="str">
        <f t="shared" si="0"/>
        <v/>
      </c>
      <c r="O14" s="15"/>
      <c r="P14" s="15"/>
      <c r="Q14" s="13"/>
    </row>
    <row r="15" spans="1:23" ht="228" x14ac:dyDescent="0.25">
      <c r="A15" s="9"/>
      <c r="B15" s="9"/>
      <c r="C15" s="16">
        <v>12</v>
      </c>
      <c r="D15" s="29" t="s">
        <v>36</v>
      </c>
      <c r="E15" s="38" t="s">
        <v>68</v>
      </c>
      <c r="F15" s="11" t="s">
        <v>98</v>
      </c>
      <c r="G15" s="25">
        <v>0</v>
      </c>
      <c r="H15" s="26">
        <v>0</v>
      </c>
      <c r="I15" s="25"/>
      <c r="J15" s="26"/>
      <c r="K15" s="27">
        <v>0</v>
      </c>
      <c r="L15" s="12"/>
      <c r="M15" s="12"/>
      <c r="N15" s="14" t="str">
        <f t="shared" si="0"/>
        <v/>
      </c>
      <c r="O15" s="15"/>
      <c r="P15" s="15"/>
      <c r="Q15" s="13"/>
    </row>
    <row r="16" spans="1:23" ht="96" x14ac:dyDescent="0.25">
      <c r="A16" s="9"/>
      <c r="B16" s="9"/>
      <c r="C16" s="10">
        <v>13</v>
      </c>
      <c r="D16" s="29" t="s">
        <v>37</v>
      </c>
      <c r="E16" s="30" t="s">
        <v>65</v>
      </c>
      <c r="F16" s="11" t="s">
        <v>92</v>
      </c>
      <c r="G16" s="26">
        <v>0</v>
      </c>
      <c r="H16" s="26">
        <v>0</v>
      </c>
      <c r="I16" s="25"/>
      <c r="J16" s="26"/>
      <c r="K16" s="27">
        <v>0</v>
      </c>
      <c r="L16" s="12"/>
      <c r="M16" s="12"/>
      <c r="N16" s="14" t="str">
        <f t="shared" si="0"/>
        <v/>
      </c>
      <c r="O16" s="15"/>
      <c r="P16" s="15"/>
      <c r="Q16" s="13"/>
    </row>
    <row r="17" spans="1:22" s="18" customFormat="1" ht="97.5" customHeight="1" x14ac:dyDescent="0.25">
      <c r="A17" s="9" t="s">
        <v>25</v>
      </c>
      <c r="B17" s="9" t="s">
        <v>26</v>
      </c>
      <c r="C17" s="10">
        <v>14</v>
      </c>
      <c r="D17" s="31" t="s">
        <v>27</v>
      </c>
      <c r="E17" s="11" t="s">
        <v>53</v>
      </c>
      <c r="F17" s="11" t="s">
        <v>69</v>
      </c>
      <c r="G17" s="26">
        <v>0</v>
      </c>
      <c r="H17" s="26">
        <v>0</v>
      </c>
      <c r="I17" s="26"/>
      <c r="J17" s="26"/>
      <c r="K17" s="27">
        <v>0</v>
      </c>
      <c r="L17" s="12"/>
      <c r="M17" s="12"/>
      <c r="N17" s="14" t="str">
        <f t="shared" si="0"/>
        <v/>
      </c>
      <c r="O17" s="15"/>
      <c r="P17" s="15"/>
      <c r="Q17" s="13">
        <f>+G17+H17-I17-J17</f>
        <v>0</v>
      </c>
      <c r="R17" s="2"/>
      <c r="S17" s="2"/>
      <c r="T17" s="2"/>
      <c r="U17" s="2"/>
      <c r="V17" s="2"/>
    </row>
    <row r="18" spans="1:22" ht="144" x14ac:dyDescent="0.25">
      <c r="A18" s="9"/>
      <c r="B18" s="9"/>
      <c r="C18" s="16">
        <v>15</v>
      </c>
      <c r="D18" s="29" t="s">
        <v>38</v>
      </c>
      <c r="E18" s="38" t="s">
        <v>70</v>
      </c>
      <c r="F18" s="11" t="s">
        <v>54</v>
      </c>
      <c r="G18" s="26">
        <v>4662348632.4399996</v>
      </c>
      <c r="H18" s="26">
        <v>0</v>
      </c>
      <c r="I18" s="26"/>
      <c r="J18" s="26"/>
      <c r="K18" s="27">
        <v>0</v>
      </c>
      <c r="L18" s="12"/>
      <c r="M18" s="12"/>
      <c r="N18" s="14" t="str">
        <f t="shared" si="0"/>
        <v/>
      </c>
      <c r="O18" s="15"/>
      <c r="P18" s="15"/>
      <c r="Q18" s="13"/>
    </row>
    <row r="19" spans="1:22" ht="139.5" customHeight="1" x14ac:dyDescent="0.25">
      <c r="A19" s="9"/>
      <c r="B19" s="9"/>
      <c r="C19" s="10">
        <v>16</v>
      </c>
      <c r="D19" s="29" t="s">
        <v>39</v>
      </c>
      <c r="E19" s="30" t="s">
        <v>71</v>
      </c>
      <c r="F19" s="11" t="s">
        <v>99</v>
      </c>
      <c r="G19" s="26">
        <v>0</v>
      </c>
      <c r="H19" s="26">
        <v>115763101</v>
      </c>
      <c r="I19" s="26"/>
      <c r="J19" s="26"/>
      <c r="K19" s="27">
        <v>0</v>
      </c>
      <c r="L19" s="12"/>
      <c r="M19" s="12"/>
      <c r="N19" s="14" t="str">
        <f t="shared" si="0"/>
        <v/>
      </c>
      <c r="O19" s="15"/>
      <c r="P19" s="15"/>
      <c r="Q19" s="13"/>
    </row>
    <row r="20" spans="1:22" s="18" customFormat="1" ht="36" x14ac:dyDescent="0.25">
      <c r="A20" s="2"/>
      <c r="B20" s="2"/>
      <c r="C20" s="10">
        <v>17</v>
      </c>
      <c r="D20" s="32" t="s">
        <v>28</v>
      </c>
      <c r="E20" s="11" t="s">
        <v>73</v>
      </c>
      <c r="F20" s="11" t="s">
        <v>55</v>
      </c>
      <c r="G20" s="26">
        <v>0</v>
      </c>
      <c r="H20" s="26">
        <v>0</v>
      </c>
      <c r="I20" s="26"/>
      <c r="J20" s="26"/>
      <c r="K20" s="28">
        <v>0</v>
      </c>
      <c r="L20" s="12"/>
      <c r="M20" s="12"/>
      <c r="N20" s="14" t="str">
        <f t="shared" si="0"/>
        <v/>
      </c>
      <c r="O20" s="15"/>
      <c r="P20" s="15"/>
      <c r="Q20" s="13">
        <f>+G20+H20-I20-J20</f>
        <v>0</v>
      </c>
      <c r="R20" s="2"/>
    </row>
    <row r="21" spans="1:22" s="18" customFormat="1" ht="168" x14ac:dyDescent="0.25">
      <c r="A21" s="17" t="s">
        <v>20</v>
      </c>
      <c r="B21" s="17" t="s">
        <v>21</v>
      </c>
      <c r="C21" s="16">
        <v>18</v>
      </c>
      <c r="D21" s="37" t="s">
        <v>48</v>
      </c>
      <c r="E21" s="30" t="s">
        <v>72</v>
      </c>
      <c r="F21" s="11" t="s">
        <v>56</v>
      </c>
      <c r="G21" s="26">
        <v>0</v>
      </c>
      <c r="H21" s="26">
        <v>0</v>
      </c>
      <c r="I21" s="26"/>
      <c r="J21" s="26"/>
      <c r="K21" s="27">
        <v>0</v>
      </c>
      <c r="L21" s="12"/>
      <c r="M21" s="12"/>
      <c r="N21" s="14" t="str">
        <f t="shared" si="0"/>
        <v/>
      </c>
      <c r="O21" s="15"/>
      <c r="P21" s="15"/>
      <c r="Q21" s="13">
        <f>+G21+H21-I21-J21</f>
        <v>0</v>
      </c>
      <c r="R21" s="2"/>
      <c r="S21" s="2"/>
    </row>
    <row r="22" spans="1:22" ht="24" x14ac:dyDescent="0.25">
      <c r="A22" s="9"/>
      <c r="B22" s="9"/>
      <c r="C22" s="10">
        <v>19</v>
      </c>
      <c r="D22" s="29" t="s">
        <v>76</v>
      </c>
      <c r="E22" s="11" t="s">
        <v>53</v>
      </c>
      <c r="F22" s="11" t="s">
        <v>53</v>
      </c>
      <c r="G22" s="26">
        <v>0</v>
      </c>
      <c r="H22" s="26">
        <v>0</v>
      </c>
      <c r="I22" s="26"/>
      <c r="J22" s="26"/>
      <c r="K22" s="27">
        <v>0</v>
      </c>
      <c r="L22" s="12"/>
      <c r="M22" s="12"/>
      <c r="N22" s="14" t="str">
        <f t="shared" si="0"/>
        <v/>
      </c>
      <c r="O22" s="15"/>
      <c r="P22" s="15"/>
      <c r="Q22" s="13"/>
    </row>
    <row r="23" spans="1:22" ht="24" x14ac:dyDescent="0.25">
      <c r="A23" s="9"/>
      <c r="B23" s="9"/>
      <c r="C23" s="10">
        <v>20</v>
      </c>
      <c r="D23" s="29" t="s">
        <v>49</v>
      </c>
      <c r="E23" s="11" t="s">
        <v>53</v>
      </c>
      <c r="F23" s="11" t="s">
        <v>53</v>
      </c>
      <c r="G23" s="26">
        <v>0</v>
      </c>
      <c r="H23" s="26">
        <v>0</v>
      </c>
      <c r="I23" s="26"/>
      <c r="J23" s="26"/>
      <c r="K23" s="27">
        <v>0</v>
      </c>
      <c r="L23" s="12"/>
      <c r="M23" s="12"/>
      <c r="N23" s="14" t="str">
        <f t="shared" si="0"/>
        <v/>
      </c>
      <c r="O23" s="15"/>
      <c r="P23" s="15"/>
      <c r="Q23" s="13"/>
    </row>
    <row r="24" spans="1:22" ht="24" x14ac:dyDescent="0.25">
      <c r="A24" s="9"/>
      <c r="B24" s="9"/>
      <c r="C24" s="16">
        <v>21</v>
      </c>
      <c r="D24" s="29" t="s">
        <v>41</v>
      </c>
      <c r="E24" s="11" t="s">
        <v>53</v>
      </c>
      <c r="F24" s="11" t="s">
        <v>53</v>
      </c>
      <c r="G24" s="26">
        <v>0</v>
      </c>
      <c r="H24" s="26">
        <v>0</v>
      </c>
      <c r="I24" s="26"/>
      <c r="J24" s="26"/>
      <c r="K24" s="27">
        <v>0</v>
      </c>
      <c r="L24" s="12"/>
      <c r="M24" s="12"/>
      <c r="N24" s="14" t="str">
        <f t="shared" si="0"/>
        <v/>
      </c>
      <c r="O24" s="15"/>
      <c r="P24" s="15"/>
      <c r="Q24" s="13"/>
    </row>
    <row r="25" spans="1:22" ht="24" x14ac:dyDescent="0.25">
      <c r="A25" s="9"/>
      <c r="B25" s="9"/>
      <c r="C25" s="10">
        <v>22</v>
      </c>
      <c r="D25" s="29" t="s">
        <v>42</v>
      </c>
      <c r="E25" s="11" t="s">
        <v>53</v>
      </c>
      <c r="F25" s="11" t="s">
        <v>53</v>
      </c>
      <c r="G25" s="26">
        <v>0</v>
      </c>
      <c r="H25" s="26">
        <v>0</v>
      </c>
      <c r="I25" s="26"/>
      <c r="J25" s="26"/>
      <c r="K25" s="27">
        <v>0</v>
      </c>
      <c r="L25" s="12"/>
      <c r="M25" s="12"/>
      <c r="N25" s="14" t="str">
        <f t="shared" si="0"/>
        <v/>
      </c>
      <c r="O25" s="15"/>
      <c r="P25" s="15"/>
      <c r="Q25" s="13"/>
    </row>
    <row r="26" spans="1:22" ht="195.6" customHeight="1" x14ac:dyDescent="0.25">
      <c r="A26" s="9"/>
      <c r="B26" s="9"/>
      <c r="C26" s="10">
        <v>23</v>
      </c>
      <c r="D26" s="29" t="s">
        <v>40</v>
      </c>
      <c r="E26" s="30" t="s">
        <v>87</v>
      </c>
      <c r="F26" s="11" t="s">
        <v>88</v>
      </c>
      <c r="G26" s="26">
        <v>235226640.36000001</v>
      </c>
      <c r="H26" s="26">
        <v>132729820</v>
      </c>
      <c r="I26" s="26"/>
      <c r="J26" s="26"/>
      <c r="K26" s="27">
        <v>0</v>
      </c>
      <c r="L26" s="12"/>
      <c r="M26" s="12"/>
      <c r="N26" s="14" t="str">
        <f t="shared" si="0"/>
        <v/>
      </c>
      <c r="O26" s="15"/>
      <c r="P26" s="15"/>
      <c r="Q26" s="13"/>
    </row>
    <row r="27" spans="1:22" ht="20.100000000000001" customHeight="1" x14ac:dyDescent="0.25">
      <c r="C27" s="41" t="s">
        <v>29</v>
      </c>
      <c r="D27" s="41"/>
      <c r="E27" s="41"/>
      <c r="F27" s="41"/>
      <c r="G27" s="19">
        <f>SUM(G4:G26)</f>
        <v>6271625005.7999992</v>
      </c>
      <c r="H27" s="19">
        <f>SUM(H4:H26)</f>
        <v>1847344123.54</v>
      </c>
      <c r="I27" s="20">
        <f>SUM(I13:I26)</f>
        <v>0</v>
      </c>
      <c r="J27" s="19">
        <f>SUM(J13:J26)</f>
        <v>0</v>
      </c>
      <c r="K27" s="42"/>
      <c r="L27" s="43"/>
      <c r="M27" s="43"/>
      <c r="N27" s="43"/>
      <c r="O27" s="43"/>
      <c r="P27" s="44"/>
      <c r="Q27" s="21">
        <f>SUM(Q13:Q26)</f>
        <v>70572157.75</v>
      </c>
    </row>
  </sheetData>
  <mergeCells count="15">
    <mergeCell ref="A3:B3"/>
    <mergeCell ref="C27:F27"/>
    <mergeCell ref="K27:P27"/>
    <mergeCell ref="C1:Q1"/>
    <mergeCell ref="C2:C3"/>
    <mergeCell ref="D2:D3"/>
    <mergeCell ref="E2:E3"/>
    <mergeCell ref="F2:F3"/>
    <mergeCell ref="G2:H2"/>
    <mergeCell ref="I2:J2"/>
    <mergeCell ref="K2:K3"/>
    <mergeCell ref="L2:M2"/>
    <mergeCell ref="N2:N3"/>
    <mergeCell ref="O2:P2"/>
    <mergeCell ref="Q2:Q3"/>
  </mergeCells>
  <conditionalFormatting sqref="L4:L5">
    <cfRule type="expression" dxfId="62" priority="1">
      <formula>$M4&lt;0</formula>
    </cfRule>
  </conditionalFormatting>
  <conditionalFormatting sqref="L6:L26">
    <cfRule type="expression" dxfId="61" priority="2">
      <formula>$L6&lt;0</formula>
    </cfRule>
  </conditionalFormatting>
  <conditionalFormatting sqref="M4:M26">
    <cfRule type="expression" dxfId="60" priority="7">
      <formula>$M4&lt;0</formula>
    </cfRule>
  </conditionalFormatting>
  <conditionalFormatting sqref="N4:N26 Q5">
    <cfRule type="expression" dxfId="59" priority="30">
      <formula>AND($L3&gt;=0,$M4&lt;0)</formula>
    </cfRule>
    <cfRule type="expression" dxfId="58" priority="31">
      <formula>AND($L3&lt;0,$M4&gt;=0)</formula>
    </cfRule>
  </conditionalFormatting>
  <conditionalFormatting sqref="N4:N26">
    <cfRule type="expression" dxfId="57" priority="32">
      <formula>$Q4&lt;0</formula>
    </cfRule>
  </conditionalFormatting>
  <conditionalFormatting sqref="Q4">
    <cfRule type="expression" dxfId="56" priority="33">
      <formula>AND(#REF!&gt;=0,$M4&lt;0)</formula>
    </cfRule>
    <cfRule type="expression" dxfId="55" priority="34">
      <formula>AND(#REF!&lt;0,$M4&gt;=0)</formula>
    </cfRule>
  </conditionalFormatting>
  <conditionalFormatting sqref="Q4:Q26">
    <cfRule type="expression" dxfId="54" priority="5">
      <formula>$Q4&lt;0</formula>
    </cfRule>
  </conditionalFormatting>
  <conditionalFormatting sqref="Q5:Q11 Q17:Q26">
    <cfRule type="expression" dxfId="53" priority="24">
      <formula>AND($L$13&gt;=0,$M5&lt;0)</formula>
    </cfRule>
  </conditionalFormatting>
  <conditionalFormatting sqref="Q6:Q26">
    <cfRule type="expression" dxfId="52" priority="3">
      <formula>AND($L6&gt;=0,$M6&lt;0)</formula>
    </cfRule>
    <cfRule type="expression" dxfId="51" priority="4">
      <formula>AND($L6&lt;0,$M6&gt;=0)</formula>
    </cfRule>
  </conditionalFormatting>
  <dataValidations count="4">
    <dataValidation allowBlank="1" showInputMessage="1" showErrorMessage="1" promptTitle="Nota" prompt="El objetivo es proporcionar información acerca de los resultados del ejercicio, con el propósito de facilitar una mejor comprensión de la información." sqref="O2:P2" xr:uid="{A326AA2D-E78E-4755-8B51-3240D464CD7A}"/>
    <dataValidation allowBlank="1" showInputMessage="1" showErrorMessage="1" prompt="Fuente SIIF obligaciones de gasto" sqref="G2:J2" xr:uid="{12EDCB70-410E-4A18-AC32-5AE1B55409D7}"/>
    <dataValidation allowBlank="1" showInputMessage="1" showErrorMessage="1" promptTitle="Meta" prompt="La meta debe permitir racionalizar y priorizar el gasto atendiendo las medidas sobre austeridad, estableciendo mecanismos y estrategias de ahorro para asegurar su cumplimiento. " sqref="F18:F19 F14 E2:E17 E19:E26 F22:F25" xr:uid="{1931160B-4B40-4E63-9558-925316DA553B}"/>
    <dataValidation allowBlank="1" showInputMessage="1" showErrorMessage="1" promptTitle="Meta %" prompt="Porcentaje de ahorro esperado " sqref="K2:K26" xr:uid="{57783FA2-014E-4B55-A4E4-3648646C0691}"/>
  </dataValidations>
  <pageMargins left="0.7" right="0.7" top="0.75" bottom="0.75" header="0.3" footer="0.3"/>
  <pageSetup scale="16" fitToWidth="0" orientation="landscape" r:id="rId1"/>
  <colBreaks count="1" manualBreakCount="1">
    <brk id="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36367-12C0-4B53-B43D-B2F933DEDBF0}">
  <sheetPr>
    <tabColor theme="7" tint="-0.249977111117893"/>
  </sheetPr>
  <dimension ref="A1:X27"/>
  <sheetViews>
    <sheetView showGridLines="0" topLeftCell="C1" zoomScale="115" zoomScaleNormal="115" workbookViewId="0">
      <pane ySplit="3" topLeftCell="A23" activePane="bottomLeft" state="frozen"/>
      <selection activeCell="C1" sqref="C1"/>
      <selection pane="bottomLeft" activeCell="G26" sqref="G26"/>
    </sheetView>
  </sheetViews>
  <sheetFormatPr baseColWidth="10" defaultColWidth="10.85546875" defaultRowHeight="12" x14ac:dyDescent="0.25"/>
  <cols>
    <col min="1" max="1" width="23.5703125" style="2" hidden="1" customWidth="1"/>
    <col min="2" max="2" width="19.5703125" style="2" hidden="1" customWidth="1"/>
    <col min="3" max="3" width="5.85546875" style="2" customWidth="1"/>
    <col min="4" max="4" width="24.5703125" style="22" customWidth="1"/>
    <col min="5" max="5" width="27.85546875" style="23" customWidth="1"/>
    <col min="6" max="6" width="39.140625" style="23" customWidth="1"/>
    <col min="7" max="7" width="24.28515625" style="3" customWidth="1"/>
    <col min="8" max="8" width="22.5703125" style="3" customWidth="1"/>
    <col min="9" max="9" width="20" style="3" customWidth="1"/>
    <col min="10" max="10" width="25.28515625" style="3" customWidth="1"/>
    <col min="11" max="11" width="16.85546875" style="3" customWidth="1"/>
    <col min="12" max="12" width="15.5703125" style="3" customWidth="1"/>
    <col min="13" max="14" width="16.85546875" style="3" customWidth="1"/>
    <col min="15" max="15" width="14.28515625" style="24" customWidth="1"/>
    <col min="16" max="16" width="14.28515625" style="3" customWidth="1"/>
    <col min="17" max="17" width="25.7109375" style="3" customWidth="1"/>
    <col min="18" max="18" width="55.140625" style="2" customWidth="1"/>
    <col min="19" max="19" width="55.5703125" style="2" customWidth="1"/>
    <col min="20" max="20" width="42.85546875" style="2" customWidth="1"/>
    <col min="21" max="21" width="10.85546875" style="2"/>
    <col min="22" max="22" width="46.5703125" style="2" customWidth="1"/>
    <col min="23" max="23" width="10.85546875" style="2"/>
    <col min="24" max="24" width="42.140625" style="2" customWidth="1"/>
    <col min="25" max="16384" width="10.85546875" style="2"/>
  </cols>
  <sheetData>
    <row r="1" spans="1:24" ht="63.75" customHeight="1" x14ac:dyDescent="0.25">
      <c r="A1" s="1"/>
      <c r="B1" s="1"/>
      <c r="C1" s="45" t="s">
        <v>81</v>
      </c>
      <c r="D1" s="46"/>
      <c r="E1" s="46"/>
      <c r="F1" s="46"/>
      <c r="G1" s="46"/>
      <c r="H1" s="46"/>
      <c r="I1" s="46"/>
      <c r="J1" s="46"/>
      <c r="K1" s="46"/>
      <c r="L1" s="46"/>
      <c r="M1" s="46"/>
      <c r="N1" s="46"/>
      <c r="O1" s="46"/>
      <c r="P1" s="46"/>
      <c r="Q1" s="46"/>
    </row>
    <row r="2" spans="1:24" ht="20.100000000000001" customHeight="1" x14ac:dyDescent="0.25">
      <c r="C2" s="47" t="s">
        <v>0</v>
      </c>
      <c r="D2" s="47" t="s">
        <v>1</v>
      </c>
      <c r="E2" s="47" t="s">
        <v>2</v>
      </c>
      <c r="F2" s="47" t="s">
        <v>3</v>
      </c>
      <c r="G2" s="47" t="s">
        <v>44</v>
      </c>
      <c r="H2" s="47"/>
      <c r="I2" s="48" t="s">
        <v>45</v>
      </c>
      <c r="J2" s="48"/>
      <c r="K2" s="49" t="s">
        <v>4</v>
      </c>
      <c r="L2" s="51" t="s">
        <v>5</v>
      </c>
      <c r="M2" s="52"/>
      <c r="N2" s="53" t="s">
        <v>6</v>
      </c>
      <c r="O2" s="54" t="s">
        <v>7</v>
      </c>
      <c r="P2" s="55"/>
      <c r="Q2" s="48" t="s">
        <v>8</v>
      </c>
    </row>
    <row r="3" spans="1:24" s="8" customFormat="1" ht="20.100000000000001" customHeight="1" x14ac:dyDescent="0.25">
      <c r="A3" s="39" t="s">
        <v>9</v>
      </c>
      <c r="B3" s="40"/>
      <c r="C3" s="47"/>
      <c r="D3" s="47"/>
      <c r="E3" s="47"/>
      <c r="F3" s="47"/>
      <c r="G3" s="4" t="s">
        <v>10</v>
      </c>
      <c r="H3" s="4" t="s">
        <v>11</v>
      </c>
      <c r="I3" s="5" t="s">
        <v>10</v>
      </c>
      <c r="J3" s="5" t="s">
        <v>11</v>
      </c>
      <c r="K3" s="50"/>
      <c r="L3" s="5" t="s">
        <v>10</v>
      </c>
      <c r="M3" s="5" t="s">
        <v>11</v>
      </c>
      <c r="N3" s="53"/>
      <c r="O3" s="6" t="s">
        <v>10</v>
      </c>
      <c r="P3" s="7" t="s">
        <v>11</v>
      </c>
      <c r="Q3" s="51"/>
    </row>
    <row r="4" spans="1:24" ht="48" x14ac:dyDescent="0.25">
      <c r="A4" s="9"/>
      <c r="B4" s="9"/>
      <c r="C4" s="10">
        <v>1</v>
      </c>
      <c r="D4" s="29" t="s">
        <v>46</v>
      </c>
      <c r="E4" s="11" t="s">
        <v>79</v>
      </c>
      <c r="F4" s="11" t="s">
        <v>79</v>
      </c>
      <c r="G4" s="25">
        <v>0</v>
      </c>
      <c r="H4" s="26">
        <v>0</v>
      </c>
      <c r="I4" s="25"/>
      <c r="J4" s="26"/>
      <c r="K4" s="27">
        <v>0</v>
      </c>
      <c r="L4" s="12"/>
      <c r="M4" s="12"/>
      <c r="N4" s="14" t="str">
        <f>IFERROR(AVERAGE(L4,M4),"")</f>
        <v/>
      </c>
      <c r="O4" s="15"/>
      <c r="P4" s="15"/>
      <c r="Q4" s="13"/>
    </row>
    <row r="5" spans="1:24" s="18" customFormat="1" ht="36" x14ac:dyDescent="0.25">
      <c r="A5" s="2"/>
      <c r="B5" s="2"/>
      <c r="C5" s="10">
        <v>2</v>
      </c>
      <c r="D5" s="31" t="s">
        <v>30</v>
      </c>
      <c r="E5" s="11" t="s">
        <v>79</v>
      </c>
      <c r="F5" s="11" t="s">
        <v>79</v>
      </c>
      <c r="G5" s="25">
        <v>0</v>
      </c>
      <c r="H5" s="26">
        <v>0</v>
      </c>
      <c r="I5" s="26"/>
      <c r="J5" s="26"/>
      <c r="K5" s="27">
        <v>0</v>
      </c>
      <c r="L5" s="12"/>
      <c r="M5" s="12"/>
      <c r="N5" s="14" t="str">
        <f>IFERROR(AVERAGE(L5,M5),"")</f>
        <v/>
      </c>
      <c r="O5" s="15"/>
      <c r="P5" s="15"/>
      <c r="Q5" s="13">
        <f>+G5+H5-I5-J5</f>
        <v>0</v>
      </c>
    </row>
    <row r="6" spans="1:24" ht="30" customHeight="1" x14ac:dyDescent="0.25">
      <c r="A6" s="9" t="s">
        <v>16</v>
      </c>
      <c r="B6" s="9" t="s">
        <v>17</v>
      </c>
      <c r="C6" s="16">
        <v>3</v>
      </c>
      <c r="D6" s="34" t="s">
        <v>47</v>
      </c>
      <c r="E6" s="11" t="s">
        <v>79</v>
      </c>
      <c r="F6" s="11" t="s">
        <v>79</v>
      </c>
      <c r="G6" s="25">
        <v>0</v>
      </c>
      <c r="H6" s="26">
        <v>0</v>
      </c>
      <c r="I6" s="26"/>
      <c r="J6" s="26"/>
      <c r="K6" s="27">
        <v>0</v>
      </c>
      <c r="L6" s="12"/>
      <c r="M6" s="12"/>
      <c r="N6" s="14" t="str">
        <f>IFERROR(AVERAGE(L6,M6),"")</f>
        <v/>
      </c>
      <c r="O6" s="15"/>
      <c r="P6" s="15"/>
      <c r="Q6" s="13">
        <f>+G6+H6-I6-J6</f>
        <v>0</v>
      </c>
      <c r="R6" s="3"/>
      <c r="T6" s="3"/>
      <c r="V6" s="3"/>
    </row>
    <row r="7" spans="1:24" ht="60" x14ac:dyDescent="0.25">
      <c r="A7" s="9" t="s">
        <v>18</v>
      </c>
      <c r="B7" s="9" t="s">
        <v>19</v>
      </c>
      <c r="C7" s="10">
        <v>4</v>
      </c>
      <c r="D7" s="29" t="s">
        <v>50</v>
      </c>
      <c r="E7" s="36" t="s">
        <v>62</v>
      </c>
      <c r="F7" s="11" t="s">
        <v>80</v>
      </c>
      <c r="G7" s="25">
        <v>0</v>
      </c>
      <c r="H7" s="26">
        <v>0</v>
      </c>
      <c r="I7" s="26"/>
      <c r="J7" s="26"/>
      <c r="K7" s="27">
        <v>0</v>
      </c>
      <c r="L7" s="12"/>
      <c r="M7" s="12"/>
      <c r="N7" s="14" t="str">
        <f>IFERROR(AVERAGE(L7,M7),"")</f>
        <v/>
      </c>
      <c r="O7" s="15"/>
      <c r="P7" s="15"/>
      <c r="Q7" s="13">
        <f>+G7+H7-I7-J7</f>
        <v>0</v>
      </c>
      <c r="R7" s="3"/>
      <c r="T7" s="3"/>
      <c r="X7" s="3"/>
    </row>
    <row r="8" spans="1:24" ht="72" x14ac:dyDescent="0.25">
      <c r="A8" s="9" t="s">
        <v>22</v>
      </c>
      <c r="B8" s="9" t="s">
        <v>23</v>
      </c>
      <c r="C8" s="10">
        <v>5</v>
      </c>
      <c r="D8" s="37" t="s">
        <v>24</v>
      </c>
      <c r="E8" s="30" t="s">
        <v>63</v>
      </c>
      <c r="F8" s="11" t="s">
        <v>43</v>
      </c>
      <c r="G8" s="25">
        <v>180926981.09</v>
      </c>
      <c r="H8" s="26">
        <v>38367784</v>
      </c>
      <c r="I8" s="26"/>
      <c r="J8" s="26"/>
      <c r="K8" s="27">
        <v>0.01</v>
      </c>
      <c r="L8" s="12"/>
      <c r="M8" s="12"/>
      <c r="N8" s="14" t="str">
        <f>IFERROR(AVERAGE(L8,M8),"")</f>
        <v/>
      </c>
      <c r="O8" s="15"/>
      <c r="P8" s="15"/>
      <c r="Q8" s="13">
        <f>+G8+H8-I8-J8</f>
        <v>219294765.09</v>
      </c>
      <c r="R8" s="3"/>
      <c r="S8" s="3"/>
      <c r="T8" s="3"/>
    </row>
    <row r="9" spans="1:24" ht="60" x14ac:dyDescent="0.25">
      <c r="A9" s="9"/>
      <c r="B9" s="9"/>
      <c r="C9" s="16">
        <v>6</v>
      </c>
      <c r="D9" s="29" t="s">
        <v>31</v>
      </c>
      <c r="E9" s="30" t="s">
        <v>64</v>
      </c>
      <c r="F9" s="11" t="s">
        <v>86</v>
      </c>
      <c r="G9" s="26">
        <v>0</v>
      </c>
      <c r="H9" s="26">
        <v>0</v>
      </c>
      <c r="I9" s="26"/>
      <c r="J9" s="26"/>
      <c r="K9" s="27">
        <v>0</v>
      </c>
      <c r="L9" s="12"/>
      <c r="M9" s="12"/>
      <c r="N9" s="14"/>
      <c r="O9" s="15"/>
      <c r="P9" s="15"/>
      <c r="Q9" s="13">
        <f>+G9+H9-I9-J9</f>
        <v>0</v>
      </c>
    </row>
    <row r="10" spans="1:24" ht="24" x14ac:dyDescent="0.25">
      <c r="A10" s="9"/>
      <c r="B10" s="9"/>
      <c r="C10" s="10">
        <v>7</v>
      </c>
      <c r="D10" s="29" t="s">
        <v>32</v>
      </c>
      <c r="E10" s="11" t="s">
        <v>79</v>
      </c>
      <c r="F10" s="11" t="s">
        <v>79</v>
      </c>
      <c r="G10" s="26">
        <v>0</v>
      </c>
      <c r="H10" s="26">
        <v>0</v>
      </c>
      <c r="I10" s="26"/>
      <c r="J10" s="26"/>
      <c r="K10" s="27">
        <v>0</v>
      </c>
      <c r="L10" s="12"/>
      <c r="M10" s="12"/>
      <c r="N10" s="14"/>
      <c r="O10" s="15"/>
      <c r="P10" s="15"/>
      <c r="Q10" s="13"/>
    </row>
    <row r="11" spans="1:24" ht="36" x14ac:dyDescent="0.25">
      <c r="A11" s="9"/>
      <c r="B11" s="9"/>
      <c r="C11" s="10">
        <v>8</v>
      </c>
      <c r="D11" s="29" t="s">
        <v>51</v>
      </c>
      <c r="E11" s="30" t="s">
        <v>65</v>
      </c>
      <c r="F11" s="11" t="s">
        <v>77</v>
      </c>
      <c r="G11" s="26">
        <v>0</v>
      </c>
      <c r="H11" s="26">
        <v>0</v>
      </c>
      <c r="I11" s="26"/>
      <c r="J11" s="26"/>
      <c r="K11" s="27">
        <v>0</v>
      </c>
      <c r="L11" s="12"/>
      <c r="M11" s="12"/>
      <c r="N11" s="14"/>
      <c r="O11" s="15"/>
      <c r="P11" s="15"/>
      <c r="Q11" s="13"/>
      <c r="R11" s="3"/>
      <c r="S11" s="3"/>
      <c r="T11" s="3"/>
    </row>
    <row r="12" spans="1:24" ht="24" x14ac:dyDescent="0.25">
      <c r="A12" s="9" t="s">
        <v>14</v>
      </c>
      <c r="B12" s="9" t="s">
        <v>15</v>
      </c>
      <c r="C12" s="16">
        <v>9</v>
      </c>
      <c r="D12" s="29" t="s">
        <v>33</v>
      </c>
      <c r="E12" s="11" t="s">
        <v>79</v>
      </c>
      <c r="F12" s="11" t="s">
        <v>79</v>
      </c>
      <c r="G12" s="26">
        <v>0</v>
      </c>
      <c r="H12" s="26">
        <v>0</v>
      </c>
      <c r="I12" s="26"/>
      <c r="J12" s="26"/>
      <c r="K12" s="27">
        <v>0</v>
      </c>
      <c r="L12" s="12"/>
      <c r="M12" s="12"/>
      <c r="N12" s="14" t="str">
        <f>IFERROR(AVERAGE(L12,M12),"")</f>
        <v/>
      </c>
      <c r="O12" s="15"/>
      <c r="P12" s="15"/>
      <c r="Q12" s="13">
        <f>+G12+H12-I12-J12</f>
        <v>0</v>
      </c>
      <c r="R12" s="3"/>
      <c r="S12" s="3"/>
    </row>
    <row r="13" spans="1:24" ht="24" x14ac:dyDescent="0.25">
      <c r="A13" s="9" t="s">
        <v>12</v>
      </c>
      <c r="B13" s="9" t="s">
        <v>13</v>
      </c>
      <c r="C13" s="10">
        <v>10</v>
      </c>
      <c r="D13" s="29" t="s">
        <v>34</v>
      </c>
      <c r="E13" s="11" t="s">
        <v>79</v>
      </c>
      <c r="F13" s="11" t="s">
        <v>79</v>
      </c>
      <c r="G13" s="26">
        <v>0</v>
      </c>
      <c r="H13" s="26">
        <v>0</v>
      </c>
      <c r="I13" s="26"/>
      <c r="J13" s="26"/>
      <c r="K13" s="27">
        <v>0</v>
      </c>
      <c r="L13" s="12"/>
      <c r="M13" s="12"/>
      <c r="N13" s="14" t="str">
        <f>IFERROR(AVERAGE(L13,M13),"")</f>
        <v/>
      </c>
      <c r="O13" s="15"/>
      <c r="P13" s="15"/>
      <c r="Q13" s="13">
        <f>+G13+H13-I13-J13</f>
        <v>0</v>
      </c>
      <c r="R13" s="3"/>
      <c r="S13" s="3"/>
    </row>
    <row r="14" spans="1:24" ht="24" x14ac:dyDescent="0.25">
      <c r="A14" s="9"/>
      <c r="B14" s="9"/>
      <c r="C14" s="10">
        <v>11</v>
      </c>
      <c r="D14" s="29" t="s">
        <v>35</v>
      </c>
      <c r="E14" s="11" t="s">
        <v>79</v>
      </c>
      <c r="F14" s="11" t="s">
        <v>79</v>
      </c>
      <c r="G14" s="25">
        <v>0</v>
      </c>
      <c r="H14" s="26">
        <v>0</v>
      </c>
      <c r="I14" s="25"/>
      <c r="J14" s="26"/>
      <c r="K14" s="27">
        <v>0</v>
      </c>
      <c r="L14" s="12"/>
      <c r="M14" s="12"/>
      <c r="N14" s="14" t="str">
        <f t="shared" ref="N14:N17" si="0">IFERROR(AVERAGE(L14,M14),"")</f>
        <v/>
      </c>
      <c r="O14" s="15"/>
      <c r="P14" s="15"/>
      <c r="Q14" s="13"/>
    </row>
    <row r="15" spans="1:24" ht="24" x14ac:dyDescent="0.25">
      <c r="A15" s="9"/>
      <c r="B15" s="9"/>
      <c r="C15" s="16">
        <v>12</v>
      </c>
      <c r="D15" s="29" t="s">
        <v>36</v>
      </c>
      <c r="E15" s="11" t="s">
        <v>79</v>
      </c>
      <c r="F15" s="11" t="s">
        <v>79</v>
      </c>
      <c r="G15" s="25">
        <v>0</v>
      </c>
      <c r="H15" s="26">
        <v>0</v>
      </c>
      <c r="I15" s="25"/>
      <c r="J15" s="26"/>
      <c r="K15" s="27">
        <v>0</v>
      </c>
      <c r="L15" s="12"/>
      <c r="M15" s="12"/>
      <c r="N15" s="14" t="str">
        <f t="shared" si="0"/>
        <v/>
      </c>
      <c r="O15" s="15"/>
      <c r="P15" s="15"/>
      <c r="Q15" s="13"/>
    </row>
    <row r="16" spans="1:24" ht="36" x14ac:dyDescent="0.25">
      <c r="A16" s="9"/>
      <c r="B16" s="9"/>
      <c r="C16" s="10">
        <v>13</v>
      </c>
      <c r="D16" s="29" t="s">
        <v>37</v>
      </c>
      <c r="E16" s="30" t="s">
        <v>65</v>
      </c>
      <c r="F16" s="11" t="s">
        <v>77</v>
      </c>
      <c r="G16" s="26">
        <v>0</v>
      </c>
      <c r="H16" s="26">
        <v>0</v>
      </c>
      <c r="I16" s="25"/>
      <c r="J16" s="26"/>
      <c r="K16" s="27">
        <v>0</v>
      </c>
      <c r="L16" s="12"/>
      <c r="M16" s="12"/>
      <c r="N16" s="14" t="str">
        <f t="shared" si="0"/>
        <v/>
      </c>
      <c r="O16" s="15"/>
      <c r="P16" s="15"/>
      <c r="Q16" s="13"/>
      <c r="R16" s="18"/>
    </row>
    <row r="17" spans="1:23" s="18" customFormat="1" ht="24" x14ac:dyDescent="0.25">
      <c r="A17" s="9" t="s">
        <v>25</v>
      </c>
      <c r="B17" s="9" t="s">
        <v>26</v>
      </c>
      <c r="C17" s="10">
        <v>14</v>
      </c>
      <c r="D17" s="31" t="s">
        <v>27</v>
      </c>
      <c r="E17" s="11" t="s">
        <v>79</v>
      </c>
      <c r="F17" s="11" t="s">
        <v>79</v>
      </c>
      <c r="G17" s="26">
        <v>0</v>
      </c>
      <c r="H17" s="26">
        <v>0</v>
      </c>
      <c r="I17" s="26"/>
      <c r="J17" s="26"/>
      <c r="K17" s="27">
        <v>0</v>
      </c>
      <c r="L17" s="12"/>
      <c r="M17" s="12"/>
      <c r="N17" s="14" t="str">
        <f t="shared" si="0"/>
        <v/>
      </c>
      <c r="O17" s="15"/>
      <c r="P17" s="15"/>
      <c r="Q17" s="13">
        <f>+G17+H17-I17-J17</f>
        <v>0</v>
      </c>
      <c r="S17" s="2"/>
      <c r="T17" s="2"/>
      <c r="U17" s="2"/>
      <c r="V17" s="2"/>
      <c r="W17" s="2"/>
    </row>
    <row r="18" spans="1:23" ht="24" x14ac:dyDescent="0.25">
      <c r="A18" s="9"/>
      <c r="B18" s="9"/>
      <c r="C18" s="16">
        <v>15</v>
      </c>
      <c r="D18" s="29" t="s">
        <v>38</v>
      </c>
      <c r="E18" s="11" t="s">
        <v>79</v>
      </c>
      <c r="F18" s="11" t="s">
        <v>79</v>
      </c>
      <c r="G18" s="26">
        <v>0</v>
      </c>
      <c r="H18" s="26">
        <v>0</v>
      </c>
      <c r="I18" s="26"/>
      <c r="J18" s="26"/>
      <c r="K18" s="27">
        <v>0</v>
      </c>
      <c r="L18" s="12"/>
      <c r="M18" s="12"/>
      <c r="N18" s="14"/>
      <c r="O18" s="15"/>
      <c r="P18" s="15"/>
      <c r="Q18" s="13"/>
      <c r="R18" s="3"/>
    </row>
    <row r="19" spans="1:23" ht="60" x14ac:dyDescent="0.25">
      <c r="A19" s="9"/>
      <c r="B19" s="9"/>
      <c r="C19" s="10">
        <v>16</v>
      </c>
      <c r="D19" s="29" t="s">
        <v>39</v>
      </c>
      <c r="E19" s="30" t="s">
        <v>71</v>
      </c>
      <c r="F19" s="11" t="s">
        <v>101</v>
      </c>
      <c r="G19" s="26">
        <v>0</v>
      </c>
      <c r="H19" s="26">
        <v>0</v>
      </c>
      <c r="I19" s="26"/>
      <c r="J19" s="26"/>
      <c r="K19" s="27">
        <v>0</v>
      </c>
      <c r="L19" s="12"/>
      <c r="M19" s="12"/>
      <c r="N19" s="14"/>
      <c r="O19" s="15"/>
      <c r="P19" s="15"/>
      <c r="Q19" s="13"/>
    </row>
    <row r="20" spans="1:23" s="18" customFormat="1" ht="24" x14ac:dyDescent="0.25">
      <c r="A20" s="2"/>
      <c r="B20" s="2"/>
      <c r="C20" s="10">
        <v>17</v>
      </c>
      <c r="D20" s="32" t="s">
        <v>28</v>
      </c>
      <c r="E20" s="11" t="s">
        <v>79</v>
      </c>
      <c r="F20" s="11" t="s">
        <v>79</v>
      </c>
      <c r="G20" s="26">
        <v>0</v>
      </c>
      <c r="H20" s="26">
        <v>0</v>
      </c>
      <c r="I20" s="26"/>
      <c r="J20" s="26"/>
      <c r="K20" s="28">
        <v>0</v>
      </c>
      <c r="L20" s="12"/>
      <c r="M20" s="12"/>
      <c r="N20" s="14" t="str">
        <f>IFERROR(AVERAGE(L20,M20),"")</f>
        <v/>
      </c>
      <c r="O20" s="15"/>
      <c r="P20" s="15"/>
      <c r="Q20" s="13">
        <f>+G20+H20-I20-J20</f>
        <v>0</v>
      </c>
      <c r="R20" s="2"/>
      <c r="S20" s="2"/>
    </row>
    <row r="21" spans="1:23" s="18" customFormat="1" ht="168" x14ac:dyDescent="0.25">
      <c r="A21" s="17" t="s">
        <v>20</v>
      </c>
      <c r="B21" s="17" t="s">
        <v>21</v>
      </c>
      <c r="C21" s="16">
        <v>18</v>
      </c>
      <c r="D21" s="37" t="s">
        <v>48</v>
      </c>
      <c r="E21" s="30" t="s">
        <v>72</v>
      </c>
      <c r="F21" s="11" t="s">
        <v>56</v>
      </c>
      <c r="G21" s="26">
        <v>0</v>
      </c>
      <c r="H21" s="26">
        <v>0</v>
      </c>
      <c r="I21" s="26"/>
      <c r="J21" s="26"/>
      <c r="K21" s="27">
        <v>0</v>
      </c>
      <c r="L21" s="12"/>
      <c r="M21" s="12"/>
      <c r="N21" s="14" t="str">
        <f>IFERROR(AVERAGE(L21,M21),"")</f>
        <v/>
      </c>
      <c r="O21" s="15"/>
      <c r="P21" s="15"/>
      <c r="Q21" s="13">
        <f>+G21+H21-I21-J21</f>
        <v>0</v>
      </c>
      <c r="R21" s="3"/>
      <c r="S21" s="2"/>
      <c r="T21" s="2"/>
    </row>
    <row r="22" spans="1:23" ht="24" x14ac:dyDescent="0.25">
      <c r="A22" s="9"/>
      <c r="B22" s="9"/>
      <c r="C22" s="10">
        <v>19</v>
      </c>
      <c r="D22" s="29" t="s">
        <v>76</v>
      </c>
      <c r="E22" s="11" t="s">
        <v>79</v>
      </c>
      <c r="F22" s="11" t="s">
        <v>79</v>
      </c>
      <c r="G22" s="26">
        <v>0</v>
      </c>
      <c r="H22" s="26">
        <v>0</v>
      </c>
      <c r="I22" s="26"/>
      <c r="J22" s="26"/>
      <c r="K22" s="27">
        <v>0</v>
      </c>
      <c r="L22" s="12"/>
      <c r="M22" s="12"/>
      <c r="N22" s="14"/>
      <c r="O22" s="15"/>
      <c r="P22" s="15"/>
      <c r="Q22" s="13"/>
    </row>
    <row r="23" spans="1:23" ht="24" x14ac:dyDescent="0.25">
      <c r="A23" s="9"/>
      <c r="B23" s="9"/>
      <c r="C23" s="10">
        <v>20</v>
      </c>
      <c r="D23" s="29" t="s">
        <v>49</v>
      </c>
      <c r="E23" s="11" t="s">
        <v>79</v>
      </c>
      <c r="F23" s="11" t="s">
        <v>79</v>
      </c>
      <c r="G23" s="26">
        <v>0</v>
      </c>
      <c r="H23" s="26">
        <v>0</v>
      </c>
      <c r="I23" s="26"/>
      <c r="J23" s="26"/>
      <c r="K23" s="27">
        <v>0</v>
      </c>
      <c r="L23" s="12"/>
      <c r="M23" s="12"/>
      <c r="N23" s="14"/>
      <c r="O23" s="15"/>
      <c r="P23" s="15"/>
      <c r="Q23" s="13"/>
    </row>
    <row r="24" spans="1:23" ht="24" x14ac:dyDescent="0.25">
      <c r="A24" s="9"/>
      <c r="B24" s="9"/>
      <c r="C24" s="16">
        <v>21</v>
      </c>
      <c r="D24" s="29" t="s">
        <v>41</v>
      </c>
      <c r="E24" s="11" t="s">
        <v>79</v>
      </c>
      <c r="F24" s="11" t="s">
        <v>79</v>
      </c>
      <c r="G24" s="26">
        <v>0</v>
      </c>
      <c r="H24" s="26">
        <v>0</v>
      </c>
      <c r="I24" s="26"/>
      <c r="J24" s="26"/>
      <c r="K24" s="27">
        <v>0</v>
      </c>
      <c r="L24" s="12"/>
      <c r="M24" s="12"/>
      <c r="N24" s="14"/>
      <c r="O24" s="15"/>
      <c r="P24" s="15"/>
      <c r="Q24" s="13"/>
    </row>
    <row r="25" spans="1:23" ht="29.25" customHeight="1" x14ac:dyDescent="0.25">
      <c r="A25" s="9"/>
      <c r="B25" s="9"/>
      <c r="C25" s="10">
        <v>22</v>
      </c>
      <c r="D25" s="29" t="s">
        <v>42</v>
      </c>
      <c r="E25" s="11" t="s">
        <v>79</v>
      </c>
      <c r="F25" s="11" t="s">
        <v>79</v>
      </c>
      <c r="G25" s="26">
        <v>0</v>
      </c>
      <c r="H25" s="26">
        <v>0</v>
      </c>
      <c r="I25" s="26"/>
      <c r="J25" s="26"/>
      <c r="K25" s="27">
        <v>0</v>
      </c>
      <c r="L25" s="12"/>
      <c r="M25" s="12"/>
      <c r="N25" s="14"/>
      <c r="O25" s="15"/>
      <c r="P25" s="15"/>
      <c r="Q25" s="13"/>
    </row>
    <row r="26" spans="1:23" ht="144" x14ac:dyDescent="0.25">
      <c r="A26" s="9"/>
      <c r="B26" s="9"/>
      <c r="C26" s="10">
        <v>23</v>
      </c>
      <c r="D26" s="29" t="s">
        <v>40</v>
      </c>
      <c r="E26" s="30" t="s">
        <v>87</v>
      </c>
      <c r="F26" s="11" t="s">
        <v>89</v>
      </c>
      <c r="G26" s="26">
        <v>121292621.12</v>
      </c>
      <c r="H26" s="26">
        <v>32314250</v>
      </c>
      <c r="I26" s="26"/>
      <c r="J26" s="26"/>
      <c r="K26" s="27">
        <v>0.01</v>
      </c>
      <c r="L26" s="12"/>
      <c r="M26" s="12"/>
      <c r="N26" s="14"/>
      <c r="O26" s="15"/>
      <c r="P26" s="15"/>
      <c r="Q26" s="13"/>
      <c r="R26" s="3"/>
    </row>
    <row r="27" spans="1:23" ht="20.100000000000001" customHeight="1" x14ac:dyDescent="0.25">
      <c r="C27" s="41" t="s">
        <v>29</v>
      </c>
      <c r="D27" s="41"/>
      <c r="E27" s="41"/>
      <c r="F27" s="41"/>
      <c r="G27" s="19">
        <f>SUM(G4:G26)</f>
        <v>302219602.21000004</v>
      </c>
      <c r="H27" s="19">
        <f>SUM(H4:H26)</f>
        <v>70682034</v>
      </c>
      <c r="I27" s="20">
        <f>SUM(I13:I26)</f>
        <v>0</v>
      </c>
      <c r="J27" s="19">
        <f>SUM(J13:J26)</f>
        <v>0</v>
      </c>
      <c r="K27" s="42"/>
      <c r="L27" s="43"/>
      <c r="M27" s="43"/>
      <c r="N27" s="43"/>
      <c r="O27" s="43"/>
      <c r="P27" s="44"/>
      <c r="Q27" s="21">
        <f>SUM(Q13:Q26)</f>
        <v>0</v>
      </c>
    </row>
  </sheetData>
  <mergeCells count="15">
    <mergeCell ref="A3:B3"/>
    <mergeCell ref="C27:F27"/>
    <mergeCell ref="K27:P27"/>
    <mergeCell ref="C1:Q1"/>
    <mergeCell ref="C2:C3"/>
    <mergeCell ref="D2:D3"/>
    <mergeCell ref="E2:E3"/>
    <mergeCell ref="F2:F3"/>
    <mergeCell ref="G2:H2"/>
    <mergeCell ref="I2:J2"/>
    <mergeCell ref="K2:K3"/>
    <mergeCell ref="L2:M2"/>
    <mergeCell ref="N2:N3"/>
    <mergeCell ref="O2:P2"/>
    <mergeCell ref="Q2:Q3"/>
  </mergeCells>
  <conditionalFormatting sqref="L4:L26">
    <cfRule type="expression" dxfId="50" priority="1">
      <formula>$L4&lt;0</formula>
    </cfRule>
  </conditionalFormatting>
  <conditionalFormatting sqref="M4:M26">
    <cfRule type="expression" dxfId="49" priority="5">
      <formula>$M4&lt;0</formula>
    </cfRule>
  </conditionalFormatting>
  <conditionalFormatting sqref="N4:N26 Q4:Q26">
    <cfRule type="expression" dxfId="48" priority="2">
      <formula>AND($L4&gt;=0,$M4&lt;0)</formula>
    </cfRule>
    <cfRule type="expression" dxfId="47" priority="3">
      <formula>AND($L4&lt;0,$M4&gt;=0)</formula>
    </cfRule>
    <cfRule type="expression" dxfId="46" priority="4">
      <formula>$Q4&lt;0</formula>
    </cfRule>
  </conditionalFormatting>
  <conditionalFormatting sqref="Q5:Q11 Q17:Q26">
    <cfRule type="expression" dxfId="45" priority="6">
      <formula>AND($L$13&gt;=0,$M5&lt;0)</formula>
    </cfRule>
  </conditionalFormatting>
  <dataValidations count="4">
    <dataValidation allowBlank="1" showInputMessage="1" showErrorMessage="1" promptTitle="Meta %" prompt="Porcentaje de ahorro esperado " sqref="K2:K26" xr:uid="{EA6319B5-41C7-48A1-9CD9-CF72870DE003}"/>
    <dataValidation allowBlank="1" showInputMessage="1" showErrorMessage="1" promptTitle="Meta" prompt="La meta debe permitir racionalizar y priorizar el gasto atendiendo las medidas sobre austeridad, estableciendo mecanismos y estrategias de ahorro para asegurar su cumplimiento. " sqref="R22 F4:F6 F12:F15 F17:F20 F22:F25 E2:E26 F10" xr:uid="{06326A25-8D37-4751-BC1D-0A47FEE3DF63}"/>
    <dataValidation allowBlank="1" showInputMessage="1" showErrorMessage="1" prompt="Fuente SIIF obligaciones de gasto" sqref="G2:J2" xr:uid="{8369C431-2FA9-455B-ADB4-60032C845D50}"/>
    <dataValidation allowBlank="1" showInputMessage="1" showErrorMessage="1" promptTitle="Nota" prompt="El objetivo es proporcionar información acerca de los resultados del ejercicio, con el propósito de facilitar una mejor comprensión de la información." sqref="O2:P2" xr:uid="{8724A0C1-F7BA-4A68-8094-02FD9198E032}"/>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2B55C-5790-47E1-A052-62C0F6B9018D}">
  <sheetPr>
    <tabColor theme="7" tint="-0.249977111117893"/>
  </sheetPr>
  <dimension ref="A1:V27"/>
  <sheetViews>
    <sheetView showGridLines="0" topLeftCell="C1" zoomScale="92" zoomScaleNormal="100" workbookViewId="0">
      <pane ySplit="3" topLeftCell="A4" activePane="bottomLeft" state="frozen"/>
      <selection activeCell="C1" sqref="C1"/>
      <selection pane="bottomLeft" activeCell="K27" sqref="K27:P27"/>
    </sheetView>
  </sheetViews>
  <sheetFormatPr baseColWidth="10" defaultColWidth="10.85546875" defaultRowHeight="12" x14ac:dyDescent="0.25"/>
  <cols>
    <col min="1" max="1" width="23.5703125" style="2" hidden="1" customWidth="1"/>
    <col min="2" max="2" width="19.5703125" style="2" hidden="1" customWidth="1"/>
    <col min="3" max="3" width="5.85546875" style="2" customWidth="1"/>
    <col min="4" max="4" width="24.5703125" style="22" customWidth="1"/>
    <col min="5" max="5" width="27.85546875" style="23" customWidth="1"/>
    <col min="6" max="6" width="39.140625" style="23" customWidth="1"/>
    <col min="7" max="7" width="24.28515625" style="3" customWidth="1"/>
    <col min="8" max="8" width="22.5703125" style="3" customWidth="1"/>
    <col min="9" max="9" width="20" style="3" customWidth="1"/>
    <col min="10" max="10" width="25.28515625" style="3" customWidth="1"/>
    <col min="11" max="11" width="16.85546875" style="3" customWidth="1"/>
    <col min="12" max="12" width="15.5703125" style="3" customWidth="1"/>
    <col min="13" max="14" width="16.85546875" style="3" customWidth="1"/>
    <col min="15" max="15" width="14.28515625" style="24" customWidth="1"/>
    <col min="16" max="16" width="14.28515625" style="3" customWidth="1"/>
    <col min="17" max="17" width="25.7109375" style="3" customWidth="1"/>
    <col min="18" max="18" width="42.85546875" style="2" customWidth="1"/>
    <col min="19" max="19" width="10.85546875" style="2"/>
    <col min="20" max="20" width="46.5703125" style="2" customWidth="1"/>
    <col min="21" max="21" width="10.85546875" style="2"/>
    <col min="22" max="22" width="42.140625" style="2" customWidth="1"/>
    <col min="23" max="16384" width="10.85546875" style="2"/>
  </cols>
  <sheetData>
    <row r="1" spans="1:22" ht="63.75" customHeight="1" x14ac:dyDescent="0.25">
      <c r="A1" s="1"/>
      <c r="B1" s="1"/>
      <c r="C1" s="45" t="s">
        <v>82</v>
      </c>
      <c r="D1" s="46"/>
      <c r="E1" s="46"/>
      <c r="F1" s="46"/>
      <c r="G1" s="46"/>
      <c r="H1" s="46"/>
      <c r="I1" s="46"/>
      <c r="J1" s="46"/>
      <c r="K1" s="46"/>
      <c r="L1" s="46"/>
      <c r="M1" s="46"/>
      <c r="N1" s="46"/>
      <c r="O1" s="46"/>
      <c r="P1" s="46"/>
      <c r="Q1" s="46"/>
    </row>
    <row r="2" spans="1:22" ht="20.100000000000001" customHeight="1" x14ac:dyDescent="0.25">
      <c r="C2" s="47" t="s">
        <v>0</v>
      </c>
      <c r="D2" s="47" t="s">
        <v>1</v>
      </c>
      <c r="E2" s="47" t="s">
        <v>2</v>
      </c>
      <c r="F2" s="47" t="s">
        <v>3</v>
      </c>
      <c r="G2" s="47" t="s">
        <v>44</v>
      </c>
      <c r="H2" s="47"/>
      <c r="I2" s="48" t="s">
        <v>45</v>
      </c>
      <c r="J2" s="48"/>
      <c r="K2" s="49" t="s">
        <v>4</v>
      </c>
      <c r="L2" s="51" t="s">
        <v>5</v>
      </c>
      <c r="M2" s="52"/>
      <c r="N2" s="53" t="s">
        <v>6</v>
      </c>
      <c r="O2" s="54" t="s">
        <v>7</v>
      </c>
      <c r="P2" s="55"/>
      <c r="Q2" s="48" t="s">
        <v>8</v>
      </c>
    </row>
    <row r="3" spans="1:22" s="8" customFormat="1" ht="20.100000000000001" customHeight="1" x14ac:dyDescent="0.25">
      <c r="A3" s="39" t="s">
        <v>9</v>
      </c>
      <c r="B3" s="40"/>
      <c r="C3" s="47"/>
      <c r="D3" s="47"/>
      <c r="E3" s="47"/>
      <c r="F3" s="47"/>
      <c r="G3" s="4" t="s">
        <v>10</v>
      </c>
      <c r="H3" s="4" t="s">
        <v>11</v>
      </c>
      <c r="I3" s="5" t="s">
        <v>10</v>
      </c>
      <c r="J3" s="5" t="s">
        <v>11</v>
      </c>
      <c r="K3" s="50"/>
      <c r="L3" s="5" t="s">
        <v>10</v>
      </c>
      <c r="M3" s="5" t="s">
        <v>11</v>
      </c>
      <c r="N3" s="53"/>
      <c r="O3" s="6" t="s">
        <v>10</v>
      </c>
      <c r="P3" s="7" t="s">
        <v>11</v>
      </c>
      <c r="Q3" s="51"/>
    </row>
    <row r="4" spans="1:22" ht="48" x14ac:dyDescent="0.25">
      <c r="A4" s="9"/>
      <c r="B4" s="9"/>
      <c r="C4" s="10">
        <v>1</v>
      </c>
      <c r="D4" s="29" t="s">
        <v>46</v>
      </c>
      <c r="E4" s="11" t="s">
        <v>79</v>
      </c>
      <c r="F4" s="11" t="s">
        <v>79</v>
      </c>
      <c r="G4" s="25">
        <v>0</v>
      </c>
      <c r="H4" s="26">
        <v>0</v>
      </c>
      <c r="I4" s="25"/>
      <c r="J4" s="26"/>
      <c r="K4" s="27">
        <v>0</v>
      </c>
      <c r="L4" s="12"/>
      <c r="M4" s="12"/>
      <c r="N4" s="14" t="str">
        <f>IFERROR(AVERAGE(L4,M4),"")</f>
        <v/>
      </c>
      <c r="O4" s="15"/>
      <c r="P4" s="15"/>
      <c r="Q4" s="13"/>
    </row>
    <row r="5" spans="1:22" s="18" customFormat="1" ht="36" x14ac:dyDescent="0.25">
      <c r="A5" s="2"/>
      <c r="B5" s="2"/>
      <c r="C5" s="10">
        <v>2</v>
      </c>
      <c r="D5" s="31" t="s">
        <v>30</v>
      </c>
      <c r="E5" s="33" t="s">
        <v>79</v>
      </c>
      <c r="F5" s="11" t="s">
        <v>79</v>
      </c>
      <c r="G5" s="25">
        <v>0</v>
      </c>
      <c r="H5" s="26">
        <v>0</v>
      </c>
      <c r="I5" s="26"/>
      <c r="J5" s="26"/>
      <c r="K5" s="27">
        <v>0</v>
      </c>
      <c r="L5" s="12"/>
      <c r="M5" s="12"/>
      <c r="N5" s="14" t="str">
        <f>IFERROR(AVERAGE(L5,M5),"")</f>
        <v/>
      </c>
      <c r="O5" s="15"/>
      <c r="P5" s="15"/>
      <c r="Q5" s="13">
        <f>+G5+H5-I5-J5</f>
        <v>0</v>
      </c>
    </row>
    <row r="6" spans="1:22" ht="24" x14ac:dyDescent="0.25">
      <c r="A6" s="9" t="s">
        <v>16</v>
      </c>
      <c r="B6" s="9" t="s">
        <v>17</v>
      </c>
      <c r="C6" s="16">
        <v>3</v>
      </c>
      <c r="D6" s="34" t="s">
        <v>47</v>
      </c>
      <c r="E6" s="35" t="s">
        <v>79</v>
      </c>
      <c r="F6" s="11" t="s">
        <v>79</v>
      </c>
      <c r="G6" s="25">
        <v>0</v>
      </c>
      <c r="H6" s="26">
        <v>0</v>
      </c>
      <c r="I6" s="26"/>
      <c r="J6" s="26"/>
      <c r="K6" s="27">
        <v>0</v>
      </c>
      <c r="L6" s="12"/>
      <c r="M6" s="12"/>
      <c r="N6" s="14" t="str">
        <f>IFERROR(AVERAGE(L6,M6),"")</f>
        <v/>
      </c>
      <c r="O6" s="15"/>
      <c r="P6" s="15"/>
      <c r="Q6" s="13">
        <f>+G6+H6-I6-J6</f>
        <v>0</v>
      </c>
      <c r="R6" s="3"/>
      <c r="T6" s="3"/>
    </row>
    <row r="7" spans="1:22" ht="60" x14ac:dyDescent="0.25">
      <c r="A7" s="9" t="s">
        <v>18</v>
      </c>
      <c r="B7" s="9" t="s">
        <v>19</v>
      </c>
      <c r="C7" s="10">
        <v>4</v>
      </c>
      <c r="D7" s="29" t="s">
        <v>50</v>
      </c>
      <c r="E7" s="36" t="s">
        <v>62</v>
      </c>
      <c r="F7" s="11" t="s">
        <v>80</v>
      </c>
      <c r="G7" s="25">
        <v>0</v>
      </c>
      <c r="H7" s="26">
        <v>0</v>
      </c>
      <c r="I7" s="26"/>
      <c r="J7" s="26"/>
      <c r="K7" s="27">
        <v>0</v>
      </c>
      <c r="L7" s="12"/>
      <c r="M7" s="12"/>
      <c r="N7" s="14" t="str">
        <f>IFERROR(AVERAGE(L7,M7),"")</f>
        <v/>
      </c>
      <c r="O7" s="15"/>
      <c r="P7" s="15"/>
      <c r="Q7" s="13">
        <f>+G7+H7-I7-J7</f>
        <v>0</v>
      </c>
      <c r="R7" s="3"/>
      <c r="V7" s="3"/>
    </row>
    <row r="8" spans="1:22" ht="72" x14ac:dyDescent="0.25">
      <c r="A8" s="9" t="s">
        <v>22</v>
      </c>
      <c r="B8" s="9" t="s">
        <v>23</v>
      </c>
      <c r="C8" s="10">
        <v>5</v>
      </c>
      <c r="D8" s="37" t="s">
        <v>24</v>
      </c>
      <c r="E8" s="30" t="s">
        <v>63</v>
      </c>
      <c r="F8" s="11" t="s">
        <v>43</v>
      </c>
      <c r="G8" s="25">
        <v>237974832</v>
      </c>
      <c r="H8" s="26">
        <v>0</v>
      </c>
      <c r="I8" s="26"/>
      <c r="J8" s="26"/>
      <c r="K8" s="27">
        <v>0.01</v>
      </c>
      <c r="L8" s="12"/>
      <c r="M8" s="12"/>
      <c r="N8" s="14" t="str">
        <f>IFERROR(AVERAGE(L8,M8),"")</f>
        <v/>
      </c>
      <c r="O8" s="15"/>
      <c r="P8" s="15"/>
      <c r="Q8" s="13">
        <f>+G8+H8-I8-J8</f>
        <v>237974832</v>
      </c>
      <c r="R8" s="3"/>
    </row>
    <row r="9" spans="1:22" ht="60" x14ac:dyDescent="0.25">
      <c r="A9" s="9"/>
      <c r="B9" s="9"/>
      <c r="C9" s="16">
        <v>6</v>
      </c>
      <c r="D9" s="29" t="s">
        <v>31</v>
      </c>
      <c r="E9" s="30" t="s">
        <v>64</v>
      </c>
      <c r="F9" s="11" t="s">
        <v>86</v>
      </c>
      <c r="G9" s="26">
        <v>0</v>
      </c>
      <c r="H9" s="26">
        <v>0</v>
      </c>
      <c r="I9" s="26"/>
      <c r="J9" s="26"/>
      <c r="K9" s="27">
        <v>0</v>
      </c>
      <c r="L9" s="12"/>
      <c r="M9" s="12"/>
      <c r="N9" s="14"/>
      <c r="O9" s="15"/>
      <c r="P9" s="15"/>
      <c r="Q9" s="13">
        <f>+G9+H9-I9-J9</f>
        <v>0</v>
      </c>
    </row>
    <row r="10" spans="1:22" ht="24" x14ac:dyDescent="0.25">
      <c r="A10" s="9"/>
      <c r="B10" s="9"/>
      <c r="C10" s="10">
        <v>7</v>
      </c>
      <c r="D10" s="29" t="s">
        <v>32</v>
      </c>
      <c r="E10" s="30" t="s">
        <v>79</v>
      </c>
      <c r="F10" s="11" t="s">
        <v>79</v>
      </c>
      <c r="G10" s="26">
        <v>0</v>
      </c>
      <c r="H10" s="26">
        <v>0</v>
      </c>
      <c r="I10" s="26"/>
      <c r="J10" s="26"/>
      <c r="K10" s="27">
        <v>0</v>
      </c>
      <c r="L10" s="12"/>
      <c r="M10" s="12"/>
      <c r="N10" s="14"/>
      <c r="O10" s="15"/>
      <c r="P10" s="15"/>
      <c r="Q10" s="13"/>
    </row>
    <row r="11" spans="1:22" ht="36" x14ac:dyDescent="0.25">
      <c r="A11" s="9"/>
      <c r="B11" s="9"/>
      <c r="C11" s="10">
        <v>8</v>
      </c>
      <c r="D11" s="29" t="s">
        <v>51</v>
      </c>
      <c r="E11" s="30" t="s">
        <v>65</v>
      </c>
      <c r="F11" s="11" t="s">
        <v>77</v>
      </c>
      <c r="G11" s="26">
        <v>0</v>
      </c>
      <c r="H11" s="26">
        <v>0</v>
      </c>
      <c r="I11" s="26"/>
      <c r="J11" s="26"/>
      <c r="K11" s="27">
        <v>0</v>
      </c>
      <c r="L11" s="12"/>
      <c r="M11" s="12"/>
      <c r="N11" s="14"/>
      <c r="O11" s="15"/>
      <c r="P11" s="15"/>
      <c r="Q11" s="13"/>
      <c r="R11" s="3"/>
    </row>
    <row r="12" spans="1:22" ht="24" x14ac:dyDescent="0.25">
      <c r="A12" s="9" t="s">
        <v>14</v>
      </c>
      <c r="B12" s="9" t="s">
        <v>15</v>
      </c>
      <c r="C12" s="16">
        <v>9</v>
      </c>
      <c r="D12" s="29" t="s">
        <v>33</v>
      </c>
      <c r="E12" s="11" t="s">
        <v>79</v>
      </c>
      <c r="F12" s="11" t="s">
        <v>79</v>
      </c>
      <c r="G12" s="26">
        <v>0</v>
      </c>
      <c r="H12" s="26">
        <v>0</v>
      </c>
      <c r="I12" s="26"/>
      <c r="J12" s="26"/>
      <c r="K12" s="27">
        <v>0</v>
      </c>
      <c r="L12" s="12"/>
      <c r="M12" s="12"/>
      <c r="N12" s="14" t="str">
        <f>IFERROR(AVERAGE(L12,M12),"")</f>
        <v/>
      </c>
      <c r="O12" s="15"/>
      <c r="P12" s="15"/>
      <c r="Q12" s="13">
        <f>+G12+H12-I12-J12</f>
        <v>0</v>
      </c>
    </row>
    <row r="13" spans="1:22" ht="24" x14ac:dyDescent="0.25">
      <c r="A13" s="9" t="s">
        <v>12</v>
      </c>
      <c r="B13" s="9" t="s">
        <v>13</v>
      </c>
      <c r="C13" s="10">
        <v>10</v>
      </c>
      <c r="D13" s="29" t="s">
        <v>34</v>
      </c>
      <c r="E13" s="11" t="s">
        <v>79</v>
      </c>
      <c r="F13" s="11" t="s">
        <v>79</v>
      </c>
      <c r="G13" s="26">
        <v>0</v>
      </c>
      <c r="H13" s="26">
        <v>0</v>
      </c>
      <c r="I13" s="26"/>
      <c r="J13" s="26"/>
      <c r="K13" s="27">
        <v>0</v>
      </c>
      <c r="L13" s="12"/>
      <c r="M13" s="12"/>
      <c r="N13" s="14" t="str">
        <f>IFERROR(AVERAGE(L13,M13),"")</f>
        <v/>
      </c>
      <c r="O13" s="15"/>
      <c r="P13" s="15"/>
      <c r="Q13" s="13">
        <f>+G13+H13-I13-J13</f>
        <v>0</v>
      </c>
    </row>
    <row r="14" spans="1:22" ht="24" x14ac:dyDescent="0.25">
      <c r="A14" s="9"/>
      <c r="B14" s="9"/>
      <c r="C14" s="10">
        <v>11</v>
      </c>
      <c r="D14" s="29" t="s">
        <v>35</v>
      </c>
      <c r="E14" s="11" t="s">
        <v>79</v>
      </c>
      <c r="F14" s="11" t="s">
        <v>79</v>
      </c>
      <c r="G14" s="25">
        <v>0</v>
      </c>
      <c r="H14" s="26">
        <v>0</v>
      </c>
      <c r="I14" s="25"/>
      <c r="J14" s="26"/>
      <c r="K14" s="27">
        <v>0</v>
      </c>
      <c r="L14" s="12"/>
      <c r="M14" s="12"/>
      <c r="N14" s="14" t="str">
        <f t="shared" ref="N14:N17" si="0">IFERROR(AVERAGE(L14,M14),"")</f>
        <v/>
      </c>
      <c r="O14" s="15"/>
      <c r="P14" s="15"/>
      <c r="Q14" s="13"/>
    </row>
    <row r="15" spans="1:22" ht="24" x14ac:dyDescent="0.25">
      <c r="A15" s="9"/>
      <c r="B15" s="9"/>
      <c r="C15" s="16">
        <v>12</v>
      </c>
      <c r="D15" s="29" t="s">
        <v>36</v>
      </c>
      <c r="E15" s="11" t="s">
        <v>79</v>
      </c>
      <c r="F15" s="11" t="s">
        <v>79</v>
      </c>
      <c r="G15" s="25">
        <v>0</v>
      </c>
      <c r="H15" s="26">
        <v>0</v>
      </c>
      <c r="I15" s="25"/>
      <c r="J15" s="26"/>
      <c r="K15" s="27">
        <v>0</v>
      </c>
      <c r="L15" s="12"/>
      <c r="M15" s="12"/>
      <c r="N15" s="14" t="str">
        <f t="shared" si="0"/>
        <v/>
      </c>
      <c r="O15" s="15"/>
      <c r="P15" s="15"/>
      <c r="Q15" s="13"/>
    </row>
    <row r="16" spans="1:22" ht="36" x14ac:dyDescent="0.25">
      <c r="A16" s="9"/>
      <c r="B16" s="9"/>
      <c r="C16" s="10">
        <v>13</v>
      </c>
      <c r="D16" s="29" t="s">
        <v>37</v>
      </c>
      <c r="E16" s="30" t="s">
        <v>65</v>
      </c>
      <c r="F16" s="11" t="s">
        <v>77</v>
      </c>
      <c r="G16" s="26">
        <v>0</v>
      </c>
      <c r="H16" s="26">
        <v>0</v>
      </c>
      <c r="I16" s="25"/>
      <c r="J16" s="26"/>
      <c r="K16" s="27">
        <v>0</v>
      </c>
      <c r="L16" s="12"/>
      <c r="M16" s="12"/>
      <c r="N16" s="14" t="str">
        <f t="shared" si="0"/>
        <v/>
      </c>
      <c r="O16" s="15"/>
      <c r="P16" s="15"/>
      <c r="Q16" s="13"/>
    </row>
    <row r="17" spans="1:21" s="18" customFormat="1" ht="24" x14ac:dyDescent="0.25">
      <c r="A17" s="9" t="s">
        <v>25</v>
      </c>
      <c r="B17" s="9" t="s">
        <v>26</v>
      </c>
      <c r="C17" s="10">
        <v>14</v>
      </c>
      <c r="D17" s="31" t="s">
        <v>27</v>
      </c>
      <c r="E17" s="11" t="s">
        <v>79</v>
      </c>
      <c r="F17" s="11" t="s">
        <v>79</v>
      </c>
      <c r="G17" s="26">
        <v>0</v>
      </c>
      <c r="H17" s="26">
        <v>0</v>
      </c>
      <c r="I17" s="26"/>
      <c r="J17" s="26"/>
      <c r="K17" s="27">
        <v>0</v>
      </c>
      <c r="L17" s="12"/>
      <c r="M17" s="12"/>
      <c r="N17" s="14" t="str">
        <f t="shared" si="0"/>
        <v/>
      </c>
      <c r="O17" s="15"/>
      <c r="P17" s="15"/>
      <c r="Q17" s="13">
        <f>+G17+H17-I17-J17</f>
        <v>0</v>
      </c>
      <c r="R17" s="2"/>
      <c r="S17" s="2"/>
      <c r="T17" s="2"/>
      <c r="U17" s="2"/>
    </row>
    <row r="18" spans="1:21" ht="24" x14ac:dyDescent="0.25">
      <c r="A18" s="9"/>
      <c r="B18" s="9"/>
      <c r="C18" s="16">
        <v>15</v>
      </c>
      <c r="D18" s="29" t="s">
        <v>38</v>
      </c>
      <c r="E18" s="11" t="s">
        <v>79</v>
      </c>
      <c r="F18" s="11" t="s">
        <v>79</v>
      </c>
      <c r="G18" s="26">
        <v>0</v>
      </c>
      <c r="H18" s="26">
        <v>0</v>
      </c>
      <c r="I18" s="26"/>
      <c r="J18" s="26"/>
      <c r="K18" s="27">
        <v>0</v>
      </c>
      <c r="L18" s="12"/>
      <c r="M18" s="12"/>
      <c r="N18" s="14"/>
      <c r="O18" s="15"/>
      <c r="P18" s="15"/>
      <c r="Q18" s="13"/>
    </row>
    <row r="19" spans="1:21" ht="152.25" customHeight="1" x14ac:dyDescent="0.25">
      <c r="A19" s="9"/>
      <c r="B19" s="9"/>
      <c r="C19" s="10">
        <v>16</v>
      </c>
      <c r="D19" s="29" t="s">
        <v>39</v>
      </c>
      <c r="E19" s="30" t="s">
        <v>71</v>
      </c>
      <c r="F19" s="11" t="s">
        <v>101</v>
      </c>
      <c r="G19" s="26">
        <v>0</v>
      </c>
      <c r="H19" s="26">
        <v>0</v>
      </c>
      <c r="I19" s="26"/>
      <c r="J19" s="26"/>
      <c r="K19" s="27">
        <v>0</v>
      </c>
      <c r="L19" s="12"/>
      <c r="M19" s="12"/>
      <c r="N19" s="14"/>
      <c r="O19" s="15"/>
      <c r="P19" s="15"/>
      <c r="Q19" s="13"/>
    </row>
    <row r="20" spans="1:21" s="18" customFormat="1" ht="24" x14ac:dyDescent="0.25">
      <c r="A20" s="2"/>
      <c r="B20" s="2"/>
      <c r="C20" s="10">
        <v>17</v>
      </c>
      <c r="D20" s="32" t="s">
        <v>28</v>
      </c>
      <c r="E20" s="11" t="s">
        <v>79</v>
      </c>
      <c r="F20" s="11" t="s">
        <v>79</v>
      </c>
      <c r="G20" s="26">
        <v>0</v>
      </c>
      <c r="H20" s="26">
        <v>0</v>
      </c>
      <c r="I20" s="26"/>
      <c r="J20" s="26"/>
      <c r="K20" s="28">
        <v>0</v>
      </c>
      <c r="L20" s="12"/>
      <c r="M20" s="12"/>
      <c r="N20" s="14" t="str">
        <f>IFERROR(AVERAGE(L20,M20),"")</f>
        <v/>
      </c>
      <c r="O20" s="15"/>
      <c r="P20" s="15"/>
      <c r="Q20" s="13">
        <f>+G20+H20-I20-J20</f>
        <v>0</v>
      </c>
    </row>
    <row r="21" spans="1:21" s="18" customFormat="1" ht="168" x14ac:dyDescent="0.25">
      <c r="A21" s="17" t="s">
        <v>20</v>
      </c>
      <c r="B21" s="17" t="s">
        <v>21</v>
      </c>
      <c r="C21" s="16">
        <v>18</v>
      </c>
      <c r="D21" s="37" t="s">
        <v>48</v>
      </c>
      <c r="E21" s="30" t="s">
        <v>72</v>
      </c>
      <c r="F21" s="11" t="s">
        <v>56</v>
      </c>
      <c r="G21" s="26">
        <v>0</v>
      </c>
      <c r="H21" s="26">
        <v>0</v>
      </c>
      <c r="I21" s="26"/>
      <c r="J21" s="26"/>
      <c r="K21" s="27">
        <v>0</v>
      </c>
      <c r="L21" s="12"/>
      <c r="M21" s="12"/>
      <c r="N21" s="14" t="str">
        <f>IFERROR(AVERAGE(L21,M21),"")</f>
        <v/>
      </c>
      <c r="O21" s="15"/>
      <c r="P21" s="15"/>
      <c r="Q21" s="13">
        <f>+G21+H21-I21-J21</f>
        <v>0</v>
      </c>
      <c r="R21" s="2"/>
    </row>
    <row r="22" spans="1:21" ht="24" x14ac:dyDescent="0.25">
      <c r="A22" s="9"/>
      <c r="B22" s="9"/>
      <c r="C22" s="10">
        <v>19</v>
      </c>
      <c r="D22" s="29" t="s">
        <v>76</v>
      </c>
      <c r="E22" s="11" t="s">
        <v>79</v>
      </c>
      <c r="F22" s="11" t="s">
        <v>79</v>
      </c>
      <c r="G22" s="26">
        <v>0</v>
      </c>
      <c r="H22" s="26">
        <v>0</v>
      </c>
      <c r="I22" s="26"/>
      <c r="J22" s="26"/>
      <c r="K22" s="27">
        <v>0</v>
      </c>
      <c r="L22" s="12"/>
      <c r="M22" s="12"/>
      <c r="N22" s="14"/>
      <c r="O22" s="15"/>
      <c r="P22" s="15"/>
      <c r="Q22" s="13"/>
    </row>
    <row r="23" spans="1:21" ht="24" x14ac:dyDescent="0.25">
      <c r="A23" s="9"/>
      <c r="B23" s="9"/>
      <c r="C23" s="10">
        <v>20</v>
      </c>
      <c r="D23" s="29" t="s">
        <v>49</v>
      </c>
      <c r="E23" s="11" t="s">
        <v>79</v>
      </c>
      <c r="F23" s="11" t="s">
        <v>79</v>
      </c>
      <c r="G23" s="26">
        <v>0</v>
      </c>
      <c r="H23" s="26">
        <v>0</v>
      </c>
      <c r="I23" s="26"/>
      <c r="J23" s="26"/>
      <c r="K23" s="27">
        <v>0</v>
      </c>
      <c r="L23" s="12"/>
      <c r="M23" s="12"/>
      <c r="N23" s="14"/>
      <c r="O23" s="15"/>
      <c r="P23" s="15"/>
      <c r="Q23" s="13"/>
    </row>
    <row r="24" spans="1:21" ht="24" x14ac:dyDescent="0.25">
      <c r="A24" s="9"/>
      <c r="B24" s="9"/>
      <c r="C24" s="16">
        <v>21</v>
      </c>
      <c r="D24" s="29" t="s">
        <v>41</v>
      </c>
      <c r="E24" s="11" t="s">
        <v>79</v>
      </c>
      <c r="F24" s="11" t="s">
        <v>79</v>
      </c>
      <c r="G24" s="26">
        <v>0</v>
      </c>
      <c r="H24" s="26">
        <v>0</v>
      </c>
      <c r="I24" s="26"/>
      <c r="J24" s="26"/>
      <c r="K24" s="27">
        <v>0</v>
      </c>
      <c r="L24" s="12"/>
      <c r="M24" s="12"/>
      <c r="N24" s="14"/>
      <c r="O24" s="15"/>
      <c r="P24" s="15"/>
      <c r="Q24" s="13"/>
    </row>
    <row r="25" spans="1:21" ht="29.25" customHeight="1" x14ac:dyDescent="0.25">
      <c r="A25" s="9"/>
      <c r="B25" s="9"/>
      <c r="C25" s="10">
        <v>22</v>
      </c>
      <c r="D25" s="29" t="s">
        <v>42</v>
      </c>
      <c r="E25" s="11" t="s">
        <v>79</v>
      </c>
      <c r="F25" s="11" t="s">
        <v>79</v>
      </c>
      <c r="G25" s="26">
        <v>0</v>
      </c>
      <c r="H25" s="26">
        <v>0</v>
      </c>
      <c r="I25" s="26"/>
      <c r="J25" s="26"/>
      <c r="K25" s="27">
        <v>0</v>
      </c>
      <c r="L25" s="12"/>
      <c r="M25" s="12"/>
      <c r="N25" s="14"/>
      <c r="O25" s="15"/>
      <c r="P25" s="15"/>
      <c r="Q25" s="13"/>
    </row>
    <row r="26" spans="1:21" ht="144" x14ac:dyDescent="0.25">
      <c r="A26" s="9"/>
      <c r="B26" s="9"/>
      <c r="C26" s="10">
        <v>23</v>
      </c>
      <c r="D26" s="29" t="s">
        <v>40</v>
      </c>
      <c r="E26" s="30" t="s">
        <v>87</v>
      </c>
      <c r="F26" s="11" t="s">
        <v>89</v>
      </c>
      <c r="G26" s="26">
        <v>63018020.119999997</v>
      </c>
      <c r="H26" s="26">
        <v>0</v>
      </c>
      <c r="I26" s="26"/>
      <c r="J26" s="26"/>
      <c r="K26" s="27">
        <v>0.01</v>
      </c>
      <c r="L26" s="12"/>
      <c r="M26" s="12"/>
      <c r="N26" s="14"/>
      <c r="O26" s="15"/>
      <c r="P26" s="15"/>
      <c r="Q26" s="13"/>
    </row>
    <row r="27" spans="1:21" ht="20.100000000000001" customHeight="1" x14ac:dyDescent="0.25">
      <c r="C27" s="41" t="s">
        <v>29</v>
      </c>
      <c r="D27" s="41"/>
      <c r="E27" s="41"/>
      <c r="F27" s="41"/>
      <c r="G27" s="19">
        <f>SUM(G4:G26)</f>
        <v>300992852.12</v>
      </c>
      <c r="H27" s="19">
        <f>SUM(H4:H26)</f>
        <v>0</v>
      </c>
      <c r="I27" s="20">
        <f>SUM(I13:I26)</f>
        <v>0</v>
      </c>
      <c r="J27" s="19">
        <f>SUM(J13:J26)</f>
        <v>0</v>
      </c>
      <c r="K27" s="42"/>
      <c r="L27" s="43"/>
      <c r="M27" s="43"/>
      <c r="N27" s="43"/>
      <c r="O27" s="43"/>
      <c r="P27" s="44"/>
      <c r="Q27" s="21">
        <f>SUM(Q13:Q26)</f>
        <v>0</v>
      </c>
    </row>
  </sheetData>
  <mergeCells count="15">
    <mergeCell ref="A3:B3"/>
    <mergeCell ref="C27:F27"/>
    <mergeCell ref="K27:P27"/>
    <mergeCell ref="C1:Q1"/>
    <mergeCell ref="C2:C3"/>
    <mergeCell ref="D2:D3"/>
    <mergeCell ref="E2:E3"/>
    <mergeCell ref="F2:F3"/>
    <mergeCell ref="G2:H2"/>
    <mergeCell ref="I2:J2"/>
    <mergeCell ref="K2:K3"/>
    <mergeCell ref="L2:M2"/>
    <mergeCell ref="N2:N3"/>
    <mergeCell ref="O2:P2"/>
    <mergeCell ref="Q2:Q3"/>
  </mergeCells>
  <conditionalFormatting sqref="L4:L26">
    <cfRule type="expression" dxfId="44" priority="1">
      <formula>$L4&lt;0</formula>
    </cfRule>
  </conditionalFormatting>
  <conditionalFormatting sqref="M4:M26">
    <cfRule type="expression" dxfId="43" priority="5">
      <formula>$M4&lt;0</formula>
    </cfRule>
  </conditionalFormatting>
  <conditionalFormatting sqref="N4:N26">
    <cfRule type="expression" dxfId="42" priority="2">
      <formula>AND($L4&gt;=0,$M4&lt;0)</formula>
    </cfRule>
    <cfRule type="expression" dxfId="41" priority="3">
      <formula>AND($L4&lt;0,$M4&gt;=0)</formula>
    </cfRule>
    <cfRule type="expression" dxfId="40" priority="4">
      <formula>$Q4&lt;0</formula>
    </cfRule>
  </conditionalFormatting>
  <conditionalFormatting sqref="Q4:Q26">
    <cfRule type="expression" dxfId="39" priority="7">
      <formula>AND($L4&gt;=0,$M4&lt;0)</formula>
    </cfRule>
    <cfRule type="expression" dxfId="38" priority="8">
      <formula>AND($L4&lt;0,$M4&gt;=0)</formula>
    </cfRule>
    <cfRule type="expression" dxfId="37" priority="9">
      <formula>$Q4&lt;0</formula>
    </cfRule>
  </conditionalFormatting>
  <conditionalFormatting sqref="Q5:Q11 Q17:Q26">
    <cfRule type="expression" dxfId="36" priority="11">
      <formula>AND($L$13&gt;=0,$M5&lt;0)</formula>
    </cfRule>
  </conditionalFormatting>
  <dataValidations count="4">
    <dataValidation allowBlank="1" showInputMessage="1" showErrorMessage="1" promptTitle="Nota" prompt="El objetivo es proporcionar información acerca de los resultados del ejercicio, con el propósito de facilitar una mejor comprensión de la información." sqref="O2:P2" xr:uid="{DF5B68BE-9EF4-4E09-B878-F29796517341}"/>
    <dataValidation allowBlank="1" showInputMessage="1" showErrorMessage="1" prompt="Fuente SIIF obligaciones de gasto" sqref="G2:J2" xr:uid="{A33EDD6E-338B-4384-BA42-975B1ACE3A0C}"/>
    <dataValidation allowBlank="1" showInputMessage="1" showErrorMessage="1" promptTitle="Meta" prompt="La meta debe permitir racionalizar y priorizar el gasto atendiendo las medidas sobre austeridad, estableciendo mecanismos y estrategias de ahorro para asegurar su cumplimiento. " sqref="E2:E26 F4 F12:F15 F22:F25 F17:F20" xr:uid="{E0CFE41E-57AD-4E27-970B-1040F5A06ED8}"/>
    <dataValidation allowBlank="1" showInputMessage="1" showErrorMessage="1" promptTitle="Meta %" prompt="Porcentaje de ahorro esperado " sqref="K2:K26" xr:uid="{370F7009-5A34-4165-8A98-C391A9054AD6}"/>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27529-53FC-426D-9841-9F5DB5656B4E}">
  <sheetPr>
    <tabColor theme="7" tint="-0.249977111117893"/>
  </sheetPr>
  <dimension ref="A1:V27"/>
  <sheetViews>
    <sheetView showGridLines="0" topLeftCell="C1" zoomScale="92" zoomScaleNormal="100" workbookViewId="0">
      <pane ySplit="3" topLeftCell="A21" activePane="bottomLeft" state="frozen"/>
      <selection activeCell="C1" sqref="C1"/>
      <selection pane="bottomLeft" activeCell="K14" sqref="K14"/>
    </sheetView>
  </sheetViews>
  <sheetFormatPr baseColWidth="10" defaultColWidth="10.85546875" defaultRowHeight="12" x14ac:dyDescent="0.25"/>
  <cols>
    <col min="1" max="1" width="23.5703125" style="2" hidden="1" customWidth="1"/>
    <col min="2" max="2" width="19.5703125" style="2" hidden="1" customWidth="1"/>
    <col min="3" max="3" width="5.85546875" style="2" customWidth="1"/>
    <col min="4" max="4" width="24.5703125" style="22" customWidth="1"/>
    <col min="5" max="5" width="27.85546875" style="23" customWidth="1"/>
    <col min="6" max="6" width="39.140625" style="23" customWidth="1"/>
    <col min="7" max="7" width="24.28515625" style="3" customWidth="1"/>
    <col min="8" max="8" width="22.5703125" style="3" customWidth="1"/>
    <col min="9" max="9" width="20" style="3" customWidth="1"/>
    <col min="10" max="10" width="25.28515625" style="3" customWidth="1"/>
    <col min="11" max="11" width="16.85546875" style="3" customWidth="1"/>
    <col min="12" max="12" width="15.5703125" style="3" customWidth="1"/>
    <col min="13" max="14" width="16.85546875" style="3" customWidth="1"/>
    <col min="15" max="15" width="14.28515625" style="24" customWidth="1"/>
    <col min="16" max="16" width="14.28515625" style="3" customWidth="1"/>
    <col min="17" max="17" width="25.7109375" style="3" customWidth="1"/>
    <col min="18" max="18" width="42.85546875" style="2" customWidth="1"/>
    <col min="19" max="19" width="10.85546875" style="2"/>
    <col min="20" max="20" width="46.5703125" style="2" customWidth="1"/>
    <col min="21" max="21" width="10.85546875" style="2"/>
    <col min="22" max="22" width="42.140625" style="2" customWidth="1"/>
    <col min="23" max="16384" width="10.85546875" style="2"/>
  </cols>
  <sheetData>
    <row r="1" spans="1:22" ht="63.75" customHeight="1" x14ac:dyDescent="0.25">
      <c r="A1" s="1"/>
      <c r="B1" s="1"/>
      <c r="C1" s="45" t="s">
        <v>83</v>
      </c>
      <c r="D1" s="46"/>
      <c r="E1" s="46"/>
      <c r="F1" s="46"/>
      <c r="G1" s="46"/>
      <c r="H1" s="46"/>
      <c r="I1" s="46"/>
      <c r="J1" s="46"/>
      <c r="K1" s="46"/>
      <c r="L1" s="46"/>
      <c r="M1" s="46"/>
      <c r="N1" s="46"/>
      <c r="O1" s="46"/>
      <c r="P1" s="46"/>
      <c r="Q1" s="46"/>
    </row>
    <row r="2" spans="1:22" ht="20.100000000000001" customHeight="1" x14ac:dyDescent="0.25">
      <c r="C2" s="47" t="s">
        <v>0</v>
      </c>
      <c r="D2" s="47" t="s">
        <v>1</v>
      </c>
      <c r="E2" s="47" t="s">
        <v>2</v>
      </c>
      <c r="F2" s="47" t="s">
        <v>3</v>
      </c>
      <c r="G2" s="47" t="s">
        <v>44</v>
      </c>
      <c r="H2" s="47"/>
      <c r="I2" s="48" t="s">
        <v>45</v>
      </c>
      <c r="J2" s="48"/>
      <c r="K2" s="49" t="s">
        <v>4</v>
      </c>
      <c r="L2" s="51" t="s">
        <v>5</v>
      </c>
      <c r="M2" s="52"/>
      <c r="N2" s="53" t="s">
        <v>6</v>
      </c>
      <c r="O2" s="54" t="s">
        <v>7</v>
      </c>
      <c r="P2" s="55"/>
      <c r="Q2" s="48" t="s">
        <v>8</v>
      </c>
    </row>
    <row r="3" spans="1:22" s="8" customFormat="1" ht="20.100000000000001" customHeight="1" x14ac:dyDescent="0.25">
      <c r="A3" s="39" t="s">
        <v>9</v>
      </c>
      <c r="B3" s="40"/>
      <c r="C3" s="47"/>
      <c r="D3" s="47"/>
      <c r="E3" s="47"/>
      <c r="F3" s="47"/>
      <c r="G3" s="4" t="s">
        <v>10</v>
      </c>
      <c r="H3" s="4" t="s">
        <v>11</v>
      </c>
      <c r="I3" s="5" t="s">
        <v>10</v>
      </c>
      <c r="J3" s="5" t="s">
        <v>11</v>
      </c>
      <c r="K3" s="50"/>
      <c r="L3" s="5" t="s">
        <v>10</v>
      </c>
      <c r="M3" s="5" t="s">
        <v>11</v>
      </c>
      <c r="N3" s="53"/>
      <c r="O3" s="6" t="s">
        <v>10</v>
      </c>
      <c r="P3" s="7" t="s">
        <v>11</v>
      </c>
      <c r="Q3" s="51"/>
    </row>
    <row r="4" spans="1:22" ht="48" x14ac:dyDescent="0.25">
      <c r="A4" s="9"/>
      <c r="B4" s="9"/>
      <c r="C4" s="10">
        <v>1</v>
      </c>
      <c r="D4" s="29" t="s">
        <v>46</v>
      </c>
      <c r="E4" s="11" t="s">
        <v>79</v>
      </c>
      <c r="F4" s="11" t="s">
        <v>79</v>
      </c>
      <c r="G4" s="25">
        <v>0</v>
      </c>
      <c r="H4" s="26">
        <v>0</v>
      </c>
      <c r="I4" s="25"/>
      <c r="J4" s="26"/>
      <c r="K4" s="27">
        <v>0</v>
      </c>
      <c r="L4" s="12"/>
      <c r="M4" s="12"/>
      <c r="N4" s="14" t="str">
        <f>IFERROR(AVERAGE(L4,M4),"")</f>
        <v/>
      </c>
      <c r="O4" s="15"/>
      <c r="P4" s="15"/>
      <c r="Q4" s="13"/>
    </row>
    <row r="5" spans="1:22" s="18" customFormat="1" ht="36" x14ac:dyDescent="0.25">
      <c r="A5" s="2"/>
      <c r="B5" s="2"/>
      <c r="C5" s="10">
        <v>2</v>
      </c>
      <c r="D5" s="31" t="s">
        <v>30</v>
      </c>
      <c r="E5" s="33" t="s">
        <v>79</v>
      </c>
      <c r="F5" s="11" t="s">
        <v>79</v>
      </c>
      <c r="G5" s="25">
        <v>0</v>
      </c>
      <c r="H5" s="26">
        <v>0</v>
      </c>
      <c r="I5" s="26"/>
      <c r="J5" s="26"/>
      <c r="K5" s="27">
        <v>0</v>
      </c>
      <c r="L5" s="12"/>
      <c r="M5" s="12"/>
      <c r="N5" s="14" t="str">
        <f>IFERROR(AVERAGE(L5,M5),"")</f>
        <v/>
      </c>
      <c r="O5" s="15"/>
      <c r="P5" s="15"/>
      <c r="Q5" s="13">
        <f>+G5+H5-I5-J5</f>
        <v>0</v>
      </c>
    </row>
    <row r="6" spans="1:22" ht="24" x14ac:dyDescent="0.25">
      <c r="A6" s="9" t="s">
        <v>16</v>
      </c>
      <c r="B6" s="9" t="s">
        <v>17</v>
      </c>
      <c r="C6" s="16">
        <v>3</v>
      </c>
      <c r="D6" s="34" t="s">
        <v>47</v>
      </c>
      <c r="E6" s="35" t="s">
        <v>79</v>
      </c>
      <c r="F6" s="11" t="s">
        <v>79</v>
      </c>
      <c r="G6" s="25">
        <v>0</v>
      </c>
      <c r="H6" s="26">
        <v>0</v>
      </c>
      <c r="I6" s="26"/>
      <c r="J6" s="26"/>
      <c r="K6" s="27">
        <v>0</v>
      </c>
      <c r="L6" s="12"/>
      <c r="M6" s="12"/>
      <c r="N6" s="14" t="str">
        <f>IFERROR(AVERAGE(L6,M6),"")</f>
        <v/>
      </c>
      <c r="O6" s="15"/>
      <c r="P6" s="15"/>
      <c r="Q6" s="13">
        <f>+G6+H6-I6-J6</f>
        <v>0</v>
      </c>
      <c r="R6" s="3"/>
      <c r="T6" s="3"/>
    </row>
    <row r="7" spans="1:22" ht="60" x14ac:dyDescent="0.25">
      <c r="A7" s="9" t="s">
        <v>18</v>
      </c>
      <c r="B7" s="9" t="s">
        <v>19</v>
      </c>
      <c r="C7" s="10">
        <v>4</v>
      </c>
      <c r="D7" s="29" t="s">
        <v>50</v>
      </c>
      <c r="E7" s="36" t="s">
        <v>62</v>
      </c>
      <c r="F7" s="11" t="s">
        <v>80</v>
      </c>
      <c r="G7" s="25">
        <v>0</v>
      </c>
      <c r="H7" s="26">
        <v>0</v>
      </c>
      <c r="I7" s="26"/>
      <c r="J7" s="26"/>
      <c r="K7" s="27">
        <v>0</v>
      </c>
      <c r="L7" s="12"/>
      <c r="M7" s="12"/>
      <c r="N7" s="14" t="str">
        <f>IFERROR(AVERAGE(L7,M7),"")</f>
        <v/>
      </c>
      <c r="O7" s="15"/>
      <c r="P7" s="15"/>
      <c r="Q7" s="13">
        <f>+G7+H7-I7-J7</f>
        <v>0</v>
      </c>
      <c r="R7" s="3"/>
      <c r="V7" s="3"/>
    </row>
    <row r="8" spans="1:22" ht="72" x14ac:dyDescent="0.25">
      <c r="A8" s="9" t="s">
        <v>22</v>
      </c>
      <c r="B8" s="9" t="s">
        <v>23</v>
      </c>
      <c r="C8" s="10">
        <v>5</v>
      </c>
      <c r="D8" s="37" t="s">
        <v>24</v>
      </c>
      <c r="E8" s="30" t="s">
        <v>63</v>
      </c>
      <c r="F8" s="11" t="s">
        <v>43</v>
      </c>
      <c r="G8" s="25">
        <v>0</v>
      </c>
      <c r="H8" s="26">
        <v>0</v>
      </c>
      <c r="I8" s="26"/>
      <c r="J8" s="26"/>
      <c r="K8" s="27">
        <v>0</v>
      </c>
      <c r="L8" s="12"/>
      <c r="M8" s="12"/>
      <c r="N8" s="14" t="str">
        <f>IFERROR(AVERAGE(L8,M8),"")</f>
        <v/>
      </c>
      <c r="O8" s="15"/>
      <c r="P8" s="15"/>
      <c r="Q8" s="13">
        <f>+G8+H8-I8-J8</f>
        <v>0</v>
      </c>
      <c r="R8" s="3"/>
    </row>
    <row r="9" spans="1:22" ht="60" x14ac:dyDescent="0.25">
      <c r="A9" s="9"/>
      <c r="B9" s="9"/>
      <c r="C9" s="16">
        <v>6</v>
      </c>
      <c r="D9" s="29" t="s">
        <v>31</v>
      </c>
      <c r="E9" s="30" t="s">
        <v>64</v>
      </c>
      <c r="F9" s="11" t="s">
        <v>86</v>
      </c>
      <c r="G9" s="26">
        <v>0</v>
      </c>
      <c r="H9" s="26">
        <v>0</v>
      </c>
      <c r="I9" s="26"/>
      <c r="J9" s="26"/>
      <c r="K9" s="27">
        <v>0</v>
      </c>
      <c r="L9" s="12"/>
      <c r="M9" s="12"/>
      <c r="N9" s="14"/>
      <c r="O9" s="15"/>
      <c r="P9" s="15"/>
      <c r="Q9" s="13">
        <f>+G9+H9-I9-J9</f>
        <v>0</v>
      </c>
    </row>
    <row r="10" spans="1:22" ht="24" x14ac:dyDescent="0.25">
      <c r="A10" s="9"/>
      <c r="B10" s="9"/>
      <c r="C10" s="10">
        <v>7</v>
      </c>
      <c r="D10" s="29" t="s">
        <v>32</v>
      </c>
      <c r="E10" s="30" t="s">
        <v>79</v>
      </c>
      <c r="F10" s="11" t="s">
        <v>79</v>
      </c>
      <c r="G10" s="26">
        <v>0</v>
      </c>
      <c r="H10" s="26">
        <v>0</v>
      </c>
      <c r="I10" s="26"/>
      <c r="J10" s="26"/>
      <c r="K10" s="27">
        <v>0</v>
      </c>
      <c r="L10" s="12"/>
      <c r="M10" s="12"/>
      <c r="N10" s="14"/>
      <c r="O10" s="15"/>
      <c r="P10" s="15"/>
      <c r="Q10" s="13"/>
    </row>
    <row r="11" spans="1:22" ht="36" x14ac:dyDescent="0.25">
      <c r="A11" s="9"/>
      <c r="B11" s="9"/>
      <c r="C11" s="10">
        <v>8</v>
      </c>
      <c r="D11" s="29" t="s">
        <v>51</v>
      </c>
      <c r="E11" s="30" t="s">
        <v>65</v>
      </c>
      <c r="F11" s="11" t="s">
        <v>77</v>
      </c>
      <c r="G11" s="26">
        <v>0</v>
      </c>
      <c r="H11" s="26">
        <v>0</v>
      </c>
      <c r="I11" s="26"/>
      <c r="J11" s="26"/>
      <c r="K11" s="27">
        <v>0</v>
      </c>
      <c r="L11" s="12"/>
      <c r="M11" s="12"/>
      <c r="N11" s="14"/>
      <c r="O11" s="15"/>
      <c r="P11" s="15"/>
      <c r="Q11" s="13"/>
      <c r="R11" s="3"/>
    </row>
    <row r="12" spans="1:22" ht="24" x14ac:dyDescent="0.25">
      <c r="A12" s="9" t="s">
        <v>14</v>
      </c>
      <c r="B12" s="9" t="s">
        <v>15</v>
      </c>
      <c r="C12" s="16">
        <v>9</v>
      </c>
      <c r="D12" s="29" t="s">
        <v>33</v>
      </c>
      <c r="E12" s="11" t="s">
        <v>79</v>
      </c>
      <c r="F12" s="11" t="s">
        <v>79</v>
      </c>
      <c r="G12" s="26">
        <v>0</v>
      </c>
      <c r="H12" s="26">
        <v>0</v>
      </c>
      <c r="I12" s="26"/>
      <c r="J12" s="26"/>
      <c r="K12" s="27">
        <v>0</v>
      </c>
      <c r="L12" s="12"/>
      <c r="M12" s="12"/>
      <c r="N12" s="14" t="str">
        <f>IFERROR(AVERAGE(L12,M12),"")</f>
        <v/>
      </c>
      <c r="O12" s="15"/>
      <c r="P12" s="15"/>
      <c r="Q12" s="13">
        <f>+G12+H12-I12-J12</f>
        <v>0</v>
      </c>
    </row>
    <row r="13" spans="1:22" ht="24" x14ac:dyDescent="0.25">
      <c r="A13" s="9" t="s">
        <v>12</v>
      </c>
      <c r="B13" s="9" t="s">
        <v>13</v>
      </c>
      <c r="C13" s="10">
        <v>10</v>
      </c>
      <c r="D13" s="29" t="s">
        <v>34</v>
      </c>
      <c r="E13" s="11" t="s">
        <v>79</v>
      </c>
      <c r="F13" s="11" t="s">
        <v>79</v>
      </c>
      <c r="G13" s="26">
        <v>0</v>
      </c>
      <c r="H13" s="26">
        <v>0</v>
      </c>
      <c r="I13" s="26"/>
      <c r="J13" s="26"/>
      <c r="K13" s="27">
        <v>0</v>
      </c>
      <c r="L13" s="12"/>
      <c r="M13" s="12"/>
      <c r="N13" s="14" t="str">
        <f>IFERROR(AVERAGE(L13,M13),"")</f>
        <v/>
      </c>
      <c r="O13" s="15"/>
      <c r="P13" s="15"/>
      <c r="Q13" s="13">
        <f>+G13+H13-I13-J13</f>
        <v>0</v>
      </c>
    </row>
    <row r="14" spans="1:22" ht="24" x14ac:dyDescent="0.25">
      <c r="A14" s="9"/>
      <c r="B14" s="9"/>
      <c r="C14" s="10">
        <v>11</v>
      </c>
      <c r="D14" s="29" t="s">
        <v>35</v>
      </c>
      <c r="E14" s="11" t="s">
        <v>79</v>
      </c>
      <c r="F14" s="11" t="s">
        <v>79</v>
      </c>
      <c r="G14" s="25">
        <v>0</v>
      </c>
      <c r="H14" s="26">
        <v>0</v>
      </c>
      <c r="I14" s="25"/>
      <c r="J14" s="26"/>
      <c r="K14" s="27">
        <v>0</v>
      </c>
      <c r="L14" s="12"/>
      <c r="M14" s="12"/>
      <c r="N14" s="14" t="str">
        <f t="shared" ref="N14:N17" si="0">IFERROR(AVERAGE(L14,M14),"")</f>
        <v/>
      </c>
      <c r="O14" s="15"/>
      <c r="P14" s="15"/>
      <c r="Q14" s="13"/>
    </row>
    <row r="15" spans="1:22" ht="24" x14ac:dyDescent="0.25">
      <c r="A15" s="9"/>
      <c r="B15" s="9"/>
      <c r="C15" s="16">
        <v>12</v>
      </c>
      <c r="D15" s="29" t="s">
        <v>36</v>
      </c>
      <c r="E15" s="11" t="s">
        <v>79</v>
      </c>
      <c r="F15" s="11" t="s">
        <v>79</v>
      </c>
      <c r="G15" s="25">
        <v>0</v>
      </c>
      <c r="H15" s="26">
        <v>0</v>
      </c>
      <c r="I15" s="25"/>
      <c r="J15" s="26"/>
      <c r="K15" s="27">
        <v>0</v>
      </c>
      <c r="L15" s="12"/>
      <c r="M15" s="12"/>
      <c r="N15" s="14" t="str">
        <f t="shared" si="0"/>
        <v/>
      </c>
      <c r="O15" s="15"/>
      <c r="P15" s="15"/>
      <c r="Q15" s="13"/>
    </row>
    <row r="16" spans="1:22" ht="36" x14ac:dyDescent="0.25">
      <c r="A16" s="9"/>
      <c r="B16" s="9"/>
      <c r="C16" s="10">
        <v>13</v>
      </c>
      <c r="D16" s="29" t="s">
        <v>37</v>
      </c>
      <c r="E16" s="30" t="s">
        <v>65</v>
      </c>
      <c r="F16" s="11" t="s">
        <v>77</v>
      </c>
      <c r="G16" s="26">
        <v>0</v>
      </c>
      <c r="H16" s="26">
        <v>0</v>
      </c>
      <c r="I16" s="25"/>
      <c r="J16" s="26"/>
      <c r="K16" s="27">
        <v>0</v>
      </c>
      <c r="L16" s="12"/>
      <c r="M16" s="12"/>
      <c r="N16" s="14" t="str">
        <f t="shared" si="0"/>
        <v/>
      </c>
      <c r="O16" s="15"/>
      <c r="P16" s="15"/>
      <c r="Q16" s="13"/>
    </row>
    <row r="17" spans="1:21" s="18" customFormat="1" ht="24" x14ac:dyDescent="0.25">
      <c r="A17" s="9" t="s">
        <v>25</v>
      </c>
      <c r="B17" s="9" t="s">
        <v>26</v>
      </c>
      <c r="C17" s="10">
        <v>14</v>
      </c>
      <c r="D17" s="31" t="s">
        <v>27</v>
      </c>
      <c r="E17" s="11" t="s">
        <v>79</v>
      </c>
      <c r="F17" s="11" t="s">
        <v>79</v>
      </c>
      <c r="G17" s="26">
        <v>0</v>
      </c>
      <c r="H17" s="26">
        <v>0</v>
      </c>
      <c r="I17" s="26"/>
      <c r="J17" s="26"/>
      <c r="K17" s="27">
        <v>0</v>
      </c>
      <c r="L17" s="12"/>
      <c r="M17" s="12"/>
      <c r="N17" s="14" t="str">
        <f t="shared" si="0"/>
        <v/>
      </c>
      <c r="O17" s="15"/>
      <c r="P17" s="15"/>
      <c r="Q17" s="13">
        <f>+G17+H17-I17-J17</f>
        <v>0</v>
      </c>
      <c r="R17" s="2"/>
      <c r="S17" s="2"/>
      <c r="T17" s="2"/>
      <c r="U17" s="2"/>
    </row>
    <row r="18" spans="1:21" ht="24" x14ac:dyDescent="0.25">
      <c r="A18" s="9"/>
      <c r="B18" s="9"/>
      <c r="C18" s="16">
        <v>15</v>
      </c>
      <c r="D18" s="29" t="s">
        <v>38</v>
      </c>
      <c r="E18" s="11" t="s">
        <v>79</v>
      </c>
      <c r="F18" s="11" t="s">
        <v>79</v>
      </c>
      <c r="G18" s="26">
        <v>0</v>
      </c>
      <c r="H18" s="26">
        <v>0</v>
      </c>
      <c r="I18" s="26"/>
      <c r="J18" s="26"/>
      <c r="K18" s="27">
        <v>0</v>
      </c>
      <c r="L18" s="12"/>
      <c r="M18" s="12"/>
      <c r="N18" s="14"/>
      <c r="O18" s="15"/>
      <c r="P18" s="15"/>
      <c r="Q18" s="13"/>
    </row>
    <row r="19" spans="1:21" ht="152.25" customHeight="1" x14ac:dyDescent="0.25">
      <c r="A19" s="9"/>
      <c r="B19" s="9"/>
      <c r="C19" s="10">
        <v>16</v>
      </c>
      <c r="D19" s="29" t="s">
        <v>39</v>
      </c>
      <c r="E19" s="30" t="s">
        <v>71</v>
      </c>
      <c r="F19" s="11" t="s">
        <v>101</v>
      </c>
      <c r="G19" s="26">
        <v>0</v>
      </c>
      <c r="H19" s="26">
        <v>0</v>
      </c>
      <c r="I19" s="26"/>
      <c r="J19" s="26"/>
      <c r="K19" s="27">
        <v>0</v>
      </c>
      <c r="L19" s="12"/>
      <c r="M19" s="12"/>
      <c r="N19" s="14"/>
      <c r="O19" s="15"/>
      <c r="P19" s="15"/>
      <c r="Q19" s="13"/>
    </row>
    <row r="20" spans="1:21" s="18" customFormat="1" ht="24" x14ac:dyDescent="0.25">
      <c r="A20" s="2"/>
      <c r="B20" s="2"/>
      <c r="C20" s="10">
        <v>17</v>
      </c>
      <c r="D20" s="32" t="s">
        <v>28</v>
      </c>
      <c r="E20" s="11" t="s">
        <v>79</v>
      </c>
      <c r="F20" s="11" t="s">
        <v>79</v>
      </c>
      <c r="G20" s="26">
        <v>0</v>
      </c>
      <c r="H20" s="26">
        <v>0</v>
      </c>
      <c r="I20" s="26"/>
      <c r="J20" s="26"/>
      <c r="K20" s="28">
        <v>0</v>
      </c>
      <c r="L20" s="12"/>
      <c r="M20" s="12"/>
      <c r="N20" s="14" t="str">
        <f>IFERROR(AVERAGE(L20,M20),"")</f>
        <v/>
      </c>
      <c r="O20" s="15"/>
      <c r="P20" s="15"/>
      <c r="Q20" s="13">
        <f>+G20+H20-I20-J20</f>
        <v>0</v>
      </c>
    </row>
    <row r="21" spans="1:21" s="18" customFormat="1" ht="168" x14ac:dyDescent="0.25">
      <c r="A21" s="17" t="s">
        <v>20</v>
      </c>
      <c r="B21" s="17" t="s">
        <v>21</v>
      </c>
      <c r="C21" s="16">
        <v>18</v>
      </c>
      <c r="D21" s="37" t="s">
        <v>48</v>
      </c>
      <c r="E21" s="30" t="s">
        <v>72</v>
      </c>
      <c r="F21" s="11" t="s">
        <v>56</v>
      </c>
      <c r="G21" s="26">
        <v>0</v>
      </c>
      <c r="H21" s="26">
        <v>0</v>
      </c>
      <c r="I21" s="26"/>
      <c r="J21" s="26"/>
      <c r="K21" s="27">
        <v>0</v>
      </c>
      <c r="L21" s="12"/>
      <c r="M21" s="12"/>
      <c r="N21" s="14" t="str">
        <f>IFERROR(AVERAGE(L21,M21),"")</f>
        <v/>
      </c>
      <c r="O21" s="15"/>
      <c r="P21" s="15"/>
      <c r="Q21" s="13">
        <f>+G21+H21-I21-J21</f>
        <v>0</v>
      </c>
      <c r="R21" s="2"/>
    </row>
    <row r="22" spans="1:21" ht="24" x14ac:dyDescent="0.25">
      <c r="A22" s="9"/>
      <c r="B22" s="9"/>
      <c r="C22" s="10">
        <v>19</v>
      </c>
      <c r="D22" s="29" t="s">
        <v>76</v>
      </c>
      <c r="E22" s="11" t="s">
        <v>79</v>
      </c>
      <c r="F22" s="11" t="s">
        <v>79</v>
      </c>
      <c r="G22" s="26">
        <v>0</v>
      </c>
      <c r="H22" s="26">
        <v>0</v>
      </c>
      <c r="I22" s="26"/>
      <c r="J22" s="26"/>
      <c r="K22" s="27">
        <v>0</v>
      </c>
      <c r="L22" s="12"/>
      <c r="M22" s="12"/>
      <c r="N22" s="14"/>
      <c r="O22" s="15"/>
      <c r="P22" s="15"/>
      <c r="Q22" s="13"/>
    </row>
    <row r="23" spans="1:21" ht="24" x14ac:dyDescent="0.25">
      <c r="A23" s="9"/>
      <c r="B23" s="9"/>
      <c r="C23" s="10">
        <v>20</v>
      </c>
      <c r="D23" s="29" t="s">
        <v>49</v>
      </c>
      <c r="E23" s="11" t="s">
        <v>79</v>
      </c>
      <c r="F23" s="11" t="s">
        <v>79</v>
      </c>
      <c r="G23" s="26">
        <v>0</v>
      </c>
      <c r="H23" s="26">
        <v>0</v>
      </c>
      <c r="I23" s="26"/>
      <c r="J23" s="26"/>
      <c r="K23" s="27">
        <v>0</v>
      </c>
      <c r="L23" s="12"/>
      <c r="M23" s="12"/>
      <c r="N23" s="14"/>
      <c r="O23" s="15"/>
      <c r="P23" s="15"/>
      <c r="Q23" s="13"/>
    </row>
    <row r="24" spans="1:21" ht="24" x14ac:dyDescent="0.25">
      <c r="A24" s="9"/>
      <c r="B24" s="9"/>
      <c r="C24" s="16">
        <v>21</v>
      </c>
      <c r="D24" s="29" t="s">
        <v>41</v>
      </c>
      <c r="E24" s="11" t="s">
        <v>79</v>
      </c>
      <c r="F24" s="11" t="s">
        <v>79</v>
      </c>
      <c r="G24" s="26">
        <v>0</v>
      </c>
      <c r="H24" s="26">
        <v>0</v>
      </c>
      <c r="I24" s="26"/>
      <c r="J24" s="26"/>
      <c r="K24" s="27">
        <v>0</v>
      </c>
      <c r="L24" s="12"/>
      <c r="M24" s="12"/>
      <c r="N24" s="14"/>
      <c r="O24" s="15"/>
      <c r="P24" s="15"/>
      <c r="Q24" s="13"/>
    </row>
    <row r="25" spans="1:21" ht="29.25" customHeight="1" x14ac:dyDescent="0.25">
      <c r="A25" s="9"/>
      <c r="B25" s="9"/>
      <c r="C25" s="10">
        <v>22</v>
      </c>
      <c r="D25" s="29" t="s">
        <v>42</v>
      </c>
      <c r="E25" s="11" t="s">
        <v>79</v>
      </c>
      <c r="F25" s="11" t="s">
        <v>79</v>
      </c>
      <c r="G25" s="26">
        <v>0</v>
      </c>
      <c r="H25" s="26">
        <v>0</v>
      </c>
      <c r="I25" s="26"/>
      <c r="J25" s="26"/>
      <c r="K25" s="27">
        <v>0</v>
      </c>
      <c r="L25" s="12"/>
      <c r="M25" s="12"/>
      <c r="N25" s="14"/>
      <c r="O25" s="15"/>
      <c r="P25" s="15"/>
      <c r="Q25" s="13"/>
    </row>
    <row r="26" spans="1:21" ht="144" x14ac:dyDescent="0.25">
      <c r="A26" s="9"/>
      <c r="B26" s="9"/>
      <c r="C26" s="10">
        <v>23</v>
      </c>
      <c r="D26" s="29" t="s">
        <v>40</v>
      </c>
      <c r="E26" s="30" t="s">
        <v>87</v>
      </c>
      <c r="F26" s="11" t="s">
        <v>89</v>
      </c>
      <c r="G26" s="26">
        <v>0</v>
      </c>
      <c r="H26" s="26">
        <v>0</v>
      </c>
      <c r="I26" s="26"/>
      <c r="J26" s="26"/>
      <c r="K26" s="27">
        <v>0</v>
      </c>
      <c r="L26" s="12"/>
      <c r="M26" s="12"/>
      <c r="N26" s="14"/>
      <c r="O26" s="15"/>
      <c r="P26" s="15"/>
      <c r="Q26" s="13"/>
    </row>
    <row r="27" spans="1:21" ht="20.100000000000001" customHeight="1" x14ac:dyDescent="0.25">
      <c r="C27" s="41" t="s">
        <v>29</v>
      </c>
      <c r="D27" s="41"/>
      <c r="E27" s="41"/>
      <c r="F27" s="41"/>
      <c r="G27" s="19">
        <f>SUM(G4:G26)</f>
        <v>0</v>
      </c>
      <c r="H27" s="19">
        <f>SUM(H4:H26)</f>
        <v>0</v>
      </c>
      <c r="I27" s="20">
        <f>SUM(I13:I26)</f>
        <v>0</v>
      </c>
      <c r="J27" s="19">
        <f>SUM(J13:J26)</f>
        <v>0</v>
      </c>
      <c r="K27" s="42"/>
      <c r="L27" s="43"/>
      <c r="M27" s="43"/>
      <c r="N27" s="43"/>
      <c r="O27" s="43"/>
      <c r="P27" s="44"/>
      <c r="Q27" s="21">
        <f>SUM(Q13:Q26)</f>
        <v>0</v>
      </c>
    </row>
  </sheetData>
  <mergeCells count="15">
    <mergeCell ref="A3:B3"/>
    <mergeCell ref="C27:F27"/>
    <mergeCell ref="K27:P27"/>
    <mergeCell ref="C1:Q1"/>
    <mergeCell ref="C2:C3"/>
    <mergeCell ref="D2:D3"/>
    <mergeCell ref="E2:E3"/>
    <mergeCell ref="F2:F3"/>
    <mergeCell ref="G2:H2"/>
    <mergeCell ref="I2:J2"/>
    <mergeCell ref="K2:K3"/>
    <mergeCell ref="L2:M2"/>
    <mergeCell ref="N2:N3"/>
    <mergeCell ref="O2:P2"/>
    <mergeCell ref="Q2:Q3"/>
  </mergeCells>
  <conditionalFormatting sqref="L4:L26">
    <cfRule type="expression" dxfId="35" priority="1">
      <formula>$L4&lt;0</formula>
    </cfRule>
  </conditionalFormatting>
  <conditionalFormatting sqref="M4:M26">
    <cfRule type="expression" dxfId="34" priority="5">
      <formula>$M4&lt;0</formula>
    </cfRule>
  </conditionalFormatting>
  <conditionalFormatting sqref="N4:N26">
    <cfRule type="expression" dxfId="33" priority="2">
      <formula>AND($L4&gt;=0,$M4&lt;0)</formula>
    </cfRule>
    <cfRule type="expression" dxfId="32" priority="3">
      <formula>AND($L4&lt;0,$M4&gt;=0)</formula>
    </cfRule>
    <cfRule type="expression" dxfId="31" priority="4">
      <formula>$Q4&lt;0</formula>
    </cfRule>
  </conditionalFormatting>
  <conditionalFormatting sqref="Q4:Q26">
    <cfRule type="expression" dxfId="30" priority="7">
      <formula>AND($L4&gt;=0,$M4&lt;0)</formula>
    </cfRule>
    <cfRule type="expression" dxfId="29" priority="8">
      <formula>AND($L4&lt;0,$M4&gt;=0)</formula>
    </cfRule>
    <cfRule type="expression" dxfId="28" priority="9">
      <formula>$Q4&lt;0</formula>
    </cfRule>
  </conditionalFormatting>
  <conditionalFormatting sqref="Q5:Q11 Q17:Q26">
    <cfRule type="expression" dxfId="27" priority="11">
      <formula>AND($L$13&gt;=0,$M5&lt;0)</formula>
    </cfRule>
  </conditionalFormatting>
  <dataValidations count="4">
    <dataValidation allowBlank="1" showInputMessage="1" showErrorMessage="1" promptTitle="Meta %" prompt="Porcentaje de ahorro esperado " sqref="K2:K26" xr:uid="{82125088-5E88-4C8A-87D3-955387F9E64B}"/>
    <dataValidation allowBlank="1" showInputMessage="1" showErrorMessage="1" promptTitle="Meta" prompt="La meta debe permitir racionalizar y priorizar el gasto atendiendo las medidas sobre austeridad, estableciendo mecanismos y estrategias de ahorro para asegurar su cumplimiento. " sqref="E2:E26 F4 F12:F15 F22:F25 F17:F20" xr:uid="{3D2E490B-5EB6-4689-ACDB-BB2820EE3EA0}"/>
    <dataValidation allowBlank="1" showInputMessage="1" showErrorMessage="1" prompt="Fuente SIIF obligaciones de gasto" sqref="G2:J2" xr:uid="{76D37D0A-9AC2-4DBB-A4CB-48D58D717435}"/>
    <dataValidation allowBlank="1" showInputMessage="1" showErrorMessage="1" promptTitle="Nota" prompt="El objetivo es proporcionar información acerca de los resultados del ejercicio, con el propósito de facilitar una mejor comprensión de la información." sqref="O2:P2" xr:uid="{4289AC16-49FE-4997-B8D8-B81ABD8790BC}"/>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604CA-1E05-4756-B7CB-7A7B3AE46F1F}">
  <sheetPr>
    <tabColor theme="7" tint="-0.249977111117893"/>
  </sheetPr>
  <dimension ref="A1:V27"/>
  <sheetViews>
    <sheetView showGridLines="0" topLeftCell="C1" zoomScale="92" zoomScaleNormal="100" workbookViewId="0">
      <pane ySplit="3" topLeftCell="A21" activePane="bottomLeft" state="frozen"/>
      <selection activeCell="C1" sqref="C1"/>
      <selection pane="bottomLeft" activeCell="K27" sqref="K27:P27"/>
    </sheetView>
  </sheetViews>
  <sheetFormatPr baseColWidth="10" defaultColWidth="10.85546875" defaultRowHeight="12" x14ac:dyDescent="0.25"/>
  <cols>
    <col min="1" max="1" width="23.5703125" style="2" hidden="1" customWidth="1"/>
    <col min="2" max="2" width="19.5703125" style="2" hidden="1" customWidth="1"/>
    <col min="3" max="3" width="5.85546875" style="2" customWidth="1"/>
    <col min="4" max="4" width="24.5703125" style="22" customWidth="1"/>
    <col min="5" max="5" width="27.85546875" style="23" customWidth="1"/>
    <col min="6" max="6" width="39.140625" style="23" customWidth="1"/>
    <col min="7" max="7" width="24.28515625" style="3" customWidth="1"/>
    <col min="8" max="8" width="22.5703125" style="3" customWidth="1"/>
    <col min="9" max="9" width="20" style="3" customWidth="1"/>
    <col min="10" max="10" width="25.28515625" style="3" customWidth="1"/>
    <col min="11" max="11" width="16.85546875" style="3" customWidth="1"/>
    <col min="12" max="12" width="15.5703125" style="3" customWidth="1"/>
    <col min="13" max="14" width="16.85546875" style="3" customWidth="1"/>
    <col min="15" max="15" width="14.28515625" style="24" customWidth="1"/>
    <col min="16" max="16" width="14.28515625" style="3" customWidth="1"/>
    <col min="17" max="17" width="25.7109375" style="3" customWidth="1"/>
    <col min="18" max="18" width="42.85546875" style="2" customWidth="1"/>
    <col min="19" max="19" width="10.85546875" style="2"/>
    <col min="20" max="20" width="46.5703125" style="2" customWidth="1"/>
    <col min="21" max="21" width="10.85546875" style="2"/>
    <col min="22" max="22" width="42.140625" style="2" customWidth="1"/>
    <col min="23" max="16384" width="10.85546875" style="2"/>
  </cols>
  <sheetData>
    <row r="1" spans="1:22" ht="63.75" customHeight="1" x14ac:dyDescent="0.25">
      <c r="A1" s="1"/>
      <c r="B1" s="1"/>
      <c r="C1" s="45" t="s">
        <v>84</v>
      </c>
      <c r="D1" s="46"/>
      <c r="E1" s="46"/>
      <c r="F1" s="46"/>
      <c r="G1" s="46"/>
      <c r="H1" s="46"/>
      <c r="I1" s="46"/>
      <c r="J1" s="46"/>
      <c r="K1" s="46"/>
      <c r="L1" s="46"/>
      <c r="M1" s="46"/>
      <c r="N1" s="46"/>
      <c r="O1" s="46"/>
      <c r="P1" s="46"/>
      <c r="Q1" s="46"/>
    </row>
    <row r="2" spans="1:22" ht="20.100000000000001" customHeight="1" x14ac:dyDescent="0.25">
      <c r="C2" s="47" t="s">
        <v>0</v>
      </c>
      <c r="D2" s="47" t="s">
        <v>1</v>
      </c>
      <c r="E2" s="47" t="s">
        <v>2</v>
      </c>
      <c r="F2" s="47" t="s">
        <v>3</v>
      </c>
      <c r="G2" s="47" t="s">
        <v>44</v>
      </c>
      <c r="H2" s="47"/>
      <c r="I2" s="48" t="s">
        <v>45</v>
      </c>
      <c r="J2" s="48"/>
      <c r="K2" s="49" t="s">
        <v>4</v>
      </c>
      <c r="L2" s="51" t="s">
        <v>5</v>
      </c>
      <c r="M2" s="52"/>
      <c r="N2" s="53" t="s">
        <v>6</v>
      </c>
      <c r="O2" s="54" t="s">
        <v>7</v>
      </c>
      <c r="P2" s="55"/>
      <c r="Q2" s="48" t="s">
        <v>8</v>
      </c>
    </row>
    <row r="3" spans="1:22" s="8" customFormat="1" ht="20.100000000000001" customHeight="1" x14ac:dyDescent="0.25">
      <c r="A3" s="39" t="s">
        <v>9</v>
      </c>
      <c r="B3" s="40"/>
      <c r="C3" s="47"/>
      <c r="D3" s="47"/>
      <c r="E3" s="47"/>
      <c r="F3" s="47"/>
      <c r="G3" s="4" t="s">
        <v>10</v>
      </c>
      <c r="H3" s="4" t="s">
        <v>11</v>
      </c>
      <c r="I3" s="5" t="s">
        <v>10</v>
      </c>
      <c r="J3" s="5" t="s">
        <v>11</v>
      </c>
      <c r="K3" s="50"/>
      <c r="L3" s="5" t="s">
        <v>10</v>
      </c>
      <c r="M3" s="5" t="s">
        <v>11</v>
      </c>
      <c r="N3" s="53"/>
      <c r="O3" s="6" t="s">
        <v>10</v>
      </c>
      <c r="P3" s="7" t="s">
        <v>11</v>
      </c>
      <c r="Q3" s="51"/>
    </row>
    <row r="4" spans="1:22" ht="48" x14ac:dyDescent="0.25">
      <c r="A4" s="9"/>
      <c r="B4" s="9"/>
      <c r="C4" s="10">
        <v>1</v>
      </c>
      <c r="D4" s="29" t="s">
        <v>46</v>
      </c>
      <c r="E4" s="11" t="s">
        <v>79</v>
      </c>
      <c r="F4" s="11" t="s">
        <v>79</v>
      </c>
      <c r="G4" s="25">
        <v>0</v>
      </c>
      <c r="H4" s="26">
        <v>0</v>
      </c>
      <c r="I4" s="25"/>
      <c r="J4" s="26"/>
      <c r="K4" s="27">
        <v>0</v>
      </c>
      <c r="L4" s="12"/>
      <c r="M4" s="12"/>
      <c r="N4" s="14" t="str">
        <f>IFERROR(AVERAGE(L4,M4),"")</f>
        <v/>
      </c>
      <c r="O4" s="15"/>
      <c r="P4" s="15"/>
      <c r="Q4" s="13"/>
    </row>
    <row r="5" spans="1:22" s="18" customFormat="1" ht="36" x14ac:dyDescent="0.25">
      <c r="A5" s="2"/>
      <c r="B5" s="2"/>
      <c r="C5" s="10">
        <v>2</v>
      </c>
      <c r="D5" s="31" t="s">
        <v>30</v>
      </c>
      <c r="E5" s="33" t="s">
        <v>79</v>
      </c>
      <c r="F5" s="11" t="s">
        <v>79</v>
      </c>
      <c r="G5" s="25">
        <v>0</v>
      </c>
      <c r="H5" s="26">
        <v>0</v>
      </c>
      <c r="I5" s="26"/>
      <c r="J5" s="26"/>
      <c r="K5" s="27">
        <v>0</v>
      </c>
      <c r="L5" s="12"/>
      <c r="M5" s="12"/>
      <c r="N5" s="14" t="str">
        <f>IFERROR(AVERAGE(L5,M5),"")</f>
        <v/>
      </c>
      <c r="O5" s="15"/>
      <c r="P5" s="15"/>
      <c r="Q5" s="13">
        <f>+G5+H5-I5-J5</f>
        <v>0</v>
      </c>
    </row>
    <row r="6" spans="1:22" ht="80.45" customHeight="1" x14ac:dyDescent="0.25">
      <c r="A6" s="9" t="s">
        <v>16</v>
      </c>
      <c r="B6" s="9" t="s">
        <v>17</v>
      </c>
      <c r="C6" s="16">
        <v>3</v>
      </c>
      <c r="D6" s="34" t="s">
        <v>47</v>
      </c>
      <c r="E6" s="35" t="s">
        <v>79</v>
      </c>
      <c r="F6" s="11" t="s">
        <v>79</v>
      </c>
      <c r="G6" s="25">
        <v>0</v>
      </c>
      <c r="H6" s="26">
        <v>0</v>
      </c>
      <c r="I6" s="26"/>
      <c r="J6" s="26"/>
      <c r="K6" s="27">
        <v>0</v>
      </c>
      <c r="L6" s="12"/>
      <c r="M6" s="12"/>
      <c r="N6" s="14" t="str">
        <f>IFERROR(AVERAGE(L6,M6),"")</f>
        <v/>
      </c>
      <c r="O6" s="15"/>
      <c r="P6" s="15"/>
      <c r="Q6" s="13">
        <f>+G6+H6-I6-J6</f>
        <v>0</v>
      </c>
      <c r="R6" s="3"/>
      <c r="T6" s="3"/>
    </row>
    <row r="7" spans="1:22" ht="60" x14ac:dyDescent="0.25">
      <c r="A7" s="9" t="s">
        <v>18</v>
      </c>
      <c r="B7" s="9" t="s">
        <v>19</v>
      </c>
      <c r="C7" s="10">
        <v>4</v>
      </c>
      <c r="D7" s="29" t="s">
        <v>50</v>
      </c>
      <c r="E7" s="36" t="s">
        <v>62</v>
      </c>
      <c r="F7" s="11" t="s">
        <v>80</v>
      </c>
      <c r="G7" s="25">
        <v>0</v>
      </c>
      <c r="H7" s="26">
        <v>0</v>
      </c>
      <c r="I7" s="26"/>
      <c r="J7" s="26"/>
      <c r="K7" s="27">
        <v>0</v>
      </c>
      <c r="L7" s="12"/>
      <c r="M7" s="12"/>
      <c r="N7" s="14" t="str">
        <f>IFERROR(AVERAGE(L7,M7),"")</f>
        <v/>
      </c>
      <c r="O7" s="15"/>
      <c r="P7" s="15"/>
      <c r="Q7" s="13">
        <f>+G7+H7-I7-J7</f>
        <v>0</v>
      </c>
      <c r="R7" s="3"/>
      <c r="V7" s="3"/>
    </row>
    <row r="8" spans="1:22" ht="72" x14ac:dyDescent="0.25">
      <c r="A8" s="9" t="s">
        <v>22</v>
      </c>
      <c r="B8" s="9" t="s">
        <v>23</v>
      </c>
      <c r="C8" s="10">
        <v>5</v>
      </c>
      <c r="D8" s="37" t="s">
        <v>24</v>
      </c>
      <c r="E8" s="30" t="s">
        <v>63</v>
      </c>
      <c r="F8" s="11" t="s">
        <v>43</v>
      </c>
      <c r="G8" s="25">
        <v>216866728.97999999</v>
      </c>
      <c r="H8" s="26">
        <v>46561396</v>
      </c>
      <c r="I8" s="26"/>
      <c r="J8" s="26"/>
      <c r="K8" s="27">
        <v>0.01</v>
      </c>
      <c r="L8" s="12"/>
      <c r="M8" s="12"/>
      <c r="N8" s="14" t="str">
        <f>IFERROR(AVERAGE(L8,M8),"")</f>
        <v/>
      </c>
      <c r="O8" s="15"/>
      <c r="P8" s="15"/>
      <c r="Q8" s="13">
        <f>+G8+H8-I8-J8</f>
        <v>263428124.97999999</v>
      </c>
      <c r="R8" s="3"/>
    </row>
    <row r="9" spans="1:22" ht="60" x14ac:dyDescent="0.25">
      <c r="A9" s="9"/>
      <c r="B9" s="9"/>
      <c r="C9" s="16">
        <v>6</v>
      </c>
      <c r="D9" s="29" t="s">
        <v>31</v>
      </c>
      <c r="E9" s="30" t="s">
        <v>64</v>
      </c>
      <c r="F9" s="11" t="s">
        <v>86</v>
      </c>
      <c r="G9" s="26">
        <v>0</v>
      </c>
      <c r="H9" s="26">
        <v>0</v>
      </c>
      <c r="I9" s="26"/>
      <c r="J9" s="26"/>
      <c r="K9" s="27">
        <v>0</v>
      </c>
      <c r="L9" s="12"/>
      <c r="M9" s="12"/>
      <c r="N9" s="14"/>
      <c r="O9" s="15"/>
      <c r="P9" s="15"/>
      <c r="Q9" s="13">
        <f>+G9+H9-I9-J9</f>
        <v>0</v>
      </c>
    </row>
    <row r="10" spans="1:22" ht="24" x14ac:dyDescent="0.25">
      <c r="A10" s="9"/>
      <c r="B10" s="9"/>
      <c r="C10" s="10">
        <v>7</v>
      </c>
      <c r="D10" s="29" t="s">
        <v>32</v>
      </c>
      <c r="E10" s="30" t="s">
        <v>79</v>
      </c>
      <c r="F10" s="11" t="s">
        <v>79</v>
      </c>
      <c r="G10" s="26">
        <v>0</v>
      </c>
      <c r="H10" s="26">
        <v>0</v>
      </c>
      <c r="I10" s="26"/>
      <c r="J10" s="26"/>
      <c r="K10" s="27">
        <v>0</v>
      </c>
      <c r="L10" s="12"/>
      <c r="M10" s="12"/>
      <c r="N10" s="14"/>
      <c r="O10" s="15"/>
      <c r="P10" s="15"/>
      <c r="Q10" s="13"/>
    </row>
    <row r="11" spans="1:22" ht="36" x14ac:dyDescent="0.25">
      <c r="A11" s="9"/>
      <c r="B11" s="9"/>
      <c r="C11" s="10">
        <v>8</v>
      </c>
      <c r="D11" s="29" t="s">
        <v>51</v>
      </c>
      <c r="E11" s="30" t="s">
        <v>65</v>
      </c>
      <c r="F11" s="11" t="s">
        <v>77</v>
      </c>
      <c r="G11" s="26">
        <v>0</v>
      </c>
      <c r="H11" s="26">
        <v>0</v>
      </c>
      <c r="I11" s="26"/>
      <c r="J11" s="26"/>
      <c r="K11" s="27">
        <v>0</v>
      </c>
      <c r="L11" s="12"/>
      <c r="M11" s="12"/>
      <c r="N11" s="14"/>
      <c r="O11" s="15"/>
      <c r="P11" s="15"/>
      <c r="Q11" s="13"/>
      <c r="R11" s="3"/>
    </row>
    <row r="12" spans="1:22" ht="24" x14ac:dyDescent="0.25">
      <c r="A12" s="9" t="s">
        <v>14</v>
      </c>
      <c r="B12" s="9" t="s">
        <v>15</v>
      </c>
      <c r="C12" s="16">
        <v>9</v>
      </c>
      <c r="D12" s="29" t="s">
        <v>33</v>
      </c>
      <c r="E12" s="11" t="s">
        <v>79</v>
      </c>
      <c r="F12" s="11" t="s">
        <v>79</v>
      </c>
      <c r="G12" s="26">
        <v>0</v>
      </c>
      <c r="H12" s="26">
        <v>0</v>
      </c>
      <c r="I12" s="26"/>
      <c r="J12" s="26"/>
      <c r="K12" s="27">
        <v>0</v>
      </c>
      <c r="L12" s="12"/>
      <c r="M12" s="12"/>
      <c r="N12" s="14" t="str">
        <f>IFERROR(AVERAGE(L12,M12),"")</f>
        <v/>
      </c>
      <c r="O12" s="15"/>
      <c r="P12" s="15"/>
      <c r="Q12" s="13">
        <f>+G12+H12-I12-J12</f>
        <v>0</v>
      </c>
    </row>
    <row r="13" spans="1:22" ht="24" x14ac:dyDescent="0.25">
      <c r="A13" s="9" t="s">
        <v>12</v>
      </c>
      <c r="B13" s="9" t="s">
        <v>13</v>
      </c>
      <c r="C13" s="10">
        <v>10</v>
      </c>
      <c r="D13" s="29" t="s">
        <v>34</v>
      </c>
      <c r="E13" s="11" t="s">
        <v>79</v>
      </c>
      <c r="F13" s="11" t="s">
        <v>79</v>
      </c>
      <c r="G13" s="26">
        <v>0</v>
      </c>
      <c r="H13" s="26">
        <v>0</v>
      </c>
      <c r="I13" s="26"/>
      <c r="J13" s="26"/>
      <c r="K13" s="27">
        <v>0</v>
      </c>
      <c r="L13" s="12"/>
      <c r="M13" s="12"/>
      <c r="N13" s="14" t="str">
        <f>IFERROR(AVERAGE(L13,M13),"")</f>
        <v/>
      </c>
      <c r="O13" s="15"/>
      <c r="P13" s="15"/>
      <c r="Q13" s="13">
        <f>+G13+H13-I13-J13</f>
        <v>0</v>
      </c>
    </row>
    <row r="14" spans="1:22" ht="24" x14ac:dyDescent="0.25">
      <c r="A14" s="9"/>
      <c r="B14" s="9"/>
      <c r="C14" s="10">
        <v>11</v>
      </c>
      <c r="D14" s="29" t="s">
        <v>35</v>
      </c>
      <c r="E14" s="11" t="s">
        <v>79</v>
      </c>
      <c r="F14" s="11" t="s">
        <v>79</v>
      </c>
      <c r="G14" s="25">
        <v>0</v>
      </c>
      <c r="H14" s="26">
        <v>0</v>
      </c>
      <c r="I14" s="25"/>
      <c r="J14" s="26"/>
      <c r="K14" s="27">
        <v>0</v>
      </c>
      <c r="L14" s="12"/>
      <c r="M14" s="12"/>
      <c r="N14" s="14" t="str">
        <f t="shared" ref="N14:N17" si="0">IFERROR(AVERAGE(L14,M14),"")</f>
        <v/>
      </c>
      <c r="O14" s="15"/>
      <c r="P14" s="15"/>
      <c r="Q14" s="13"/>
    </row>
    <row r="15" spans="1:22" ht="24" x14ac:dyDescent="0.25">
      <c r="A15" s="9"/>
      <c r="B15" s="9"/>
      <c r="C15" s="16">
        <v>12</v>
      </c>
      <c r="D15" s="29" t="s">
        <v>36</v>
      </c>
      <c r="E15" s="11" t="s">
        <v>79</v>
      </c>
      <c r="F15" s="11" t="s">
        <v>79</v>
      </c>
      <c r="G15" s="25">
        <v>0</v>
      </c>
      <c r="H15" s="26">
        <v>0</v>
      </c>
      <c r="I15" s="25"/>
      <c r="J15" s="26"/>
      <c r="K15" s="27">
        <v>0</v>
      </c>
      <c r="L15" s="12"/>
      <c r="M15" s="12"/>
      <c r="N15" s="14" t="str">
        <f t="shared" si="0"/>
        <v/>
      </c>
      <c r="O15" s="15"/>
      <c r="P15" s="15"/>
      <c r="Q15" s="13"/>
    </row>
    <row r="16" spans="1:22" ht="36" x14ac:dyDescent="0.25">
      <c r="A16" s="9"/>
      <c r="B16" s="9"/>
      <c r="C16" s="10">
        <v>13</v>
      </c>
      <c r="D16" s="29" t="s">
        <v>37</v>
      </c>
      <c r="E16" s="30" t="s">
        <v>65</v>
      </c>
      <c r="F16" s="11" t="s">
        <v>77</v>
      </c>
      <c r="G16" s="26">
        <v>0</v>
      </c>
      <c r="H16" s="26">
        <v>0</v>
      </c>
      <c r="I16" s="25"/>
      <c r="J16" s="26"/>
      <c r="K16" s="27">
        <v>0</v>
      </c>
      <c r="L16" s="12"/>
      <c r="M16" s="12"/>
      <c r="N16" s="14" t="str">
        <f t="shared" si="0"/>
        <v/>
      </c>
      <c r="O16" s="15"/>
      <c r="P16" s="15"/>
      <c r="Q16" s="13"/>
    </row>
    <row r="17" spans="1:21" s="18" customFormat="1" ht="24" x14ac:dyDescent="0.25">
      <c r="A17" s="9" t="s">
        <v>25</v>
      </c>
      <c r="B17" s="9" t="s">
        <v>26</v>
      </c>
      <c r="C17" s="10">
        <v>14</v>
      </c>
      <c r="D17" s="31" t="s">
        <v>27</v>
      </c>
      <c r="E17" s="11" t="s">
        <v>79</v>
      </c>
      <c r="F17" s="11" t="s">
        <v>79</v>
      </c>
      <c r="G17" s="26">
        <v>0</v>
      </c>
      <c r="H17" s="26">
        <v>0</v>
      </c>
      <c r="I17" s="26"/>
      <c r="J17" s="26"/>
      <c r="K17" s="27">
        <v>0</v>
      </c>
      <c r="L17" s="12"/>
      <c r="M17" s="12"/>
      <c r="N17" s="14" t="str">
        <f t="shared" si="0"/>
        <v/>
      </c>
      <c r="O17" s="15"/>
      <c r="P17" s="15"/>
      <c r="Q17" s="13">
        <f>+G17+H17-I17-J17</f>
        <v>0</v>
      </c>
      <c r="R17" s="2"/>
      <c r="S17" s="2"/>
      <c r="T17" s="2"/>
      <c r="U17" s="2"/>
    </row>
    <row r="18" spans="1:21" ht="24" x14ac:dyDescent="0.25">
      <c r="A18" s="9"/>
      <c r="B18" s="9"/>
      <c r="C18" s="16">
        <v>15</v>
      </c>
      <c r="D18" s="29" t="s">
        <v>38</v>
      </c>
      <c r="E18" s="11" t="s">
        <v>79</v>
      </c>
      <c r="F18" s="11" t="s">
        <v>79</v>
      </c>
      <c r="G18" s="26">
        <v>0</v>
      </c>
      <c r="H18" s="26">
        <v>0</v>
      </c>
      <c r="I18" s="26"/>
      <c r="J18" s="26"/>
      <c r="K18" s="27">
        <v>0</v>
      </c>
      <c r="L18" s="12"/>
      <c r="M18" s="12"/>
      <c r="N18" s="14"/>
      <c r="O18" s="15"/>
      <c r="P18" s="15"/>
      <c r="Q18" s="13"/>
    </row>
    <row r="19" spans="1:21" ht="152.25" customHeight="1" x14ac:dyDescent="0.25">
      <c r="A19" s="9"/>
      <c r="B19" s="9"/>
      <c r="C19" s="10">
        <v>16</v>
      </c>
      <c r="D19" s="29" t="s">
        <v>39</v>
      </c>
      <c r="E19" s="30" t="s">
        <v>71</v>
      </c>
      <c r="F19" s="11" t="s">
        <v>101</v>
      </c>
      <c r="G19" s="26">
        <v>0</v>
      </c>
      <c r="H19" s="26">
        <v>0</v>
      </c>
      <c r="I19" s="26"/>
      <c r="J19" s="26"/>
      <c r="K19" s="27">
        <v>0</v>
      </c>
      <c r="L19" s="12"/>
      <c r="M19" s="12"/>
      <c r="N19" s="14"/>
      <c r="O19" s="15"/>
      <c r="P19" s="15"/>
      <c r="Q19" s="13"/>
    </row>
    <row r="20" spans="1:21" s="18" customFormat="1" ht="24" x14ac:dyDescent="0.25">
      <c r="A20" s="2"/>
      <c r="B20" s="2"/>
      <c r="C20" s="10">
        <v>17</v>
      </c>
      <c r="D20" s="32" t="s">
        <v>28</v>
      </c>
      <c r="E20" s="11" t="s">
        <v>79</v>
      </c>
      <c r="F20" s="11" t="s">
        <v>79</v>
      </c>
      <c r="G20" s="26">
        <v>0</v>
      </c>
      <c r="H20" s="26">
        <v>0</v>
      </c>
      <c r="I20" s="26"/>
      <c r="J20" s="26"/>
      <c r="K20" s="28">
        <v>0</v>
      </c>
      <c r="L20" s="12"/>
      <c r="M20" s="12"/>
      <c r="N20" s="14" t="str">
        <f>IFERROR(AVERAGE(L20,M20),"")</f>
        <v/>
      </c>
      <c r="O20" s="15"/>
      <c r="P20" s="15"/>
      <c r="Q20" s="13">
        <f>+G20+H20-I20-J20</f>
        <v>0</v>
      </c>
    </row>
    <row r="21" spans="1:21" s="18" customFormat="1" ht="168" x14ac:dyDescent="0.25">
      <c r="A21" s="17" t="s">
        <v>20</v>
      </c>
      <c r="B21" s="17" t="s">
        <v>21</v>
      </c>
      <c r="C21" s="16">
        <v>18</v>
      </c>
      <c r="D21" s="37" t="s">
        <v>48</v>
      </c>
      <c r="E21" s="30" t="s">
        <v>72</v>
      </c>
      <c r="F21" s="11" t="s">
        <v>56</v>
      </c>
      <c r="G21" s="26">
        <v>0</v>
      </c>
      <c r="H21" s="26">
        <v>0</v>
      </c>
      <c r="I21" s="26"/>
      <c r="J21" s="26"/>
      <c r="K21" s="27">
        <v>0</v>
      </c>
      <c r="L21" s="12"/>
      <c r="M21" s="12"/>
      <c r="N21" s="14" t="str">
        <f>IFERROR(AVERAGE(L21,M21),"")</f>
        <v/>
      </c>
      <c r="O21" s="15"/>
      <c r="P21" s="15"/>
      <c r="Q21" s="13">
        <f>+G21+H21-I21-J21</f>
        <v>0</v>
      </c>
      <c r="R21" s="2"/>
    </row>
    <row r="22" spans="1:21" ht="24" x14ac:dyDescent="0.25">
      <c r="A22" s="9"/>
      <c r="B22" s="9"/>
      <c r="C22" s="10">
        <v>19</v>
      </c>
      <c r="D22" s="29" t="s">
        <v>76</v>
      </c>
      <c r="E22" s="11" t="s">
        <v>79</v>
      </c>
      <c r="F22" s="11" t="s">
        <v>79</v>
      </c>
      <c r="G22" s="26">
        <v>0</v>
      </c>
      <c r="H22" s="26">
        <v>0</v>
      </c>
      <c r="I22" s="26"/>
      <c r="J22" s="26"/>
      <c r="K22" s="27">
        <v>0</v>
      </c>
      <c r="L22" s="12"/>
      <c r="M22" s="12"/>
      <c r="N22" s="14"/>
      <c r="O22" s="15"/>
      <c r="P22" s="15"/>
      <c r="Q22" s="13"/>
    </row>
    <row r="23" spans="1:21" ht="24" x14ac:dyDescent="0.25">
      <c r="A23" s="9"/>
      <c r="B23" s="9"/>
      <c r="C23" s="10">
        <v>20</v>
      </c>
      <c r="D23" s="29" t="s">
        <v>49</v>
      </c>
      <c r="E23" s="11" t="s">
        <v>79</v>
      </c>
      <c r="F23" s="11" t="s">
        <v>79</v>
      </c>
      <c r="G23" s="26">
        <v>0</v>
      </c>
      <c r="H23" s="26">
        <v>0</v>
      </c>
      <c r="I23" s="26"/>
      <c r="J23" s="26"/>
      <c r="K23" s="27">
        <v>0</v>
      </c>
      <c r="L23" s="12"/>
      <c r="M23" s="12"/>
      <c r="N23" s="14"/>
      <c r="O23" s="15"/>
      <c r="P23" s="15"/>
      <c r="Q23" s="13"/>
    </row>
    <row r="24" spans="1:21" ht="24" x14ac:dyDescent="0.25">
      <c r="A24" s="9"/>
      <c r="B24" s="9"/>
      <c r="C24" s="16">
        <v>21</v>
      </c>
      <c r="D24" s="29" t="s">
        <v>41</v>
      </c>
      <c r="E24" s="11" t="s">
        <v>79</v>
      </c>
      <c r="F24" s="11" t="s">
        <v>79</v>
      </c>
      <c r="G24" s="26">
        <v>0</v>
      </c>
      <c r="H24" s="26">
        <v>0</v>
      </c>
      <c r="I24" s="26"/>
      <c r="J24" s="26"/>
      <c r="K24" s="27">
        <v>0</v>
      </c>
      <c r="L24" s="12"/>
      <c r="M24" s="12"/>
      <c r="N24" s="14"/>
      <c r="O24" s="15"/>
      <c r="P24" s="15"/>
      <c r="Q24" s="13"/>
    </row>
    <row r="25" spans="1:21" ht="29.25" customHeight="1" x14ac:dyDescent="0.25">
      <c r="A25" s="9"/>
      <c r="B25" s="9"/>
      <c r="C25" s="10">
        <v>22</v>
      </c>
      <c r="D25" s="29" t="s">
        <v>42</v>
      </c>
      <c r="E25" s="11" t="s">
        <v>79</v>
      </c>
      <c r="F25" s="11" t="s">
        <v>79</v>
      </c>
      <c r="G25" s="26">
        <v>0</v>
      </c>
      <c r="H25" s="26">
        <v>0</v>
      </c>
      <c r="I25" s="26"/>
      <c r="J25" s="26"/>
      <c r="K25" s="27">
        <v>0</v>
      </c>
      <c r="L25" s="12"/>
      <c r="M25" s="12"/>
      <c r="N25" s="14"/>
      <c r="O25" s="15"/>
      <c r="P25" s="15"/>
      <c r="Q25" s="13"/>
    </row>
    <row r="26" spans="1:21" ht="144" x14ac:dyDescent="0.25">
      <c r="A26" s="9"/>
      <c r="B26" s="9"/>
      <c r="C26" s="10">
        <v>23</v>
      </c>
      <c r="D26" s="29" t="s">
        <v>40</v>
      </c>
      <c r="E26" s="30" t="s">
        <v>87</v>
      </c>
      <c r="F26" s="11" t="s">
        <v>89</v>
      </c>
      <c r="G26" s="26">
        <v>69255017</v>
      </c>
      <c r="H26" s="26">
        <v>2164871</v>
      </c>
      <c r="I26" s="26"/>
      <c r="J26" s="26"/>
      <c r="K26" s="27">
        <v>0.01</v>
      </c>
      <c r="L26" s="12"/>
      <c r="M26" s="12"/>
      <c r="N26" s="14"/>
      <c r="O26" s="15"/>
      <c r="P26" s="15"/>
      <c r="Q26" s="13"/>
    </row>
    <row r="27" spans="1:21" ht="20.100000000000001" customHeight="1" x14ac:dyDescent="0.25">
      <c r="C27" s="41" t="s">
        <v>29</v>
      </c>
      <c r="D27" s="41"/>
      <c r="E27" s="41"/>
      <c r="F27" s="41"/>
      <c r="G27" s="19">
        <f>SUM(G4:G26)</f>
        <v>286121745.98000002</v>
      </c>
      <c r="H27" s="19">
        <f>SUM(H4:H26)</f>
        <v>48726267</v>
      </c>
      <c r="I27" s="20">
        <f>SUM(I13:I26)</f>
        <v>0</v>
      </c>
      <c r="J27" s="19">
        <f>SUM(J13:J26)</f>
        <v>0</v>
      </c>
      <c r="K27" s="42"/>
      <c r="L27" s="43"/>
      <c r="M27" s="43"/>
      <c r="N27" s="43"/>
      <c r="O27" s="43"/>
      <c r="P27" s="44"/>
      <c r="Q27" s="21">
        <f>SUM(Q13:Q26)</f>
        <v>0</v>
      </c>
    </row>
  </sheetData>
  <mergeCells count="15">
    <mergeCell ref="A3:B3"/>
    <mergeCell ref="C27:F27"/>
    <mergeCell ref="K27:P27"/>
    <mergeCell ref="C1:Q1"/>
    <mergeCell ref="C2:C3"/>
    <mergeCell ref="D2:D3"/>
    <mergeCell ref="E2:E3"/>
    <mergeCell ref="F2:F3"/>
    <mergeCell ref="G2:H2"/>
    <mergeCell ref="I2:J2"/>
    <mergeCell ref="K2:K3"/>
    <mergeCell ref="L2:M2"/>
    <mergeCell ref="N2:N3"/>
    <mergeCell ref="O2:P2"/>
    <mergeCell ref="Q2:Q3"/>
  </mergeCells>
  <conditionalFormatting sqref="L4:L26">
    <cfRule type="expression" dxfId="26" priority="1">
      <formula>$L4&lt;0</formula>
    </cfRule>
  </conditionalFormatting>
  <conditionalFormatting sqref="M4:M26">
    <cfRule type="expression" dxfId="25" priority="5">
      <formula>$M4&lt;0</formula>
    </cfRule>
  </conditionalFormatting>
  <conditionalFormatting sqref="N4:N26">
    <cfRule type="expression" dxfId="24" priority="2">
      <formula>AND($L4&gt;=0,$M4&lt;0)</formula>
    </cfRule>
    <cfRule type="expression" dxfId="23" priority="3">
      <formula>AND($L4&lt;0,$M4&gt;=0)</formula>
    </cfRule>
    <cfRule type="expression" dxfId="22" priority="4">
      <formula>$Q4&lt;0</formula>
    </cfRule>
  </conditionalFormatting>
  <conditionalFormatting sqref="Q4:Q26">
    <cfRule type="expression" dxfId="21" priority="7">
      <formula>AND($L4&gt;=0,$M4&lt;0)</formula>
    </cfRule>
    <cfRule type="expression" dxfId="20" priority="8">
      <formula>AND($L4&lt;0,$M4&gt;=0)</formula>
    </cfRule>
    <cfRule type="expression" dxfId="19" priority="9">
      <formula>$Q4&lt;0</formula>
    </cfRule>
  </conditionalFormatting>
  <conditionalFormatting sqref="Q5:Q11 Q17:Q26">
    <cfRule type="expression" dxfId="18" priority="11">
      <formula>AND($L$13&gt;=0,$M5&lt;0)</formula>
    </cfRule>
  </conditionalFormatting>
  <dataValidations count="4">
    <dataValidation allowBlank="1" showInputMessage="1" showErrorMessage="1" promptTitle="Nota" prompt="El objetivo es proporcionar información acerca de los resultados del ejercicio, con el propósito de facilitar una mejor comprensión de la información." sqref="O2:P2" xr:uid="{F2154F67-E4E9-4695-9CF3-6CB4B3862DDB}"/>
    <dataValidation allowBlank="1" showInputMessage="1" showErrorMessage="1" prompt="Fuente SIIF obligaciones de gasto" sqref="G2:J2" xr:uid="{BE1B6E1F-6CD0-468D-95C7-B3725897A239}"/>
    <dataValidation allowBlank="1" showInputMessage="1" showErrorMessage="1" promptTitle="Meta" prompt="La meta debe permitir racionalizar y priorizar el gasto atendiendo las medidas sobre austeridad, estableciendo mecanismos y estrategias de ahorro para asegurar su cumplimiento. " sqref="F4 F12:F15 F22:F25 F17:F20 E2:E26" xr:uid="{12311C37-F4BD-4EDC-B2CF-23A5098861A0}"/>
    <dataValidation allowBlank="1" showInputMessage="1" showErrorMessage="1" promptTitle="Meta %" prompt="Porcentaje de ahorro esperado " sqref="K2:K26" xr:uid="{C2DC1092-C946-4433-B53A-F773A0EF9390}"/>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ECBF3-353C-4B4E-B55D-51D671537D74}">
  <sheetPr>
    <tabColor theme="7" tint="-0.249977111117893"/>
  </sheetPr>
  <dimension ref="A1:V27"/>
  <sheetViews>
    <sheetView showGridLines="0" topLeftCell="C1" zoomScale="92" zoomScaleNormal="100" workbookViewId="0">
      <pane ySplit="3" topLeftCell="A21" activePane="bottomLeft" state="frozen"/>
      <selection activeCell="C1" sqref="C1"/>
      <selection pane="bottomLeft" activeCell="K27" sqref="K27:P27"/>
    </sheetView>
  </sheetViews>
  <sheetFormatPr baseColWidth="10" defaultColWidth="10.85546875" defaultRowHeight="12" x14ac:dyDescent="0.25"/>
  <cols>
    <col min="1" max="1" width="23.5703125" style="2" hidden="1" customWidth="1"/>
    <col min="2" max="2" width="19.5703125" style="2" hidden="1" customWidth="1"/>
    <col min="3" max="3" width="5.85546875" style="2" customWidth="1"/>
    <col min="4" max="4" width="24.5703125" style="22" customWidth="1"/>
    <col min="5" max="5" width="27.85546875" style="23" customWidth="1"/>
    <col min="6" max="6" width="39.140625" style="23" customWidth="1"/>
    <col min="7" max="7" width="24.28515625" style="3" customWidth="1"/>
    <col min="8" max="8" width="22.5703125" style="3" customWidth="1"/>
    <col min="9" max="9" width="20" style="3" customWidth="1"/>
    <col min="10" max="10" width="25.28515625" style="3" customWidth="1"/>
    <col min="11" max="11" width="16.85546875" style="3" customWidth="1"/>
    <col min="12" max="12" width="15.5703125" style="3" customWidth="1"/>
    <col min="13" max="14" width="16.85546875" style="3" customWidth="1"/>
    <col min="15" max="15" width="14.28515625" style="24" customWidth="1"/>
    <col min="16" max="16" width="14.28515625" style="3" customWidth="1"/>
    <col min="17" max="17" width="25.7109375" style="3" customWidth="1"/>
    <col min="18" max="18" width="42.85546875" style="2" customWidth="1"/>
    <col min="19" max="19" width="10.85546875" style="2"/>
    <col min="20" max="20" width="46.5703125" style="2" customWidth="1"/>
    <col min="21" max="21" width="10.85546875" style="2"/>
    <col min="22" max="22" width="42.140625" style="2" customWidth="1"/>
    <col min="23" max="16384" width="10.85546875" style="2"/>
  </cols>
  <sheetData>
    <row r="1" spans="1:22" ht="63.75" customHeight="1" x14ac:dyDescent="0.25">
      <c r="A1" s="1"/>
      <c r="B1" s="1"/>
      <c r="C1" s="45" t="s">
        <v>85</v>
      </c>
      <c r="D1" s="46"/>
      <c r="E1" s="46"/>
      <c r="F1" s="46"/>
      <c r="G1" s="46"/>
      <c r="H1" s="46"/>
      <c r="I1" s="46"/>
      <c r="J1" s="46"/>
      <c r="K1" s="46"/>
      <c r="L1" s="46"/>
      <c r="M1" s="46"/>
      <c r="N1" s="46"/>
      <c r="O1" s="46"/>
      <c r="P1" s="46"/>
      <c r="Q1" s="46"/>
    </row>
    <row r="2" spans="1:22" ht="20.100000000000001" customHeight="1" x14ac:dyDescent="0.25">
      <c r="C2" s="47" t="s">
        <v>0</v>
      </c>
      <c r="D2" s="47" t="s">
        <v>1</v>
      </c>
      <c r="E2" s="47" t="s">
        <v>2</v>
      </c>
      <c r="F2" s="47" t="s">
        <v>3</v>
      </c>
      <c r="G2" s="47" t="s">
        <v>44</v>
      </c>
      <c r="H2" s="47"/>
      <c r="I2" s="48" t="s">
        <v>45</v>
      </c>
      <c r="J2" s="48"/>
      <c r="K2" s="49" t="s">
        <v>4</v>
      </c>
      <c r="L2" s="51" t="s">
        <v>5</v>
      </c>
      <c r="M2" s="52"/>
      <c r="N2" s="53" t="s">
        <v>6</v>
      </c>
      <c r="O2" s="54" t="s">
        <v>7</v>
      </c>
      <c r="P2" s="55"/>
      <c r="Q2" s="48" t="s">
        <v>8</v>
      </c>
    </row>
    <row r="3" spans="1:22" s="8" customFormat="1" ht="20.100000000000001" customHeight="1" x14ac:dyDescent="0.25">
      <c r="A3" s="39" t="s">
        <v>9</v>
      </c>
      <c r="B3" s="40"/>
      <c r="C3" s="47"/>
      <c r="D3" s="47"/>
      <c r="E3" s="47"/>
      <c r="F3" s="47"/>
      <c r="G3" s="4" t="s">
        <v>10</v>
      </c>
      <c r="H3" s="4" t="s">
        <v>11</v>
      </c>
      <c r="I3" s="5" t="s">
        <v>10</v>
      </c>
      <c r="J3" s="5" t="s">
        <v>11</v>
      </c>
      <c r="K3" s="50"/>
      <c r="L3" s="5" t="s">
        <v>10</v>
      </c>
      <c r="M3" s="5" t="s">
        <v>11</v>
      </c>
      <c r="N3" s="53"/>
      <c r="O3" s="6" t="s">
        <v>10</v>
      </c>
      <c r="P3" s="7" t="s">
        <v>11</v>
      </c>
      <c r="Q3" s="51"/>
    </row>
    <row r="4" spans="1:22" ht="48" x14ac:dyDescent="0.25">
      <c r="A4" s="9"/>
      <c r="B4" s="9"/>
      <c r="C4" s="10">
        <v>1</v>
      </c>
      <c r="D4" s="29" t="s">
        <v>46</v>
      </c>
      <c r="E4" s="11" t="s">
        <v>79</v>
      </c>
      <c r="F4" s="11" t="s">
        <v>79</v>
      </c>
      <c r="G4" s="25">
        <v>0</v>
      </c>
      <c r="H4" s="26">
        <v>0</v>
      </c>
      <c r="I4" s="25"/>
      <c r="J4" s="26"/>
      <c r="K4" s="27">
        <v>0</v>
      </c>
      <c r="L4" s="12"/>
      <c r="M4" s="12"/>
      <c r="N4" s="14" t="str">
        <f>IFERROR(AVERAGE(L4,M4),"")</f>
        <v/>
      </c>
      <c r="O4" s="15"/>
      <c r="P4" s="15"/>
      <c r="Q4" s="13"/>
    </row>
    <row r="5" spans="1:22" s="18" customFormat="1" ht="36" x14ac:dyDescent="0.25">
      <c r="A5" s="2"/>
      <c r="B5" s="2"/>
      <c r="C5" s="10">
        <v>2</v>
      </c>
      <c r="D5" s="31" t="s">
        <v>30</v>
      </c>
      <c r="E5" s="33" t="s">
        <v>79</v>
      </c>
      <c r="F5" s="11" t="s">
        <v>79</v>
      </c>
      <c r="G5" s="25">
        <v>0</v>
      </c>
      <c r="H5" s="26">
        <v>0</v>
      </c>
      <c r="I5" s="26"/>
      <c r="J5" s="26"/>
      <c r="K5" s="27">
        <v>0</v>
      </c>
      <c r="L5" s="12"/>
      <c r="M5" s="12"/>
      <c r="N5" s="14" t="str">
        <f>IFERROR(AVERAGE(L5,M5),"")</f>
        <v/>
      </c>
      <c r="O5" s="15"/>
      <c r="P5" s="15"/>
      <c r="Q5" s="13">
        <f>+G5+H5-I5-J5</f>
        <v>0</v>
      </c>
    </row>
    <row r="6" spans="1:22" ht="24" x14ac:dyDescent="0.25">
      <c r="A6" s="9" t="s">
        <v>16</v>
      </c>
      <c r="B6" s="9" t="s">
        <v>17</v>
      </c>
      <c r="C6" s="16">
        <v>3</v>
      </c>
      <c r="D6" s="34" t="s">
        <v>47</v>
      </c>
      <c r="E6" s="35" t="s">
        <v>79</v>
      </c>
      <c r="F6" s="11" t="s">
        <v>79</v>
      </c>
      <c r="G6" s="25">
        <v>0</v>
      </c>
      <c r="H6" s="26">
        <v>0</v>
      </c>
      <c r="I6" s="26"/>
      <c r="J6" s="26"/>
      <c r="K6" s="27">
        <v>0</v>
      </c>
      <c r="L6" s="12"/>
      <c r="M6" s="12"/>
      <c r="N6" s="14" t="str">
        <f>IFERROR(AVERAGE(L6,M6),"")</f>
        <v/>
      </c>
      <c r="O6" s="15"/>
      <c r="P6" s="15"/>
      <c r="Q6" s="13">
        <f>+G6+H6-I6-J6</f>
        <v>0</v>
      </c>
      <c r="R6" s="3"/>
      <c r="T6" s="3"/>
    </row>
    <row r="7" spans="1:22" ht="60" x14ac:dyDescent="0.25">
      <c r="A7" s="9" t="s">
        <v>18</v>
      </c>
      <c r="B7" s="9" t="s">
        <v>19</v>
      </c>
      <c r="C7" s="10">
        <v>4</v>
      </c>
      <c r="D7" s="29" t="s">
        <v>50</v>
      </c>
      <c r="E7" s="36" t="s">
        <v>62</v>
      </c>
      <c r="F7" s="11" t="s">
        <v>80</v>
      </c>
      <c r="G7" s="25">
        <v>0</v>
      </c>
      <c r="H7" s="26">
        <v>0</v>
      </c>
      <c r="I7" s="26"/>
      <c r="J7" s="26"/>
      <c r="K7" s="27">
        <v>0</v>
      </c>
      <c r="L7" s="12"/>
      <c r="M7" s="12"/>
      <c r="N7" s="14" t="str">
        <f>IFERROR(AVERAGE(L7,M7),"")</f>
        <v/>
      </c>
      <c r="O7" s="15"/>
      <c r="P7" s="15"/>
      <c r="Q7" s="13">
        <f>+G7+H7-I7-J7</f>
        <v>0</v>
      </c>
      <c r="R7" s="3"/>
      <c r="V7" s="3"/>
    </row>
    <row r="8" spans="1:22" ht="72" x14ac:dyDescent="0.25">
      <c r="A8" s="9" t="s">
        <v>22</v>
      </c>
      <c r="B8" s="9" t="s">
        <v>23</v>
      </c>
      <c r="C8" s="10">
        <v>5</v>
      </c>
      <c r="D8" s="37" t="s">
        <v>24</v>
      </c>
      <c r="E8" s="30" t="s">
        <v>63</v>
      </c>
      <c r="F8" s="11" t="s">
        <v>43</v>
      </c>
      <c r="G8" s="25">
        <v>95004748.480000004</v>
      </c>
      <c r="H8" s="26">
        <v>45956753</v>
      </c>
      <c r="I8" s="26"/>
      <c r="J8" s="26"/>
      <c r="K8" s="27">
        <v>0.01</v>
      </c>
      <c r="L8" s="12"/>
      <c r="M8" s="12"/>
      <c r="N8" s="14" t="str">
        <f>IFERROR(AVERAGE(L8,M8),"")</f>
        <v/>
      </c>
      <c r="O8" s="15"/>
      <c r="P8" s="15"/>
      <c r="Q8" s="13">
        <f>+G8+H8-I8-J8</f>
        <v>140961501.48000002</v>
      </c>
      <c r="R8" s="3"/>
    </row>
    <row r="9" spans="1:22" ht="60" x14ac:dyDescent="0.25">
      <c r="A9" s="9"/>
      <c r="B9" s="9"/>
      <c r="C9" s="16">
        <v>6</v>
      </c>
      <c r="D9" s="29" t="s">
        <v>31</v>
      </c>
      <c r="E9" s="30" t="s">
        <v>64</v>
      </c>
      <c r="F9" s="11" t="s">
        <v>86</v>
      </c>
      <c r="G9" s="26">
        <v>0</v>
      </c>
      <c r="H9" s="26">
        <v>0</v>
      </c>
      <c r="I9" s="26"/>
      <c r="J9" s="26"/>
      <c r="K9" s="27">
        <v>0</v>
      </c>
      <c r="L9" s="12"/>
      <c r="M9" s="12"/>
      <c r="N9" s="14"/>
      <c r="O9" s="15"/>
      <c r="P9" s="15"/>
      <c r="Q9" s="13">
        <f>+G9+H9-I9-J9</f>
        <v>0</v>
      </c>
    </row>
    <row r="10" spans="1:22" ht="24" x14ac:dyDescent="0.25">
      <c r="A10" s="9"/>
      <c r="B10" s="9"/>
      <c r="C10" s="10">
        <v>7</v>
      </c>
      <c r="D10" s="29" t="s">
        <v>32</v>
      </c>
      <c r="E10" s="30" t="s">
        <v>79</v>
      </c>
      <c r="F10" s="11" t="s">
        <v>79</v>
      </c>
      <c r="G10" s="26">
        <v>0</v>
      </c>
      <c r="H10" s="26">
        <v>0</v>
      </c>
      <c r="I10" s="26"/>
      <c r="J10" s="26"/>
      <c r="K10" s="27">
        <v>0</v>
      </c>
      <c r="L10" s="12"/>
      <c r="M10" s="12"/>
      <c r="N10" s="14"/>
      <c r="O10" s="15"/>
      <c r="P10" s="15"/>
      <c r="Q10" s="13"/>
    </row>
    <row r="11" spans="1:22" ht="36" x14ac:dyDescent="0.25">
      <c r="A11" s="9"/>
      <c r="B11" s="9"/>
      <c r="C11" s="10">
        <v>8</v>
      </c>
      <c r="D11" s="29" t="s">
        <v>51</v>
      </c>
      <c r="E11" s="30" t="s">
        <v>65</v>
      </c>
      <c r="F11" s="11" t="s">
        <v>77</v>
      </c>
      <c r="G11" s="26">
        <v>0</v>
      </c>
      <c r="H11" s="26">
        <v>0</v>
      </c>
      <c r="I11" s="26"/>
      <c r="J11" s="26"/>
      <c r="K11" s="27">
        <v>0</v>
      </c>
      <c r="L11" s="12"/>
      <c r="M11" s="12"/>
      <c r="N11" s="14"/>
      <c r="O11" s="15"/>
      <c r="P11" s="15"/>
      <c r="Q11" s="13"/>
      <c r="R11" s="3"/>
    </row>
    <row r="12" spans="1:22" ht="24" x14ac:dyDescent="0.25">
      <c r="A12" s="9" t="s">
        <v>14</v>
      </c>
      <c r="B12" s="9" t="s">
        <v>15</v>
      </c>
      <c r="C12" s="16">
        <v>9</v>
      </c>
      <c r="D12" s="29" t="s">
        <v>33</v>
      </c>
      <c r="E12" s="11" t="s">
        <v>79</v>
      </c>
      <c r="F12" s="11" t="s">
        <v>79</v>
      </c>
      <c r="G12" s="26">
        <v>0</v>
      </c>
      <c r="H12" s="26">
        <v>0</v>
      </c>
      <c r="I12" s="26"/>
      <c r="J12" s="26"/>
      <c r="K12" s="27">
        <v>0</v>
      </c>
      <c r="L12" s="12"/>
      <c r="M12" s="12"/>
      <c r="N12" s="14" t="str">
        <f>IFERROR(AVERAGE(L12,M12),"")</f>
        <v/>
      </c>
      <c r="O12" s="15"/>
      <c r="P12" s="15"/>
      <c r="Q12" s="13">
        <f>+G12+H12-I12-J12</f>
        <v>0</v>
      </c>
    </row>
    <row r="13" spans="1:22" ht="24" x14ac:dyDescent="0.25">
      <c r="A13" s="9" t="s">
        <v>12</v>
      </c>
      <c r="B13" s="9" t="s">
        <v>13</v>
      </c>
      <c r="C13" s="10">
        <v>10</v>
      </c>
      <c r="D13" s="29" t="s">
        <v>34</v>
      </c>
      <c r="E13" s="11" t="s">
        <v>79</v>
      </c>
      <c r="F13" s="11" t="s">
        <v>79</v>
      </c>
      <c r="G13" s="26">
        <v>0</v>
      </c>
      <c r="H13" s="26">
        <v>0</v>
      </c>
      <c r="I13" s="26"/>
      <c r="J13" s="26"/>
      <c r="K13" s="27">
        <v>0</v>
      </c>
      <c r="L13" s="12"/>
      <c r="M13" s="12"/>
      <c r="N13" s="14" t="str">
        <f>IFERROR(AVERAGE(L13,M13),"")</f>
        <v/>
      </c>
      <c r="O13" s="15"/>
      <c r="P13" s="15"/>
      <c r="Q13" s="13">
        <f>+G13+H13-I13-J13</f>
        <v>0</v>
      </c>
    </row>
    <row r="14" spans="1:22" ht="24" x14ac:dyDescent="0.25">
      <c r="A14" s="9"/>
      <c r="B14" s="9"/>
      <c r="C14" s="10">
        <v>11</v>
      </c>
      <c r="D14" s="29" t="s">
        <v>35</v>
      </c>
      <c r="E14" s="11" t="s">
        <v>79</v>
      </c>
      <c r="F14" s="11" t="s">
        <v>79</v>
      </c>
      <c r="G14" s="25">
        <v>0</v>
      </c>
      <c r="H14" s="26">
        <v>0</v>
      </c>
      <c r="I14" s="25"/>
      <c r="J14" s="26"/>
      <c r="K14" s="27">
        <v>0</v>
      </c>
      <c r="L14" s="12"/>
      <c r="M14" s="12"/>
      <c r="N14" s="14" t="str">
        <f t="shared" ref="N14:N17" si="0">IFERROR(AVERAGE(L14,M14),"")</f>
        <v/>
      </c>
      <c r="O14" s="15"/>
      <c r="P14" s="15"/>
      <c r="Q14" s="13"/>
    </row>
    <row r="15" spans="1:22" ht="24" x14ac:dyDescent="0.25">
      <c r="A15" s="9"/>
      <c r="B15" s="9"/>
      <c r="C15" s="16">
        <v>12</v>
      </c>
      <c r="D15" s="29" t="s">
        <v>36</v>
      </c>
      <c r="E15" s="11" t="s">
        <v>79</v>
      </c>
      <c r="F15" s="11" t="s">
        <v>79</v>
      </c>
      <c r="G15" s="25">
        <v>0</v>
      </c>
      <c r="H15" s="26">
        <v>0</v>
      </c>
      <c r="I15" s="25"/>
      <c r="J15" s="26"/>
      <c r="K15" s="27">
        <v>0</v>
      </c>
      <c r="L15" s="12"/>
      <c r="M15" s="12"/>
      <c r="N15" s="14" t="str">
        <f t="shared" si="0"/>
        <v/>
      </c>
      <c r="O15" s="15"/>
      <c r="P15" s="15"/>
      <c r="Q15" s="13"/>
    </row>
    <row r="16" spans="1:22" ht="36" x14ac:dyDescent="0.25">
      <c r="A16" s="9"/>
      <c r="B16" s="9"/>
      <c r="C16" s="10">
        <v>13</v>
      </c>
      <c r="D16" s="29" t="s">
        <v>37</v>
      </c>
      <c r="E16" s="30" t="s">
        <v>65</v>
      </c>
      <c r="F16" s="11" t="s">
        <v>77</v>
      </c>
      <c r="G16" s="26">
        <v>0</v>
      </c>
      <c r="H16" s="26">
        <v>0</v>
      </c>
      <c r="I16" s="25"/>
      <c r="J16" s="26"/>
      <c r="K16" s="27">
        <v>0</v>
      </c>
      <c r="L16" s="12"/>
      <c r="M16" s="12"/>
      <c r="N16" s="14" t="str">
        <f t="shared" si="0"/>
        <v/>
      </c>
      <c r="O16" s="15"/>
      <c r="P16" s="15"/>
      <c r="Q16" s="13"/>
    </row>
    <row r="17" spans="1:21" s="18" customFormat="1" ht="24" x14ac:dyDescent="0.25">
      <c r="A17" s="9" t="s">
        <v>25</v>
      </c>
      <c r="B17" s="9" t="s">
        <v>26</v>
      </c>
      <c r="C17" s="10">
        <v>14</v>
      </c>
      <c r="D17" s="31" t="s">
        <v>27</v>
      </c>
      <c r="E17" s="11" t="s">
        <v>79</v>
      </c>
      <c r="F17" s="11" t="s">
        <v>79</v>
      </c>
      <c r="G17" s="26">
        <v>0</v>
      </c>
      <c r="H17" s="26">
        <v>0</v>
      </c>
      <c r="I17" s="26"/>
      <c r="J17" s="26"/>
      <c r="K17" s="27">
        <v>0</v>
      </c>
      <c r="L17" s="12"/>
      <c r="M17" s="12"/>
      <c r="N17" s="14" t="str">
        <f t="shared" si="0"/>
        <v/>
      </c>
      <c r="O17" s="15"/>
      <c r="P17" s="15"/>
      <c r="Q17" s="13">
        <f>+G17+H17-I17-J17</f>
        <v>0</v>
      </c>
      <c r="R17" s="2"/>
      <c r="S17" s="2"/>
      <c r="T17" s="2"/>
      <c r="U17" s="2"/>
    </row>
    <row r="18" spans="1:21" ht="24" x14ac:dyDescent="0.25">
      <c r="A18" s="9"/>
      <c r="B18" s="9"/>
      <c r="C18" s="16">
        <v>15</v>
      </c>
      <c r="D18" s="29" t="s">
        <v>38</v>
      </c>
      <c r="E18" s="11" t="s">
        <v>79</v>
      </c>
      <c r="F18" s="11" t="s">
        <v>79</v>
      </c>
      <c r="G18" s="26">
        <v>0</v>
      </c>
      <c r="H18" s="26">
        <v>0</v>
      </c>
      <c r="I18" s="26"/>
      <c r="J18" s="26"/>
      <c r="K18" s="27">
        <v>0</v>
      </c>
      <c r="L18" s="12"/>
      <c r="M18" s="12"/>
      <c r="N18" s="14"/>
      <c r="O18" s="15"/>
      <c r="P18" s="15"/>
      <c r="Q18" s="13"/>
    </row>
    <row r="19" spans="1:21" ht="152.25" customHeight="1" x14ac:dyDescent="0.25">
      <c r="A19" s="9"/>
      <c r="B19" s="9"/>
      <c r="C19" s="10">
        <v>16</v>
      </c>
      <c r="D19" s="29" t="s">
        <v>39</v>
      </c>
      <c r="E19" s="30" t="s">
        <v>71</v>
      </c>
      <c r="F19" s="11" t="s">
        <v>101</v>
      </c>
      <c r="G19" s="26">
        <v>0</v>
      </c>
      <c r="H19" s="26">
        <v>0</v>
      </c>
      <c r="I19" s="26"/>
      <c r="J19" s="26"/>
      <c r="K19" s="27">
        <v>0</v>
      </c>
      <c r="L19" s="12"/>
      <c r="M19" s="12"/>
      <c r="N19" s="14"/>
      <c r="O19" s="15"/>
      <c r="P19" s="15"/>
      <c r="Q19" s="13"/>
    </row>
    <row r="20" spans="1:21" s="18" customFormat="1" ht="24" x14ac:dyDescent="0.25">
      <c r="A20" s="2"/>
      <c r="B20" s="2"/>
      <c r="C20" s="10">
        <v>17</v>
      </c>
      <c r="D20" s="32" t="s">
        <v>28</v>
      </c>
      <c r="E20" s="11" t="s">
        <v>79</v>
      </c>
      <c r="F20" s="11" t="s">
        <v>79</v>
      </c>
      <c r="G20" s="26">
        <v>0</v>
      </c>
      <c r="H20" s="26">
        <v>0</v>
      </c>
      <c r="I20" s="26"/>
      <c r="J20" s="26"/>
      <c r="K20" s="28">
        <v>0</v>
      </c>
      <c r="L20" s="12"/>
      <c r="M20" s="12"/>
      <c r="N20" s="14" t="str">
        <f>IFERROR(AVERAGE(L20,M20),"")</f>
        <v/>
      </c>
      <c r="O20" s="15"/>
      <c r="P20" s="15"/>
      <c r="Q20" s="13">
        <f>+G20+H20-I20-J20</f>
        <v>0</v>
      </c>
    </row>
    <row r="21" spans="1:21" s="18" customFormat="1" ht="120" x14ac:dyDescent="0.25">
      <c r="A21" s="17" t="s">
        <v>20</v>
      </c>
      <c r="B21" s="17" t="s">
        <v>21</v>
      </c>
      <c r="C21" s="16">
        <v>18</v>
      </c>
      <c r="D21" s="37" t="s">
        <v>48</v>
      </c>
      <c r="E21" s="30" t="s">
        <v>72</v>
      </c>
      <c r="F21" s="11" t="s">
        <v>95</v>
      </c>
      <c r="G21" s="26">
        <v>0</v>
      </c>
      <c r="H21" s="26">
        <v>0</v>
      </c>
      <c r="I21" s="26"/>
      <c r="J21" s="26"/>
      <c r="K21" s="27">
        <v>0</v>
      </c>
      <c r="L21" s="12"/>
      <c r="M21" s="12"/>
      <c r="N21" s="14" t="str">
        <f>IFERROR(AVERAGE(L21,M21),"")</f>
        <v/>
      </c>
      <c r="O21" s="15"/>
      <c r="P21" s="15"/>
      <c r="Q21" s="13">
        <f>+G21+H21-I21-J21</f>
        <v>0</v>
      </c>
      <c r="R21" s="2"/>
    </row>
    <row r="22" spans="1:21" ht="24" x14ac:dyDescent="0.25">
      <c r="A22" s="9"/>
      <c r="B22" s="9"/>
      <c r="C22" s="10">
        <v>19</v>
      </c>
      <c r="D22" s="29" t="s">
        <v>76</v>
      </c>
      <c r="E22" s="11" t="s">
        <v>79</v>
      </c>
      <c r="F22" s="11" t="s">
        <v>79</v>
      </c>
      <c r="G22" s="26">
        <v>0</v>
      </c>
      <c r="H22" s="26">
        <v>0</v>
      </c>
      <c r="I22" s="26"/>
      <c r="J22" s="26"/>
      <c r="K22" s="27">
        <v>0</v>
      </c>
      <c r="L22" s="12"/>
      <c r="M22" s="12"/>
      <c r="N22" s="14"/>
      <c r="O22" s="15"/>
      <c r="P22" s="15"/>
      <c r="Q22" s="13"/>
    </row>
    <row r="23" spans="1:21" ht="24" x14ac:dyDescent="0.25">
      <c r="A23" s="9"/>
      <c r="B23" s="9"/>
      <c r="C23" s="10">
        <v>20</v>
      </c>
      <c r="D23" s="29" t="s">
        <v>49</v>
      </c>
      <c r="E23" s="11" t="s">
        <v>79</v>
      </c>
      <c r="F23" s="11" t="s">
        <v>79</v>
      </c>
      <c r="G23" s="26">
        <v>0</v>
      </c>
      <c r="H23" s="26">
        <v>0</v>
      </c>
      <c r="I23" s="26"/>
      <c r="J23" s="26"/>
      <c r="K23" s="27">
        <v>0</v>
      </c>
      <c r="L23" s="12"/>
      <c r="M23" s="12"/>
      <c r="N23" s="14"/>
      <c r="O23" s="15"/>
      <c r="P23" s="15"/>
      <c r="Q23" s="13"/>
    </row>
    <row r="24" spans="1:21" ht="24" x14ac:dyDescent="0.25">
      <c r="A24" s="9"/>
      <c r="B24" s="9"/>
      <c r="C24" s="16">
        <v>21</v>
      </c>
      <c r="D24" s="29" t="s">
        <v>41</v>
      </c>
      <c r="E24" s="11" t="s">
        <v>79</v>
      </c>
      <c r="F24" s="11" t="s">
        <v>79</v>
      </c>
      <c r="G24" s="26">
        <v>0</v>
      </c>
      <c r="H24" s="26">
        <v>0</v>
      </c>
      <c r="I24" s="26"/>
      <c r="J24" s="26"/>
      <c r="K24" s="27">
        <v>0</v>
      </c>
      <c r="L24" s="12"/>
      <c r="M24" s="12"/>
      <c r="N24" s="14"/>
      <c r="O24" s="15"/>
      <c r="P24" s="15"/>
      <c r="Q24" s="13"/>
    </row>
    <row r="25" spans="1:21" ht="29.25" customHeight="1" x14ac:dyDescent="0.25">
      <c r="A25" s="9"/>
      <c r="B25" s="9"/>
      <c r="C25" s="10">
        <v>22</v>
      </c>
      <c r="D25" s="29" t="s">
        <v>42</v>
      </c>
      <c r="E25" s="11" t="s">
        <v>79</v>
      </c>
      <c r="F25" s="11" t="s">
        <v>79</v>
      </c>
      <c r="G25" s="26">
        <v>0</v>
      </c>
      <c r="H25" s="26">
        <v>0</v>
      </c>
      <c r="I25" s="26"/>
      <c r="J25" s="26"/>
      <c r="K25" s="27">
        <v>0</v>
      </c>
      <c r="L25" s="12"/>
      <c r="M25" s="12"/>
      <c r="N25" s="14"/>
      <c r="O25" s="15"/>
      <c r="P25" s="15"/>
      <c r="Q25" s="13"/>
    </row>
    <row r="26" spans="1:21" ht="183.75" customHeight="1" x14ac:dyDescent="0.25">
      <c r="A26" s="9"/>
      <c r="B26" s="9"/>
      <c r="C26" s="10">
        <v>23</v>
      </c>
      <c r="D26" s="29" t="s">
        <v>40</v>
      </c>
      <c r="E26" s="30" t="s">
        <v>87</v>
      </c>
      <c r="F26" s="11" t="s">
        <v>89</v>
      </c>
      <c r="G26" s="26">
        <v>52573187</v>
      </c>
      <c r="H26" s="26">
        <v>4619729</v>
      </c>
      <c r="I26" s="26"/>
      <c r="J26" s="26"/>
      <c r="K26" s="27">
        <v>0.01</v>
      </c>
      <c r="L26" s="12"/>
      <c r="M26" s="12"/>
      <c r="N26" s="14"/>
      <c r="O26" s="15"/>
      <c r="P26" s="15"/>
      <c r="Q26" s="13"/>
    </row>
    <row r="27" spans="1:21" ht="20.100000000000001" customHeight="1" x14ac:dyDescent="0.25">
      <c r="C27" s="41" t="s">
        <v>29</v>
      </c>
      <c r="D27" s="41"/>
      <c r="E27" s="41"/>
      <c r="F27" s="41"/>
      <c r="G27" s="19">
        <f>SUM(G4:G26)</f>
        <v>147577935.48000002</v>
      </c>
      <c r="H27" s="19">
        <f>SUM(H4:H26)</f>
        <v>50576482</v>
      </c>
      <c r="I27" s="20">
        <f>SUM(I13:I26)</f>
        <v>0</v>
      </c>
      <c r="J27" s="19">
        <f>SUM(J13:J26)</f>
        <v>0</v>
      </c>
      <c r="K27" s="42"/>
      <c r="L27" s="43"/>
      <c r="M27" s="43"/>
      <c r="N27" s="43"/>
      <c r="O27" s="43"/>
      <c r="P27" s="44"/>
      <c r="Q27" s="21">
        <f>SUM(Q13:Q26)</f>
        <v>0</v>
      </c>
    </row>
  </sheetData>
  <mergeCells count="15">
    <mergeCell ref="A3:B3"/>
    <mergeCell ref="C27:F27"/>
    <mergeCell ref="K27:P27"/>
    <mergeCell ref="C1:Q1"/>
    <mergeCell ref="C2:C3"/>
    <mergeCell ref="D2:D3"/>
    <mergeCell ref="E2:E3"/>
    <mergeCell ref="F2:F3"/>
    <mergeCell ref="G2:H2"/>
    <mergeCell ref="I2:J2"/>
    <mergeCell ref="K2:K3"/>
    <mergeCell ref="L2:M2"/>
    <mergeCell ref="N2:N3"/>
    <mergeCell ref="O2:P2"/>
    <mergeCell ref="Q2:Q3"/>
  </mergeCells>
  <conditionalFormatting sqref="L4:L26">
    <cfRule type="expression" dxfId="17" priority="1">
      <formula>$L4&lt;0</formula>
    </cfRule>
  </conditionalFormatting>
  <conditionalFormatting sqref="M4:M26">
    <cfRule type="expression" dxfId="16" priority="5">
      <formula>$M4&lt;0</formula>
    </cfRule>
  </conditionalFormatting>
  <conditionalFormatting sqref="N4:N26">
    <cfRule type="expression" dxfId="15" priority="2">
      <formula>AND($L4&gt;=0,$M4&lt;0)</formula>
    </cfRule>
    <cfRule type="expression" dxfId="14" priority="3">
      <formula>AND($L4&lt;0,$M4&gt;=0)</formula>
    </cfRule>
    <cfRule type="expression" dxfId="13" priority="4">
      <formula>$Q4&lt;0</formula>
    </cfRule>
  </conditionalFormatting>
  <conditionalFormatting sqref="Q4:Q26">
    <cfRule type="expression" dxfId="12" priority="7">
      <formula>AND($L4&gt;=0,$M4&lt;0)</formula>
    </cfRule>
    <cfRule type="expression" dxfId="11" priority="8">
      <formula>AND($L4&lt;0,$M4&gt;=0)</formula>
    </cfRule>
    <cfRule type="expression" dxfId="10" priority="9">
      <formula>$Q4&lt;0</formula>
    </cfRule>
  </conditionalFormatting>
  <conditionalFormatting sqref="Q5:Q11 Q17:Q26">
    <cfRule type="expression" dxfId="9" priority="11">
      <formula>AND($L$13&gt;=0,$M5&lt;0)</formula>
    </cfRule>
  </conditionalFormatting>
  <dataValidations count="4">
    <dataValidation allowBlank="1" showInputMessage="1" showErrorMessage="1" promptTitle="Meta %" prompt="Porcentaje de ahorro esperado " sqref="K2:K26" xr:uid="{06B3D50D-39FC-4432-8FC1-7B671A986E54}"/>
    <dataValidation allowBlank="1" showInputMessage="1" showErrorMessage="1" promptTitle="Meta" prompt="La meta debe permitir racionalizar y priorizar el gasto atendiendo las medidas sobre austeridad, estableciendo mecanismos y estrategias de ahorro para asegurar su cumplimiento. " sqref="F4 F12:F15 F22:F25 F17:F20 E2:E26" xr:uid="{A770D711-63FA-4AAA-BC75-35821D829E14}"/>
    <dataValidation allowBlank="1" showInputMessage="1" showErrorMessage="1" prompt="Fuente SIIF obligaciones de gasto" sqref="G2:J2" xr:uid="{7D62CA3E-02C6-47DF-9595-DD3A63653307}"/>
    <dataValidation allowBlank="1" showInputMessage="1" showErrorMessage="1" promptTitle="Nota" prompt="El objetivo es proporcionar información acerca de los resultados del ejercicio, con el propósito de facilitar una mejor comprensión de la información." sqref="O2:P2" xr:uid="{90176781-8173-4D1C-B652-0B633A528DC3}"/>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464F4-AAC4-41D0-AA87-396DEDA5E5BD}">
  <sheetPr>
    <tabColor theme="7" tint="-0.249977111117893"/>
  </sheetPr>
  <dimension ref="A1:V27"/>
  <sheetViews>
    <sheetView showGridLines="0" topLeftCell="C1" zoomScale="92" zoomScaleNormal="100" workbookViewId="0">
      <pane ySplit="3" topLeftCell="A19" activePane="bottomLeft" state="frozen"/>
      <selection activeCell="C1" sqref="C1"/>
      <selection pane="bottomLeft" activeCell="K9" sqref="K9"/>
    </sheetView>
  </sheetViews>
  <sheetFormatPr baseColWidth="10" defaultColWidth="10.85546875" defaultRowHeight="12" x14ac:dyDescent="0.25"/>
  <cols>
    <col min="1" max="1" width="23.5703125" style="2" hidden="1" customWidth="1"/>
    <col min="2" max="2" width="19.5703125" style="2" hidden="1" customWidth="1"/>
    <col min="3" max="3" width="5.85546875" style="2" customWidth="1"/>
    <col min="4" max="4" width="24.5703125" style="22" customWidth="1"/>
    <col min="5" max="5" width="27.85546875" style="23" customWidth="1"/>
    <col min="6" max="6" width="39.140625" style="23" customWidth="1"/>
    <col min="7" max="7" width="24.28515625" style="3" customWidth="1"/>
    <col min="8" max="8" width="22.5703125" style="3" customWidth="1"/>
    <col min="9" max="9" width="20" style="3" customWidth="1"/>
    <col min="10" max="10" width="25.28515625" style="3" customWidth="1"/>
    <col min="11" max="11" width="16.85546875" style="3" customWidth="1"/>
    <col min="12" max="12" width="15.5703125" style="3" customWidth="1"/>
    <col min="13" max="14" width="16.85546875" style="3" customWidth="1"/>
    <col min="15" max="15" width="14.28515625" style="24" customWidth="1"/>
    <col min="16" max="16" width="14.28515625" style="3" customWidth="1"/>
    <col min="17" max="17" width="25.7109375" style="3" customWidth="1"/>
    <col min="18" max="18" width="42.85546875" style="2" customWidth="1"/>
    <col min="19" max="19" width="10.85546875" style="2"/>
    <col min="20" max="20" width="46.5703125" style="2" customWidth="1"/>
    <col min="21" max="21" width="10.85546875" style="2"/>
    <col min="22" max="22" width="42.140625" style="2" customWidth="1"/>
    <col min="23" max="16384" width="10.85546875" style="2"/>
  </cols>
  <sheetData>
    <row r="1" spans="1:22" ht="63.75" customHeight="1" x14ac:dyDescent="0.25">
      <c r="A1" s="1"/>
      <c r="B1" s="1"/>
      <c r="C1" s="45" t="s">
        <v>94</v>
      </c>
      <c r="D1" s="46"/>
      <c r="E1" s="46"/>
      <c r="F1" s="46"/>
      <c r="G1" s="46"/>
      <c r="H1" s="46"/>
      <c r="I1" s="46"/>
      <c r="J1" s="46"/>
      <c r="K1" s="46"/>
      <c r="L1" s="46"/>
      <c r="M1" s="46"/>
      <c r="N1" s="46"/>
      <c r="O1" s="46"/>
      <c r="P1" s="46"/>
      <c r="Q1" s="46"/>
    </row>
    <row r="2" spans="1:22" ht="20.100000000000001" customHeight="1" x14ac:dyDescent="0.25">
      <c r="C2" s="47" t="s">
        <v>0</v>
      </c>
      <c r="D2" s="47" t="s">
        <v>1</v>
      </c>
      <c r="E2" s="47" t="s">
        <v>2</v>
      </c>
      <c r="F2" s="47" t="s">
        <v>3</v>
      </c>
      <c r="G2" s="47" t="s">
        <v>44</v>
      </c>
      <c r="H2" s="47"/>
      <c r="I2" s="48" t="s">
        <v>45</v>
      </c>
      <c r="J2" s="48"/>
      <c r="K2" s="49" t="s">
        <v>4</v>
      </c>
      <c r="L2" s="51" t="s">
        <v>5</v>
      </c>
      <c r="M2" s="52"/>
      <c r="N2" s="53" t="s">
        <v>6</v>
      </c>
      <c r="O2" s="54" t="s">
        <v>7</v>
      </c>
      <c r="P2" s="55"/>
      <c r="Q2" s="48" t="s">
        <v>8</v>
      </c>
    </row>
    <row r="3" spans="1:22" s="8" customFormat="1" ht="20.100000000000001" customHeight="1" x14ac:dyDescent="0.25">
      <c r="A3" s="39" t="s">
        <v>9</v>
      </c>
      <c r="B3" s="40"/>
      <c r="C3" s="47"/>
      <c r="D3" s="47"/>
      <c r="E3" s="47"/>
      <c r="F3" s="47"/>
      <c r="G3" s="4" t="s">
        <v>10</v>
      </c>
      <c r="H3" s="4" t="s">
        <v>11</v>
      </c>
      <c r="I3" s="5" t="s">
        <v>10</v>
      </c>
      <c r="J3" s="5" t="s">
        <v>11</v>
      </c>
      <c r="K3" s="50"/>
      <c r="L3" s="5" t="s">
        <v>10</v>
      </c>
      <c r="M3" s="5" t="s">
        <v>11</v>
      </c>
      <c r="N3" s="53"/>
      <c r="O3" s="6" t="s">
        <v>10</v>
      </c>
      <c r="P3" s="7" t="s">
        <v>11</v>
      </c>
      <c r="Q3" s="51"/>
    </row>
    <row r="4" spans="1:22" ht="48" x14ac:dyDescent="0.25">
      <c r="A4" s="9"/>
      <c r="B4" s="9"/>
      <c r="C4" s="10">
        <v>1</v>
      </c>
      <c r="D4" s="29" t="s">
        <v>46</v>
      </c>
      <c r="E4" s="11" t="s">
        <v>79</v>
      </c>
      <c r="F4" s="11" t="s">
        <v>79</v>
      </c>
      <c r="G4" s="25">
        <v>0</v>
      </c>
      <c r="H4" s="26">
        <v>0</v>
      </c>
      <c r="I4" s="25"/>
      <c r="J4" s="26"/>
      <c r="K4" s="27">
        <v>0</v>
      </c>
      <c r="L4" s="12"/>
      <c r="M4" s="12"/>
      <c r="N4" s="14" t="str">
        <f>IFERROR(AVERAGE(L4,M4),"")</f>
        <v/>
      </c>
      <c r="O4" s="15"/>
      <c r="P4" s="15"/>
      <c r="Q4" s="13"/>
    </row>
    <row r="5" spans="1:22" s="18" customFormat="1" ht="36" x14ac:dyDescent="0.25">
      <c r="A5" s="2"/>
      <c r="B5" s="2"/>
      <c r="C5" s="10">
        <v>2</v>
      </c>
      <c r="D5" s="31" t="s">
        <v>30</v>
      </c>
      <c r="E5" s="33" t="s">
        <v>79</v>
      </c>
      <c r="F5" s="11" t="s">
        <v>79</v>
      </c>
      <c r="G5" s="25">
        <v>0</v>
      </c>
      <c r="H5" s="26">
        <v>0</v>
      </c>
      <c r="I5" s="26"/>
      <c r="J5" s="26"/>
      <c r="K5" s="27">
        <v>0</v>
      </c>
      <c r="L5" s="12"/>
      <c r="M5" s="12"/>
      <c r="N5" s="14" t="str">
        <f>IFERROR(AVERAGE(L5,M5),"")</f>
        <v/>
      </c>
      <c r="O5" s="15"/>
      <c r="P5" s="15"/>
      <c r="Q5" s="13">
        <f>+G5+H5-I5-J5</f>
        <v>0</v>
      </c>
    </row>
    <row r="6" spans="1:22" ht="24" x14ac:dyDescent="0.25">
      <c r="A6" s="9" t="s">
        <v>16</v>
      </c>
      <c r="B6" s="9" t="s">
        <v>17</v>
      </c>
      <c r="C6" s="16">
        <v>3</v>
      </c>
      <c r="D6" s="34" t="s">
        <v>47</v>
      </c>
      <c r="E6" s="35" t="s">
        <v>79</v>
      </c>
      <c r="F6" s="11" t="s">
        <v>79</v>
      </c>
      <c r="G6" s="25">
        <v>0</v>
      </c>
      <c r="H6" s="26">
        <v>0</v>
      </c>
      <c r="I6" s="26"/>
      <c r="J6" s="26"/>
      <c r="K6" s="27">
        <v>0</v>
      </c>
      <c r="L6" s="12"/>
      <c r="M6" s="12"/>
      <c r="N6" s="14" t="str">
        <f>IFERROR(AVERAGE(L6,M6),"")</f>
        <v/>
      </c>
      <c r="O6" s="15"/>
      <c r="P6" s="15"/>
      <c r="Q6" s="13">
        <f>+G6+H6-I6-J6</f>
        <v>0</v>
      </c>
      <c r="R6" s="3"/>
      <c r="T6" s="3"/>
    </row>
    <row r="7" spans="1:22" ht="60" x14ac:dyDescent="0.25">
      <c r="A7" s="9" t="s">
        <v>18</v>
      </c>
      <c r="B7" s="9" t="s">
        <v>19</v>
      </c>
      <c r="C7" s="10">
        <v>4</v>
      </c>
      <c r="D7" s="29" t="s">
        <v>50</v>
      </c>
      <c r="E7" s="36" t="s">
        <v>62</v>
      </c>
      <c r="F7" s="11" t="s">
        <v>80</v>
      </c>
      <c r="G7" s="25">
        <v>0</v>
      </c>
      <c r="H7" s="26">
        <v>0</v>
      </c>
      <c r="I7" s="26"/>
      <c r="J7" s="26"/>
      <c r="K7" s="27">
        <v>0</v>
      </c>
      <c r="L7" s="12"/>
      <c r="M7" s="12"/>
      <c r="N7" s="14" t="str">
        <f>IFERROR(AVERAGE(L7,M7),"")</f>
        <v/>
      </c>
      <c r="O7" s="15"/>
      <c r="P7" s="15"/>
      <c r="Q7" s="13">
        <f>+G7+H7-I7-J7</f>
        <v>0</v>
      </c>
      <c r="R7" s="3"/>
      <c r="V7" s="3"/>
    </row>
    <row r="8" spans="1:22" ht="72" x14ac:dyDescent="0.25">
      <c r="A8" s="9" t="s">
        <v>22</v>
      </c>
      <c r="B8" s="9" t="s">
        <v>23</v>
      </c>
      <c r="C8" s="10">
        <v>5</v>
      </c>
      <c r="D8" s="37" t="s">
        <v>24</v>
      </c>
      <c r="E8" s="30" t="s">
        <v>63</v>
      </c>
      <c r="F8" s="11" t="s">
        <v>43</v>
      </c>
      <c r="G8" s="25">
        <v>0</v>
      </c>
      <c r="H8" s="26">
        <v>0</v>
      </c>
      <c r="I8" s="26"/>
      <c r="J8" s="26"/>
      <c r="K8" s="27">
        <v>0</v>
      </c>
      <c r="L8" s="12"/>
      <c r="M8" s="12"/>
      <c r="N8" s="14" t="str">
        <f>IFERROR(AVERAGE(L8,M8),"")</f>
        <v/>
      </c>
      <c r="O8" s="15"/>
      <c r="P8" s="15"/>
      <c r="Q8" s="13">
        <f>+G8+H8-I8-J8</f>
        <v>0</v>
      </c>
      <c r="R8" s="3"/>
    </row>
    <row r="9" spans="1:22" ht="60" x14ac:dyDescent="0.25">
      <c r="A9" s="9"/>
      <c r="B9" s="9"/>
      <c r="C9" s="16">
        <v>6</v>
      </c>
      <c r="D9" s="29" t="s">
        <v>31</v>
      </c>
      <c r="E9" s="30" t="s">
        <v>64</v>
      </c>
      <c r="F9" s="11" t="s">
        <v>86</v>
      </c>
      <c r="G9" s="26">
        <v>0</v>
      </c>
      <c r="H9" s="26">
        <v>0</v>
      </c>
      <c r="I9" s="26"/>
      <c r="J9" s="26"/>
      <c r="K9" s="27">
        <v>0</v>
      </c>
      <c r="L9" s="12"/>
      <c r="M9" s="12"/>
      <c r="N9" s="14"/>
      <c r="O9" s="15"/>
      <c r="P9" s="15"/>
      <c r="Q9" s="13">
        <f>+G9+H9-I9-J9</f>
        <v>0</v>
      </c>
    </row>
    <row r="10" spans="1:22" ht="24" x14ac:dyDescent="0.25">
      <c r="A10" s="9"/>
      <c r="B10" s="9"/>
      <c r="C10" s="10">
        <v>7</v>
      </c>
      <c r="D10" s="29" t="s">
        <v>32</v>
      </c>
      <c r="E10" s="30" t="s">
        <v>79</v>
      </c>
      <c r="F10" s="11" t="s">
        <v>79</v>
      </c>
      <c r="G10" s="26">
        <v>0</v>
      </c>
      <c r="H10" s="26">
        <v>0</v>
      </c>
      <c r="I10" s="26"/>
      <c r="J10" s="26"/>
      <c r="K10" s="27">
        <v>0</v>
      </c>
      <c r="L10" s="12"/>
      <c r="M10" s="12"/>
      <c r="N10" s="14"/>
      <c r="O10" s="15"/>
      <c r="P10" s="15"/>
      <c r="Q10" s="13"/>
    </row>
    <row r="11" spans="1:22" ht="36" x14ac:dyDescent="0.25">
      <c r="A11" s="9"/>
      <c r="B11" s="9"/>
      <c r="C11" s="10">
        <v>8</v>
      </c>
      <c r="D11" s="29" t="s">
        <v>51</v>
      </c>
      <c r="E11" s="30" t="s">
        <v>65</v>
      </c>
      <c r="F11" s="11" t="s">
        <v>77</v>
      </c>
      <c r="G11" s="26">
        <v>0</v>
      </c>
      <c r="H11" s="26">
        <v>0</v>
      </c>
      <c r="I11" s="26"/>
      <c r="J11" s="26"/>
      <c r="K11" s="27">
        <v>0</v>
      </c>
      <c r="L11" s="12"/>
      <c r="M11" s="12"/>
      <c r="N11" s="14"/>
      <c r="O11" s="15"/>
      <c r="P11" s="15"/>
      <c r="Q11" s="13"/>
      <c r="R11" s="3"/>
    </row>
    <row r="12" spans="1:22" ht="24" x14ac:dyDescent="0.25">
      <c r="A12" s="9" t="s">
        <v>14</v>
      </c>
      <c r="B12" s="9" t="s">
        <v>15</v>
      </c>
      <c r="C12" s="16">
        <v>9</v>
      </c>
      <c r="D12" s="29" t="s">
        <v>33</v>
      </c>
      <c r="E12" s="11" t="s">
        <v>79</v>
      </c>
      <c r="F12" s="11" t="s">
        <v>79</v>
      </c>
      <c r="G12" s="26">
        <v>0</v>
      </c>
      <c r="H12" s="26">
        <v>0</v>
      </c>
      <c r="I12" s="26"/>
      <c r="J12" s="26"/>
      <c r="K12" s="27">
        <v>0</v>
      </c>
      <c r="L12" s="12"/>
      <c r="M12" s="12"/>
      <c r="N12" s="14" t="str">
        <f>IFERROR(AVERAGE(L12,M12),"")</f>
        <v/>
      </c>
      <c r="O12" s="15"/>
      <c r="P12" s="15"/>
      <c r="Q12" s="13">
        <f>+G12+H12-I12-J12</f>
        <v>0</v>
      </c>
    </row>
    <row r="13" spans="1:22" ht="24" x14ac:dyDescent="0.25">
      <c r="A13" s="9" t="s">
        <v>12</v>
      </c>
      <c r="B13" s="9" t="s">
        <v>13</v>
      </c>
      <c r="C13" s="10">
        <v>10</v>
      </c>
      <c r="D13" s="29" t="s">
        <v>34</v>
      </c>
      <c r="E13" s="11" t="s">
        <v>79</v>
      </c>
      <c r="F13" s="11" t="s">
        <v>79</v>
      </c>
      <c r="G13" s="26">
        <v>0</v>
      </c>
      <c r="H13" s="26">
        <v>0</v>
      </c>
      <c r="I13" s="26"/>
      <c r="J13" s="26"/>
      <c r="K13" s="27">
        <v>0</v>
      </c>
      <c r="L13" s="12"/>
      <c r="M13" s="12"/>
      <c r="N13" s="14" t="str">
        <f>IFERROR(AVERAGE(L13,M13),"")</f>
        <v/>
      </c>
      <c r="O13" s="15"/>
      <c r="P13" s="15"/>
      <c r="Q13" s="13">
        <f>+G13+H13-I13-J13</f>
        <v>0</v>
      </c>
    </row>
    <row r="14" spans="1:22" ht="24" x14ac:dyDescent="0.25">
      <c r="A14" s="9"/>
      <c r="B14" s="9"/>
      <c r="C14" s="10">
        <v>11</v>
      </c>
      <c r="D14" s="29" t="s">
        <v>35</v>
      </c>
      <c r="E14" s="11" t="s">
        <v>79</v>
      </c>
      <c r="F14" s="11" t="s">
        <v>79</v>
      </c>
      <c r="G14" s="25">
        <v>0</v>
      </c>
      <c r="H14" s="26">
        <v>0</v>
      </c>
      <c r="I14" s="25"/>
      <c r="J14" s="26"/>
      <c r="K14" s="27">
        <v>0</v>
      </c>
      <c r="L14" s="12"/>
      <c r="M14" s="12"/>
      <c r="N14" s="14" t="str">
        <f t="shared" ref="N14:N17" si="0">IFERROR(AVERAGE(L14,M14),"")</f>
        <v/>
      </c>
      <c r="O14" s="15"/>
      <c r="P14" s="15"/>
      <c r="Q14" s="13"/>
    </row>
    <row r="15" spans="1:22" ht="24" x14ac:dyDescent="0.25">
      <c r="A15" s="9"/>
      <c r="B15" s="9"/>
      <c r="C15" s="16">
        <v>12</v>
      </c>
      <c r="D15" s="29" t="s">
        <v>36</v>
      </c>
      <c r="E15" s="11" t="s">
        <v>79</v>
      </c>
      <c r="F15" s="11" t="s">
        <v>79</v>
      </c>
      <c r="G15" s="25">
        <v>0</v>
      </c>
      <c r="H15" s="26">
        <v>0</v>
      </c>
      <c r="I15" s="25"/>
      <c r="J15" s="26"/>
      <c r="K15" s="27">
        <v>0</v>
      </c>
      <c r="L15" s="12"/>
      <c r="M15" s="12"/>
      <c r="N15" s="14" t="str">
        <f t="shared" si="0"/>
        <v/>
      </c>
      <c r="O15" s="15"/>
      <c r="P15" s="15"/>
      <c r="Q15" s="13"/>
    </row>
    <row r="16" spans="1:22" ht="36" x14ac:dyDescent="0.25">
      <c r="A16" s="9"/>
      <c r="B16" s="9"/>
      <c r="C16" s="10">
        <v>13</v>
      </c>
      <c r="D16" s="29" t="s">
        <v>37</v>
      </c>
      <c r="E16" s="30" t="s">
        <v>65</v>
      </c>
      <c r="F16" s="11" t="s">
        <v>77</v>
      </c>
      <c r="G16" s="26">
        <v>0</v>
      </c>
      <c r="H16" s="26">
        <v>0</v>
      </c>
      <c r="I16" s="25"/>
      <c r="J16" s="26"/>
      <c r="K16" s="27">
        <v>0</v>
      </c>
      <c r="L16" s="12"/>
      <c r="M16" s="12"/>
      <c r="N16" s="14" t="str">
        <f t="shared" si="0"/>
        <v/>
      </c>
      <c r="O16" s="15"/>
      <c r="P16" s="15"/>
      <c r="Q16" s="13"/>
    </row>
    <row r="17" spans="1:21" s="18" customFormat="1" ht="24" x14ac:dyDescent="0.25">
      <c r="A17" s="9" t="s">
        <v>25</v>
      </c>
      <c r="B17" s="9" t="s">
        <v>26</v>
      </c>
      <c r="C17" s="10">
        <v>14</v>
      </c>
      <c r="D17" s="31" t="s">
        <v>27</v>
      </c>
      <c r="E17" s="11" t="s">
        <v>79</v>
      </c>
      <c r="F17" s="11" t="s">
        <v>79</v>
      </c>
      <c r="G17" s="26">
        <v>0</v>
      </c>
      <c r="H17" s="26">
        <v>0</v>
      </c>
      <c r="I17" s="26"/>
      <c r="J17" s="26"/>
      <c r="K17" s="27">
        <v>0</v>
      </c>
      <c r="L17" s="12"/>
      <c r="M17" s="12"/>
      <c r="N17" s="14" t="str">
        <f t="shared" si="0"/>
        <v/>
      </c>
      <c r="O17" s="15"/>
      <c r="P17" s="15"/>
      <c r="Q17" s="13">
        <f>+G17+H17-I17-J17</f>
        <v>0</v>
      </c>
      <c r="R17" s="2"/>
      <c r="S17" s="2"/>
      <c r="T17" s="2"/>
      <c r="U17" s="2"/>
    </row>
    <row r="18" spans="1:21" ht="24" x14ac:dyDescent="0.25">
      <c r="A18" s="9"/>
      <c r="B18" s="9"/>
      <c r="C18" s="16">
        <v>15</v>
      </c>
      <c r="D18" s="29" t="s">
        <v>38</v>
      </c>
      <c r="E18" s="11" t="s">
        <v>79</v>
      </c>
      <c r="F18" s="11" t="s">
        <v>79</v>
      </c>
      <c r="G18" s="26">
        <v>0</v>
      </c>
      <c r="H18" s="26">
        <v>0</v>
      </c>
      <c r="I18" s="26"/>
      <c r="J18" s="26"/>
      <c r="K18" s="27">
        <v>0</v>
      </c>
      <c r="L18" s="12"/>
      <c r="M18" s="12"/>
      <c r="N18" s="14"/>
      <c r="O18" s="15"/>
      <c r="P18" s="15"/>
      <c r="Q18" s="13"/>
    </row>
    <row r="19" spans="1:21" ht="60" x14ac:dyDescent="0.25">
      <c r="A19" s="9"/>
      <c r="B19" s="9"/>
      <c r="C19" s="10">
        <v>16</v>
      </c>
      <c r="D19" s="29" t="s">
        <v>39</v>
      </c>
      <c r="E19" s="30" t="s">
        <v>71</v>
      </c>
      <c r="F19" s="11" t="s">
        <v>100</v>
      </c>
      <c r="G19" s="26">
        <v>0</v>
      </c>
      <c r="H19" s="26">
        <v>0</v>
      </c>
      <c r="I19" s="26"/>
      <c r="J19" s="26"/>
      <c r="K19" s="27">
        <v>0</v>
      </c>
      <c r="L19" s="12"/>
      <c r="M19" s="12"/>
      <c r="N19" s="14"/>
      <c r="O19" s="15"/>
      <c r="P19" s="15"/>
      <c r="Q19" s="13"/>
    </row>
    <row r="20" spans="1:21" s="18" customFormat="1" ht="24" x14ac:dyDescent="0.25">
      <c r="A20" s="2"/>
      <c r="B20" s="2"/>
      <c r="C20" s="10">
        <v>17</v>
      </c>
      <c r="D20" s="32" t="s">
        <v>28</v>
      </c>
      <c r="E20" s="11" t="s">
        <v>79</v>
      </c>
      <c r="F20" s="11" t="s">
        <v>79</v>
      </c>
      <c r="G20" s="26">
        <v>0</v>
      </c>
      <c r="H20" s="26">
        <v>0</v>
      </c>
      <c r="I20" s="26"/>
      <c r="J20" s="26"/>
      <c r="K20" s="28">
        <v>0</v>
      </c>
      <c r="L20" s="12"/>
      <c r="M20" s="12"/>
      <c r="N20" s="14" t="str">
        <f>IFERROR(AVERAGE(L20,M20),"")</f>
        <v/>
      </c>
      <c r="O20" s="15"/>
      <c r="P20" s="15"/>
      <c r="Q20" s="13">
        <f>+G20+H20-I20-J20</f>
        <v>0</v>
      </c>
    </row>
    <row r="21" spans="1:21" s="18" customFormat="1" ht="168" x14ac:dyDescent="0.25">
      <c r="A21" s="17" t="s">
        <v>20</v>
      </c>
      <c r="B21" s="17" t="s">
        <v>21</v>
      </c>
      <c r="C21" s="16">
        <v>18</v>
      </c>
      <c r="D21" s="37" t="s">
        <v>48</v>
      </c>
      <c r="E21" s="30" t="s">
        <v>72</v>
      </c>
      <c r="F21" s="11" t="s">
        <v>56</v>
      </c>
      <c r="G21" s="26">
        <v>0</v>
      </c>
      <c r="H21" s="26">
        <v>0</v>
      </c>
      <c r="I21" s="26"/>
      <c r="J21" s="26"/>
      <c r="K21" s="27">
        <v>0</v>
      </c>
      <c r="L21" s="12"/>
      <c r="M21" s="12"/>
      <c r="N21" s="14" t="str">
        <f>IFERROR(AVERAGE(L21,M21),"")</f>
        <v/>
      </c>
      <c r="O21" s="15"/>
      <c r="P21" s="15"/>
      <c r="Q21" s="13">
        <f>+G21+H21-I21-J21</f>
        <v>0</v>
      </c>
      <c r="R21" s="2"/>
    </row>
    <row r="22" spans="1:21" ht="24" x14ac:dyDescent="0.25">
      <c r="A22" s="9"/>
      <c r="B22" s="9"/>
      <c r="C22" s="10">
        <v>19</v>
      </c>
      <c r="D22" s="29" t="s">
        <v>76</v>
      </c>
      <c r="E22" s="11" t="s">
        <v>79</v>
      </c>
      <c r="F22" s="11" t="s">
        <v>79</v>
      </c>
      <c r="G22" s="26">
        <v>0</v>
      </c>
      <c r="H22" s="26">
        <v>0</v>
      </c>
      <c r="I22" s="26"/>
      <c r="J22" s="26"/>
      <c r="K22" s="27">
        <v>0</v>
      </c>
      <c r="L22" s="12"/>
      <c r="M22" s="12"/>
      <c r="N22" s="14"/>
      <c r="O22" s="15"/>
      <c r="P22" s="15"/>
      <c r="Q22" s="13"/>
    </row>
    <row r="23" spans="1:21" ht="24" x14ac:dyDescent="0.25">
      <c r="A23" s="9"/>
      <c r="B23" s="9"/>
      <c r="C23" s="10">
        <v>20</v>
      </c>
      <c r="D23" s="29" t="s">
        <v>49</v>
      </c>
      <c r="E23" s="11" t="s">
        <v>79</v>
      </c>
      <c r="F23" s="11" t="s">
        <v>79</v>
      </c>
      <c r="G23" s="26">
        <v>0</v>
      </c>
      <c r="H23" s="26">
        <v>0</v>
      </c>
      <c r="I23" s="26"/>
      <c r="J23" s="26"/>
      <c r="K23" s="27">
        <v>0</v>
      </c>
      <c r="L23" s="12"/>
      <c r="M23" s="12"/>
      <c r="N23" s="14"/>
      <c r="O23" s="15"/>
      <c r="P23" s="15"/>
      <c r="Q23" s="13"/>
    </row>
    <row r="24" spans="1:21" ht="24" x14ac:dyDescent="0.25">
      <c r="A24" s="9"/>
      <c r="B24" s="9"/>
      <c r="C24" s="16">
        <v>21</v>
      </c>
      <c r="D24" s="29" t="s">
        <v>41</v>
      </c>
      <c r="E24" s="11" t="s">
        <v>79</v>
      </c>
      <c r="F24" s="11" t="s">
        <v>79</v>
      </c>
      <c r="G24" s="26">
        <v>0</v>
      </c>
      <c r="H24" s="26">
        <v>0</v>
      </c>
      <c r="I24" s="26"/>
      <c r="J24" s="26"/>
      <c r="K24" s="27">
        <v>0</v>
      </c>
      <c r="L24" s="12"/>
      <c r="M24" s="12"/>
      <c r="N24" s="14"/>
      <c r="O24" s="15"/>
      <c r="P24" s="15"/>
      <c r="Q24" s="13"/>
    </row>
    <row r="25" spans="1:21" ht="29.25" customHeight="1" x14ac:dyDescent="0.25">
      <c r="A25" s="9"/>
      <c r="B25" s="9"/>
      <c r="C25" s="10">
        <v>22</v>
      </c>
      <c r="D25" s="29" t="s">
        <v>42</v>
      </c>
      <c r="E25" s="11" t="s">
        <v>79</v>
      </c>
      <c r="F25" s="11" t="s">
        <v>79</v>
      </c>
      <c r="G25" s="26">
        <v>0</v>
      </c>
      <c r="H25" s="26">
        <v>0</v>
      </c>
      <c r="I25" s="26"/>
      <c r="J25" s="26"/>
      <c r="K25" s="27">
        <v>0</v>
      </c>
      <c r="L25" s="12"/>
      <c r="M25" s="12"/>
      <c r="N25" s="14"/>
      <c r="O25" s="15"/>
      <c r="P25" s="15"/>
      <c r="Q25" s="13"/>
    </row>
    <row r="26" spans="1:21" ht="144" x14ac:dyDescent="0.25">
      <c r="A26" s="9"/>
      <c r="B26" s="9"/>
      <c r="C26" s="10">
        <v>23</v>
      </c>
      <c r="D26" s="29" t="s">
        <v>40</v>
      </c>
      <c r="E26" s="30" t="s">
        <v>87</v>
      </c>
      <c r="F26" s="11" t="s">
        <v>89</v>
      </c>
      <c r="G26" s="26">
        <v>0</v>
      </c>
      <c r="H26" s="26">
        <v>0</v>
      </c>
      <c r="I26" s="26"/>
      <c r="J26" s="26"/>
      <c r="K26" s="27">
        <v>0</v>
      </c>
      <c r="L26" s="12"/>
      <c r="M26" s="12"/>
      <c r="N26" s="14"/>
      <c r="O26" s="15"/>
      <c r="P26" s="15"/>
      <c r="Q26" s="13"/>
    </row>
    <row r="27" spans="1:21" ht="20.100000000000001" customHeight="1" x14ac:dyDescent="0.25">
      <c r="C27" s="41" t="s">
        <v>29</v>
      </c>
      <c r="D27" s="41"/>
      <c r="E27" s="41"/>
      <c r="F27" s="41"/>
      <c r="G27" s="19">
        <f>SUM(G4:G26)</f>
        <v>0</v>
      </c>
      <c r="H27" s="19">
        <f>SUM(H4:H26)</f>
        <v>0</v>
      </c>
      <c r="I27" s="20">
        <f>SUM(I13:I26)</f>
        <v>0</v>
      </c>
      <c r="J27" s="19">
        <f>SUM(J13:J26)</f>
        <v>0</v>
      </c>
      <c r="K27" s="42"/>
      <c r="L27" s="43"/>
      <c r="M27" s="43"/>
      <c r="N27" s="43"/>
      <c r="O27" s="43"/>
      <c r="P27" s="44"/>
      <c r="Q27" s="21">
        <f>SUM(Q13:Q26)</f>
        <v>0</v>
      </c>
    </row>
  </sheetData>
  <mergeCells count="15">
    <mergeCell ref="A3:B3"/>
    <mergeCell ref="C27:F27"/>
    <mergeCell ref="K27:P27"/>
    <mergeCell ref="C1:Q1"/>
    <mergeCell ref="C2:C3"/>
    <mergeCell ref="D2:D3"/>
    <mergeCell ref="E2:E3"/>
    <mergeCell ref="F2:F3"/>
    <mergeCell ref="G2:H2"/>
    <mergeCell ref="I2:J2"/>
    <mergeCell ref="K2:K3"/>
    <mergeCell ref="L2:M2"/>
    <mergeCell ref="N2:N3"/>
    <mergeCell ref="O2:P2"/>
    <mergeCell ref="Q2:Q3"/>
  </mergeCells>
  <conditionalFormatting sqref="L4:L26">
    <cfRule type="expression" dxfId="8" priority="1">
      <formula>$L4&lt;0</formula>
    </cfRule>
  </conditionalFormatting>
  <conditionalFormatting sqref="M4:M26">
    <cfRule type="expression" dxfId="7" priority="5">
      <formula>$M4&lt;0</formula>
    </cfRule>
  </conditionalFormatting>
  <conditionalFormatting sqref="N4:N26">
    <cfRule type="expression" dxfId="6" priority="2">
      <formula>AND($L4&gt;=0,$M4&lt;0)</formula>
    </cfRule>
    <cfRule type="expression" dxfId="5" priority="3">
      <formula>AND($L4&lt;0,$M4&gt;=0)</formula>
    </cfRule>
    <cfRule type="expression" dxfId="4" priority="4">
      <formula>$Q4&lt;0</formula>
    </cfRule>
  </conditionalFormatting>
  <conditionalFormatting sqref="Q4:Q26">
    <cfRule type="expression" dxfId="3" priority="7">
      <formula>AND($L4&gt;=0,$M4&lt;0)</formula>
    </cfRule>
    <cfRule type="expression" dxfId="2" priority="8">
      <formula>AND($L4&lt;0,$M4&gt;=0)</formula>
    </cfRule>
    <cfRule type="expression" dxfId="1" priority="9">
      <formula>$Q4&lt;0</formula>
    </cfRule>
  </conditionalFormatting>
  <conditionalFormatting sqref="Q5:Q11 Q17:Q26">
    <cfRule type="expression" dxfId="0" priority="11">
      <formula>AND($L$13&gt;=0,$M5&lt;0)</formula>
    </cfRule>
  </conditionalFormatting>
  <dataValidations count="4">
    <dataValidation allowBlank="1" showInputMessage="1" showErrorMessage="1" promptTitle="Nota" prompt="El objetivo es proporcionar información acerca de los resultados del ejercicio, con el propósito de facilitar una mejor comprensión de la información." sqref="O2:P2" xr:uid="{1CD80089-EF60-4692-B158-BC862F41C76B}"/>
    <dataValidation allowBlank="1" showInputMessage="1" showErrorMessage="1" prompt="Fuente SIIF obligaciones de gasto" sqref="G2:J2" xr:uid="{C7280871-C3C2-42E8-873C-816E4D8FFCB0}"/>
    <dataValidation allowBlank="1" showInputMessage="1" showErrorMessage="1" promptTitle="Meta" prompt="La meta debe permitir racionalizar y priorizar el gasto atendiendo las medidas sobre austeridad, estableciendo mecanismos y estrategias de ahorro para asegurar su cumplimiento. " sqref="F4 F12:F15 F22:F25 F17:F20 E2:E26" xr:uid="{D47C7994-06B3-44A8-A49A-C659E44233A1}"/>
    <dataValidation allowBlank="1" showInputMessage="1" showErrorMessage="1" promptTitle="Meta %" prompt="Porcentaje de ahorro esperado " sqref="K2:K26" xr:uid="{2978C772-9622-4FF1-8187-40D405A98BA3}"/>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Pla_Auster_2025 Sede Central</vt:lpstr>
      <vt:lpstr>Pla_Auster_2025 DT Norte</vt:lpstr>
      <vt:lpstr>Pla_Auster_2025 DT Noroccidente</vt:lpstr>
      <vt:lpstr>Pla_Auster_2025 DT Sur Occiden</vt:lpstr>
      <vt:lpstr>Pla_Auster_2025 DT Centro</vt:lpstr>
      <vt:lpstr>Pla_Auster_2025 DT Cen. Oriente</vt:lpstr>
      <vt:lpstr>Pla_Auster_2025 DT Cen. Occiden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Azuero Brinez</dc:creator>
  <cp:keywords/>
  <dc:description/>
  <cp:lastModifiedBy>Ivonne Yolima Barbosa Rios</cp:lastModifiedBy>
  <cp:revision/>
  <cp:lastPrinted>2025-09-05T19:03:39Z</cp:lastPrinted>
  <dcterms:created xsi:type="dcterms:W3CDTF">2025-05-09T03:19:46Z</dcterms:created>
  <dcterms:modified xsi:type="dcterms:W3CDTF">2025-10-17T00:24:57Z</dcterms:modified>
  <cp:category/>
  <cp:contentStatus/>
</cp:coreProperties>
</file>