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2\Versión de los Planes Institucionales\"/>
    </mc:Choice>
  </mc:AlternateContent>
  <xr:revisionPtr revIDLastSave="0" documentId="13_ncr:1_{1754C65D-CBE2-40D9-B52E-FC2E4AEDD98D}" xr6:coauthVersionLast="47" xr6:coauthVersionMax="47" xr10:uidLastSave="{00000000-0000-0000-0000-000000000000}"/>
  <bookViews>
    <workbookView xWindow="-120" yWindow="-120" windowWidth="20730" windowHeight="11040" xr2:uid="{00000000-000D-0000-FFFF-FFFF00000000}"/>
  </bookViews>
  <sheets>
    <sheet name="PLAN DE ACCIÓN" sheetId="61" r:id="rId1"/>
    <sheet name="PLAN OPERATIVO" sheetId="62" r:id="rId2"/>
    <sheet name="Hoja3" sheetId="38" state="hidden" r:id="rId3"/>
    <sheet name="Hoja1" sheetId="59" state="hidden" r:id="rId4"/>
    <sheet name="BASE" sheetId="21" state="hidden" r:id="rId5"/>
    <sheet name="BASE2" sheetId="27" state="hidden" r:id="rId6"/>
    <sheet name="LISTAS" sheetId="19"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4" hidden="1">BASE!$A$1:$CU$193</definedName>
    <definedName name="_xlnm._FilterDatabase" localSheetId="5" hidden="1">BASE2!$A$1:$B$1</definedName>
    <definedName name="_xlnm._FilterDatabase" localSheetId="0" hidden="1">'PLAN DE ACCIÓN'!$A$4:$AG$4</definedName>
    <definedName name="_xlnm._FilterDatabase" localSheetId="1" hidden="1">'PLAN OPERATIVO'!$A$4:$AG$455</definedName>
    <definedName name="A" localSheetId="0">[1]BASE!#REF!</definedName>
    <definedName name="A" localSheetId="1">[1]BASE!#REF!</definedName>
    <definedName name="A">BASE!#REF!</definedName>
    <definedName name="ADMINISTRADORASPUBLICO" localSheetId="0">#REF!</definedName>
    <definedName name="ADMINISTRADORASPUBLICO" localSheetId="1">#REF!</definedName>
    <definedName name="ADMINISTRADORASPUBLICO">#REF!</definedName>
    <definedName name="ANMINISTRADORASPRIVADO" localSheetId="0">#REF!</definedName>
    <definedName name="ANMINISTRADORASPRIVADO" localSheetId="1">#REF!</definedName>
    <definedName name="ANMINISTRADORASPRIVADO">#REF!</definedName>
    <definedName name="APORTESESCUELAS" localSheetId="0">#REF!</definedName>
    <definedName name="APORTESESCUELAS" localSheetId="1">#REF!</definedName>
    <definedName name="APORTESESCUELAS">#REF!</definedName>
    <definedName name="AREA">BASE!$N$3:$AC$3</definedName>
    <definedName name="ARRENDAMIENTO" localSheetId="1">#REF!</definedName>
    <definedName name="ARRENDAMIENTO">#REF!</definedName>
    <definedName name="ARRENDAMIENTOS" localSheetId="0">#REF!</definedName>
    <definedName name="ARRENDAMIENTOS" localSheetId="1">#REF!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 localSheetId="1">#REF!</definedName>
    <definedName name="CAPACITACION">#REF!</definedName>
    <definedName name="CAPACITACIÓN" localSheetId="0">#REF!</definedName>
    <definedName name="CAPACITACIÓN" localSheetId="1">#REF!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 localSheetId="1">#REF!</definedName>
    <definedName name="COMPRADEEQUIPO">#REF!</definedName>
    <definedName name="COMPRAEQUIPO" localSheetId="0">#REF!</definedName>
    <definedName name="COMPRAEQUIPO" localSheetId="1">#REF!</definedName>
    <definedName name="COMPRAEQUIPO">#REF!</definedName>
    <definedName name="COMUNICACIONESYTRANS" localSheetId="0">#REF!</definedName>
    <definedName name="COMUNICACIONESYTRANS" localSheetId="1">#REF!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 localSheetId="0">[1]LISTAS!$I$2:$I$30</definedName>
    <definedName name="DDHH" localSheetId="1">[1]LISTAS!$I$2:$I$30</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[2]LISTAS!$B$5:$B$8</definedName>
    <definedName name="DSCN">BASE!$W$4:$W$17</definedName>
    <definedName name="ENSERESYEQUIPOSDEOFICINA" localSheetId="1">#REF!</definedName>
    <definedName name="ENSERESYEQUIPOSDEOFICINA">#REF!</definedName>
    <definedName name="ESAP" localSheetId="0">#REF!</definedName>
    <definedName name="ESAP" localSheetId="1">#REF!</definedName>
    <definedName name="ESAP">#REF!</definedName>
    <definedName name="Etapa">[3]DATOS!$BH$2:$BH$7</definedName>
    <definedName name="FINANCIEROS" localSheetId="0">#REF!</definedName>
    <definedName name="FINANCIEROS" localSheetId="1">#REF!</definedName>
    <definedName name="FINANCIEROS">#REF!</definedName>
    <definedName name="FOCOS">'[2]LISTAS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 localSheetId="1">#REF!</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 localSheetId="1">#REF!</definedName>
    <definedName name="HORASEXTRASFESTVAC">#REF!</definedName>
    <definedName name="ICBF" localSheetId="0">#REF!</definedName>
    <definedName name="ICBF" localSheetId="1">#REF!</definedName>
    <definedName name="ICBF">#REF!</definedName>
    <definedName name="Implementacion" localSheetId="0">[1]LISTAS!$L$2:$L$17</definedName>
    <definedName name="Implementacion" localSheetId="1">[1]LISTAS!$L$2:$L$17</definedName>
    <definedName name="Implementacion">LISTAS!$L$2:$L$17</definedName>
    <definedName name="Implementacion_Acuerdo_de_Paz" localSheetId="0">[4]LISTAS!$L$2:$L$17</definedName>
    <definedName name="Implementacion_Acuerdo_de_Paz" localSheetId="1">[6]LISTAS!$L$2:$L$17</definedName>
    <definedName name="Implementacion_Acuerdo_de_Paz">[4]LISTAS!$L$2:$L$17</definedName>
    <definedName name="Impresos">BASE!$BA$2:$BA$3</definedName>
    <definedName name="IMPRESOSYPUBLICACIONES" localSheetId="1">#REF!</definedName>
    <definedName name="IMPRESOSYPUBLICACIONES">#REF!</definedName>
    <definedName name="IMPREVISTOS" localSheetId="0">#REF!</definedName>
    <definedName name="IMPREVISTOS" localSheetId="1">#REF!</definedName>
    <definedName name="IMPREVISTOS">#REF!</definedName>
    <definedName name="IMPUESTOS" localSheetId="0">#REF!</definedName>
    <definedName name="IMPUESTOS" localSheetId="1">#REF!</definedName>
    <definedName name="IMPUESTOS">#REF!</definedName>
    <definedName name="infogeo">BASE2!$M$3:$M$10</definedName>
    <definedName name="INFRAESTRUCTURA">BASE!$BX$3</definedName>
    <definedName name="Insumos">BASE!$AV$2:$AV$312</definedName>
    <definedName name="JOTA" localSheetId="0">[1]BASE!#REF!</definedName>
    <definedName name="JOTA" localSheetId="1">[1]BASE!#REF!</definedName>
    <definedName name="JOTA">BASE!#REF!</definedName>
    <definedName name="JUDICIALES" localSheetId="0">#REF!</definedName>
    <definedName name="JUDICIALES" localSheetId="1">#REF!</definedName>
    <definedName name="JUDICIALES">#REF!</definedName>
    <definedName name="JURIDICA">BASE!$AA$4:$AA$5</definedName>
    <definedName name="Ley" localSheetId="0">[1]LISTAS!$N$2:$N$10</definedName>
    <definedName name="Ley" localSheetId="1">[1]LISTAS!$N$2:$N$10</definedName>
    <definedName name="Ley">LISTAS!$N$2:$N$10</definedName>
    <definedName name="Ley_1757" localSheetId="0">[4]LISTAS!$N$2:$N$10</definedName>
    <definedName name="Ley_1757" localSheetId="1">[6]LISTAS!$N$2:$N$10</definedName>
    <definedName name="Ley_1757">[4]LISTAS!$N$2:$N$10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 localSheetId="1">#REF!</definedName>
    <definedName name="MANTENIMIENTO">#REF!</definedName>
    <definedName name="MATERIALESYSUMINISTROS" localSheetId="0">#REF!</definedName>
    <definedName name="MATERIALESYSUMINISTROS" localSheetId="1">#REF!</definedName>
    <definedName name="MATERIALESYSUMINISTROS">#REF!</definedName>
    <definedName name="MEDELLÍN">BASE!$CU$2:$CU$6</definedName>
    <definedName name="mejinfraestructura">BASE2!$O$3:$O$4</definedName>
    <definedName name="MULTAS" localSheetId="1">#REF!</definedName>
    <definedName name="MULTAS">#REF!</definedName>
    <definedName name="MULTASYSANCIONES" localSheetId="0">#REF!</definedName>
    <definedName name="MULTASYSANCIONES" localSheetId="1">#REF!</definedName>
    <definedName name="MULTASYSANCIONES">#REF!</definedName>
    <definedName name="No_Aplica_Por_favor_justifique_su_respuesta_en_el_campo_de_observaciones">LISTAS!$K$56</definedName>
    <definedName name="OCI">BASE!$Z$4:$Z$5</definedName>
    <definedName name="OPLAN">BASE!$O$4:$O$8</definedName>
    <definedName name="Otros" localSheetId="1">#REF!</definedName>
    <definedName name="Otros">#REF!</definedName>
    <definedName name="Otros_gastos_operativos">BASE!$AW$2:$AW$12</definedName>
    <definedName name="OTROSGASTOSBIENES" localSheetId="1">#REF!</definedName>
    <definedName name="OTROSGASTOSBIENES">#REF!</definedName>
    <definedName name="OTROSGASTOSSERVICIOS" localSheetId="0">#REF!</definedName>
    <definedName name="OTROSGASTOSSERVICIOS" localSheetId="1">#REF!</definedName>
    <definedName name="OTROSGASTOSSERVICIOS">#REF!</definedName>
    <definedName name="OTROSPORBIENES" localSheetId="0">#REF!</definedName>
    <definedName name="OTROSPORBIENES" localSheetId="1">#REF!</definedName>
    <definedName name="OTROSPORBIENES">#REF!</definedName>
    <definedName name="OTROSPORSERVICIOS" localSheetId="0">#REF!</definedName>
    <definedName name="OTROSPORSERVICIOS" localSheetId="1">#REF!</definedName>
    <definedName name="OTROSPORSERVICIOS">#REF!</definedName>
    <definedName name="Participacion" localSheetId="0">[1]LISTAS!$M$2:$M$23</definedName>
    <definedName name="Participacion" localSheetId="1">[1]LISTAS!$M$2:$M$23</definedName>
    <definedName name="Participacion">LISTAS!$M$2:$M$23</definedName>
    <definedName name="Participacion_ciudadana_en_la_gestion_publica" localSheetId="0">[4]LISTAS!$M$2:$M$23</definedName>
    <definedName name="Participacion_ciudadana_en_la_gestion_publica" localSheetId="1">[6]LISTAS!$M$2:$M$23</definedName>
    <definedName name="Participacion_ciudadana_en_la_gestion_publica">[4]LISTAS!$M$2:$M$23</definedName>
    <definedName name="PRIMATECNICA" localSheetId="0">#REF!</definedName>
    <definedName name="PRIMATECNICA" localSheetId="1">#REF!</definedName>
    <definedName name="PRIMATECNICA">#REF!</definedName>
    <definedName name="PROYECTO">BASE!$BP$2:$CB$2</definedName>
    <definedName name="PROYECTO_INV">[3]DATOS!$H$2:$H$25</definedName>
    <definedName name="PROYECTOS2021">BASE2!$E$2:$R$2</definedName>
    <definedName name="proylogistica">BASE2!$N$3:$N$59</definedName>
    <definedName name="RUBRO" localSheetId="1">#REF!</definedName>
    <definedName name="RUBRO">#REF!</definedName>
    <definedName name="RUBROFUN">'[5]BASE FUNC'!$A$3:$AB$3</definedName>
    <definedName name="SECRETARIA">BASE!$X$4:$X$8</definedName>
    <definedName name="SEGUROS" localSheetId="1">#REF!</definedName>
    <definedName name="SEGUROS">#REF!</definedName>
    <definedName name="SENA" localSheetId="0">#REF!</definedName>
    <definedName name="SENA" localSheetId="1">#REF!</definedName>
    <definedName name="SENA">#REF!</definedName>
    <definedName name="Servicios_TIC">BASE!$AZ$2:$AZ$21</definedName>
    <definedName name="SERVICIOSPUBLICOS" localSheetId="1">#REF!</definedName>
    <definedName name="SERVICIOSPUBLICOS">#REF!</definedName>
    <definedName name="SERVICIOSPÚBLICOS" localSheetId="0">#REF!</definedName>
    <definedName name="SERVICIOSPÚBLICOS" localSheetId="1">#REF!</definedName>
    <definedName name="SERVICIOSPÚBLICOS">#REF!</definedName>
    <definedName name="SISTEM">BASE!$BU$3</definedName>
    <definedName name="SISTEMAS">BASE!$U$4:$U$9</definedName>
    <definedName name="Software">BASE!$AY$2:$AY$8</definedName>
    <definedName name="SUBDIRECCION">BASE!$V$4:$V$7</definedName>
    <definedName name="SUELDOSNOMINA" localSheetId="1">#REF!</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[3]DATOS!$C$2:$C$8</definedName>
    <definedName name="Tipo_Producto">[3]DATOS!$BI$2:$BI$8</definedName>
    <definedName name="Tipo_Reprogramacion_Actividad">[3]DATOS!$BG$2:$BG$6</definedName>
    <definedName name="Tiquetes">BASE!$AU$2:$AU$3</definedName>
    <definedName name="Transporte">BASE!$AS$2:$AS$5</definedName>
    <definedName name="VIATICOS" localSheetId="1">#REF!</definedName>
    <definedName name="VIATICOS">#REF!</definedName>
    <definedName name="VIÁTICOS" localSheetId="0">#REF!</definedName>
    <definedName name="VIÁTICOS" localSheetId="1">#REF!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260" i="62" l="1"/>
  <c r="AE178" i="61" l="1"/>
  <c r="AE175" i="61"/>
  <c r="AE165" i="61"/>
  <c r="AE155" i="61"/>
  <c r="AE144" i="61"/>
  <c r="AE7" i="61"/>
  <c r="AE5" i="61"/>
  <c r="AF11" i="2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<sst xmlns="http://schemas.openxmlformats.org/spreadsheetml/2006/main" count="14612" uniqueCount="4284">
  <si>
    <t xml:space="preserve">DEFINICIÓN METAS E HITOS </t>
  </si>
  <si>
    <t>DISTRIBUCIÓN PORCENTUAL DE LOS HITOS</t>
  </si>
  <si>
    <t>ALINEACIÓN LINEAMIENTOS ESTRATÉGICOS</t>
  </si>
  <si>
    <t>ALINEACIÓN CON PARTICIPACIÓN PARA LA GESTIÓN PÚBLICA, DERECHOS HUMANOS Y PAZ</t>
  </si>
  <si>
    <t>Observaciones</t>
  </si>
  <si>
    <t>PROGRAMACIÓN PRESUPUESTAL POR META</t>
  </si>
  <si>
    <t>PLAN INSTITUCIONAL</t>
  </si>
  <si>
    <t>ÁREA RESPONSABLE</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</si>
  <si>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</si>
  <si>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</si>
  <si>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</si>
  <si>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</si>
  <si>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</si>
  <si>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</si>
  <si>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</si>
  <si>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</si>
  <si>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</si>
  <si>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</si>
  <si>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</si>
  <si>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</si>
  <si>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</si>
  <si>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</si>
  <si>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</si>
  <si>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</si>
  <si>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</si>
  <si>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</si>
  <si>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</si>
  <si>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</si>
  <si>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</si>
  <si>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</si>
  <si>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</si>
  <si>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</si>
  <si>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</si>
  <si>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Principios para el ejercicio de participación
según Ley 1757 de 2015</t>
  </si>
  <si>
    <t>Valor Inversión</t>
  </si>
  <si>
    <t>Valor Funcionamiento</t>
  </si>
  <si>
    <t>Plan de Acción</t>
  </si>
  <si>
    <t>Dirección - GIT Pobreza</t>
  </si>
  <si>
    <t>DIR_POB_1</t>
  </si>
  <si>
    <t>Un (1) Índice de Pobreza Multidimensional, publicado</t>
  </si>
  <si>
    <t>(número de índices de pobreza multidimensional publicados / total de índices de pobreza multidimensional)* 100</t>
  </si>
  <si>
    <t>CONPES 150 de 2012</t>
  </si>
  <si>
    <t>DIR_POB_1.1</t>
  </si>
  <si>
    <t>O. Asegurar la calidad estadística en procesos y resultados.</t>
  </si>
  <si>
    <t>Aporte Indirecto</t>
  </si>
  <si>
    <t>El IPM aporta indirectamente al objetivo estratégico de asegurar la calidad estadística en procesos y resultados, dado que aporta información estadística con el fin de atender las necesidades de información del país</t>
  </si>
  <si>
    <t>No aplica</t>
  </si>
  <si>
    <t>16.   Gestión de la información estadística</t>
  </si>
  <si>
    <t>7. Difusión</t>
  </si>
  <si>
    <t>Derechos_de_información_y_acceso_libre_a_la_documentación_pública</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</si>
  <si>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</si>
  <si>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No Aplica (Por favor justifique su respuesta en el campo de observaciones)</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</si>
  <si>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</si>
  <si>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 xml:space="preserve">Principio de transparencia
</t>
  </si>
  <si>
    <t>El desarrollo del Índice de Pobreza Multidimensional no se alinea al fundamento de los acuerdos de paz.</t>
  </si>
  <si>
    <t>Cinco (5) productos de publicación de indicadores del Índice de Pobreza Multidimensional (IPM): un boletín nacional, un boletín departamental, dos infografías del IPM,  presentaciones con enfoque diferencial</t>
  </si>
  <si>
    <t>DIR_POB_2</t>
  </si>
  <si>
    <t xml:space="preserve">Un (1) Índice de Pobreza Monetaria, publicado </t>
  </si>
  <si>
    <t>(número de índices de pobreza monetaria publicados / total de índices de pobreza monetaria)* 100</t>
  </si>
  <si>
    <t>DIR_POB_2.1</t>
  </si>
  <si>
    <t>El desarrollo del Índice de Pobreza Monetaria no se alinea al fundamento de los acuerdos de paz.</t>
  </si>
  <si>
    <t>DIR_POB_2.2</t>
  </si>
  <si>
    <t>Tres (3) productos de publicación de indicadores de pobreza monetaria: actualización de los mapas interactivos por departamento, dos infografías de pobreza monetaria</t>
  </si>
  <si>
    <t>DIR_POB_3</t>
  </si>
  <si>
    <t>Un (1) documento del rediseño del Índice de Pobreza Multidimensional (IPM), realizado</t>
  </si>
  <si>
    <t>(número de documentos del rediseño del IPM/ total de  documentos del rediseño del IPM)* 100</t>
  </si>
  <si>
    <t>Un (1) documento del rediseño del Índice de Pobreza Multidimensional (IPM)</t>
  </si>
  <si>
    <t>DIR_POB_3.1</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</si>
  <si>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</si>
  <si>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</si>
  <si>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3. Construcción</t>
  </si>
  <si>
    <t>DIR_POB_3.2</t>
  </si>
  <si>
    <t>Dirección - GIT GEDI</t>
  </si>
  <si>
    <t>DIR_GEDI_1</t>
  </si>
  <si>
    <t xml:space="preserve">Cuatro (4) documentos editoriales para divulgar estadísticas con enfoque diferencial e interseccional </t>
  </si>
  <si>
    <t xml:space="preserve">N. de documentos publicados </t>
  </si>
  <si>
    <t>Documento pdf publicado</t>
  </si>
  <si>
    <t>Plan Estadístico Nacional</t>
  </si>
  <si>
    <t>DIR_GEDI_1.1</t>
  </si>
  <si>
    <t xml:space="preserve">Una (1) nota estadística sobre poder de negociación al interior del hogar con perspectiva de género, partiendo de las nuevas preguntas del formulario ENUT. </t>
  </si>
  <si>
    <t>O. Fomentar el uso de la información estadística en la toma de decisiones públicas y privadas.</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</si>
  <si>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</si>
  <si>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Derechos_civiles_y_políticos</t>
  </si>
  <si>
    <t>Artículo 21.2 - Toda persona tiene el derecho de acceso, en condiciones de igualdad, a las funciones públicas de su país.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</si>
  <si>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</si>
  <si>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</si>
  <si>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DIR_GEDI_1.2</t>
  </si>
  <si>
    <t>Una (1) nota estadística sobre la brecha salarial de género en Colombia para 2021.</t>
  </si>
  <si>
    <t>DIR_GEDI_1.3</t>
  </si>
  <si>
    <t xml:space="preserve"> Dos (2) productos editoriales con entidades aliadas estratégicas.</t>
  </si>
  <si>
    <t>DIR_GEDI_2</t>
  </si>
  <si>
    <t xml:space="preserve">Una (1) estrategia de inclusión de enfoque diferencial e interseccional en el diseño de operaciones estadísticas documentadas </t>
  </si>
  <si>
    <t>Porcentaje de avance de las acciones programadas</t>
  </si>
  <si>
    <t>Informe de la experiencia de inclusión de preguntas sobre orientación sexual e identidad de género entregado</t>
  </si>
  <si>
    <t>DIR_GEDI_2.1</t>
  </si>
  <si>
    <t>Un (1) documento de informe de la experiencia de inclusión de preguntas para la identificación de población LGBT en las operaciones estadísticas durante el cuatrienio</t>
  </si>
  <si>
    <t>Documento de recomendaciones en Word entregado</t>
  </si>
  <si>
    <t>DIR_GEDI_2.2</t>
  </si>
  <si>
    <t>Un (1) documento de recomendaciones a la fase de diseño de la Encuesta de Violencia Intrafamiliar</t>
  </si>
  <si>
    <t>DIR_GEDI_3</t>
  </si>
  <si>
    <t>Una (1) estrategia de divulgación de estadísticas con enfoque diferencial e interseccional para la generación de diálogos y la promoción del uso de la información</t>
  </si>
  <si>
    <t xml:space="preserve">Número de presentaciones y eventos realizados para la divulgación estratégica de estadísticas con enfoque diferencial / Total de presentaciones y eventos realizados * 100 </t>
  </si>
  <si>
    <t>Diez (10) presentaciones en power point</t>
  </si>
  <si>
    <t>DIR_GEDI_3.1</t>
  </si>
  <si>
    <t xml:space="preserve">Diez (10) presentaciones de divulgación estratégica de acuerdo con la agenda de priorización de la Dirección General. </t>
  </si>
  <si>
    <t xml:space="preserve">Cuatro (4) eventos para la divulgación de estadísticas con enfoque diferencial e interseccional. </t>
  </si>
  <si>
    <t>DIR_GEDI_3.2</t>
  </si>
  <si>
    <t>Dirección - GIT Relacionamiento</t>
  </si>
  <si>
    <t>DIR_RELA_1</t>
  </si>
  <si>
    <t>Aumentar en un 8% las solicitudes de intercambio de conocimientos, y misiones o visitas técnicas por entidades y organismos internacionales, con respecto a la meta cuatrienal del 36%</t>
  </si>
  <si>
    <t>Aumento de un 8% a la meta cuatrienal del 36%</t>
  </si>
  <si>
    <t xml:space="preserve">Una (1) matriz en Excel y tres (3) convenios </t>
  </si>
  <si>
    <t>Plan Estratégico Institucional PEI 2019-2022</t>
  </si>
  <si>
    <t>DIR_RELA_1.1</t>
  </si>
  <si>
    <t xml:space="preserve">Una (1) matriz con de solicitudes de intercambio de conocimientos, y misiones o visitas, finalizada
</t>
  </si>
  <si>
    <t>E. Gestión Pública Admirable</t>
  </si>
  <si>
    <t>Aporte Directo</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</si>
  <si>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</si>
  <si>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17.   Gestión de conocimiento y la innovación</t>
  </si>
  <si>
    <t>Transversal</t>
  </si>
  <si>
    <t>Derecho_a_la_libertad_de_expresión_Derecho_a_la_rectificación_en_condisiones_de_equidad</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</si>
  <si>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</si>
  <si>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</si>
  <si>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Teniendo en cuenta que la Oficina de Relacionamiento Nacional e Internacional desarrolla procesos de gestión estratégica  al que hacer del DANE, se considera que no aplica a la casilla en el marco de las negociaciones en la Habana ni de participación ciudadana</t>
  </si>
  <si>
    <t>DIR_RELA_1.2</t>
  </si>
  <si>
    <t xml:space="preserve"> Tres (3) convenios nacionales o internacionales, que contribuyan al fortalecimiento institucional del DANE a través de acciones de posicionamiento y visibilizarían nacional e internacional, formalizados.</t>
  </si>
  <si>
    <t>DIR_RELA_3</t>
  </si>
  <si>
    <t>Una (1)  Hoja de ruta para la organización del Quinto Foro Mundial de Datos en el 2024 en la ciudad de Medellín, establecido.</t>
  </si>
  <si>
    <t xml:space="preserve">Número de hojas de ruta/ Total de hojas de ruta*100 </t>
  </si>
  <si>
    <t>Una (1) hoja de ruta</t>
  </si>
  <si>
    <t>DIR_RELA_3.1</t>
  </si>
  <si>
    <t>Una (1) Hoja de Ruta relatando el contexto, escenarios, actores y recomendaciones para la efectiva realización del Quinto Foro Mundial de Naciones Unidas en Medellín, establecido</t>
  </si>
  <si>
    <t>La organización del Quinto Foro Mundial de Datos en el 2024 en la ciudad de Medellín, aporta indirectamente a la gestión pública admirable al  ser el DANE uno de los participantes</t>
  </si>
  <si>
    <t>Principio de responsabilidad</t>
  </si>
  <si>
    <t>Teniendo en cuenta que la Oficina de Relacionamiento Nacional e Internacional desarrolla procesos de gestión estratégica  al que hacer del DANE, se considera que no aplica a la casilla en el marco de las negociaciones en la Habana ni de participación ciudadana.</t>
  </si>
  <si>
    <t>DIR_RELA_4</t>
  </si>
  <si>
    <t>Tres (3) grupos de trabajo en el marco de la CEA CEPAL, que tiene como objetivo el  fortalecimiento de las capacidades estadísticas, liderados por el DANE</t>
  </si>
  <si>
    <t xml:space="preserve">Número de grupos de trabajo/ Total de grupos de trabajo liderados por el DANE*100 </t>
  </si>
  <si>
    <t>Tres (3) documentos de avance  de resultados en el marco de la CEA CEPAL, que tiene como objetivo el  fortalecimiento de las capacidades estadísticas, liderados por el DANE</t>
  </si>
  <si>
    <t>DIR_RELA_4.1</t>
  </si>
  <si>
    <t xml:space="preserve">Un (1) documento de avance resultado de las labores  del  grupo de trabajo de Diagnóstico sobre los alcances del concepto de Data Stewardship en el rol de las Oficinas Nacionales de Estadística de América Latina y el Caribe . </t>
  </si>
  <si>
    <t>Los documentos de avance de resultados en el marco de la CEA CEPAL, aportan indirectamente al objetivo y   fortalece las capacidades estadísticas liderados por el DANE</t>
  </si>
  <si>
    <t>DIR_RELA_4.2</t>
  </si>
  <si>
    <t xml:space="preserve">Un (1) documento de avance resultado de las labores  del  grupo de trabajo de Herramienta de evaluación de la calidad de los registros administrativos. </t>
  </si>
  <si>
    <t>DIR_RELA_4.3</t>
  </si>
  <si>
    <t>Un (1) documento de avance resultado de las labores  del  grupo de trabajo de Establecimiento de un Mecanismo de revisión de pares en América Latina y el Caribe</t>
  </si>
  <si>
    <t>Plan Operativo</t>
  </si>
  <si>
    <t>Dirección - GIT ODS</t>
  </si>
  <si>
    <t>DIR_ODS_1</t>
  </si>
  <si>
    <t>Diez (10) indicadores ODS para realizar medición y seguimiento de la Agenda 2030 con fuentes y métodos tradicionales producidos</t>
  </si>
  <si>
    <t>Número de barómetros actualizados</t>
  </si>
  <si>
    <t>Diez (10) indicadores ODS producidos</t>
  </si>
  <si>
    <t>CONPES 3918 de 2018</t>
  </si>
  <si>
    <t>DIR_ODS_1.1</t>
  </si>
  <si>
    <t>Diez (10) barómetros de seguimiento de la producción de ODS revisados</t>
  </si>
  <si>
    <t>O. Articular la producción de la información estadística a nivel nacional</t>
  </si>
  <si>
    <t>Los indicadores ODS producidos aportan indirectamente al cumplimiento del objetivo estratégico de articular la producción de la información estadística a nivel nacional, dado que la información consolidada y reportada contribuye al cumplimiento de las metas establecidas por los ODS de la Agenda 2030</t>
  </si>
  <si>
    <t>Derecho_a_la_libertad_Igualdad</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</si>
  <si>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</si>
  <si>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t>Los indicadores de ODS no se alinean con los acuerdos de paz</t>
  </si>
  <si>
    <t>DIR_ODS_1.2</t>
  </si>
  <si>
    <t>Diez (10) Indicadores ODS de medición conforme a los criterios del marco de Reporte Global producidos</t>
  </si>
  <si>
    <t>DIR_ODS_1.3</t>
  </si>
  <si>
    <t>Un (1) documento de solicitud formal al DNP para la inclusión de indicadores producidos al Marco de Seguimiento Nacional de los ODS elaborado</t>
  </si>
  <si>
    <t>DIR_ODS_2</t>
  </si>
  <si>
    <t>Tres (3) indicadores ODS para realizar medición y seguimiento de la Agenda 2030 con métodos y fuentes alternativas producidos</t>
  </si>
  <si>
    <t>Tres (3) indicadores ODS producidos</t>
  </si>
  <si>
    <t>DIR_ODS_2.1</t>
  </si>
  <si>
    <t>Tres (3) barómetros de seguimiento de la producción de ODS revisados</t>
  </si>
  <si>
    <t>DIR_ODS_2.2</t>
  </si>
  <si>
    <t>Tres (3) Indicadores ODS de medición conforme a los criterios del marco de Reporte Global producidos</t>
  </si>
  <si>
    <t>DIR_ODS_2.3</t>
  </si>
  <si>
    <t>DIR_ODS_2.4</t>
  </si>
  <si>
    <t>Un (1) documento de contexto sobre el uso de métodos y fuentes alternativas en la producción estadística</t>
  </si>
  <si>
    <t>DIR_ODS_3</t>
  </si>
  <si>
    <t>Treinta (30) indicadores ODS para hacer seguimiento y monitoreo integral a la Agenda 2030 avanzados</t>
  </si>
  <si>
    <t>Número de indicadores avanzados</t>
  </si>
  <si>
    <t>Treinta (30) indicadores ODS avanzados</t>
  </si>
  <si>
    <t>DIR_ODS_3.1</t>
  </si>
  <si>
    <t>Treinta (30) Indicadores ODS de medición conforme a los criterios del marco de Reporte Global trabajados</t>
  </si>
  <si>
    <t>DIR_ODS_3.2</t>
  </si>
  <si>
    <t>Dos (2) informes de reporte de avance sobre el seguimiento de la producción de por lo menos 30 indicadores ODS, elaborados</t>
  </si>
  <si>
    <t>DIR_ODS_4</t>
  </si>
  <si>
    <t>Una (1) estrategia de divulgación de información con propuestas de contenido para promover los procesos de difusión sobre los indicadores y las acciones del DANE en torno a los ODS, generada</t>
  </si>
  <si>
    <t>Número de infografías publicadas</t>
  </si>
  <si>
    <t>Piezas infográficas de los indicadores ODS elaboradas</t>
  </si>
  <si>
    <t>DIR_ODS_4.1</t>
  </si>
  <si>
    <t>Infografías asociadas con los ODS elaboradas y publicadas</t>
  </si>
  <si>
    <t>Las piezas infográficas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</si>
  <si>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</si>
  <si>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La estrategia de divulgación no se alinea con los acuerdos de paz</t>
  </si>
  <si>
    <t>DIR_ODS_5</t>
  </si>
  <si>
    <t>Una (1) estrategia de divulgación de estadísticas para promover el compromiso institucional con los Objetivos de Desarrollo Sostenible ODS mediante productos editoriales, implementada</t>
  </si>
  <si>
    <t>Número de notas estadísticas publicadas</t>
  </si>
  <si>
    <t>Diez (10) notas estadísticas de temas por definir elaboradas</t>
  </si>
  <si>
    <t>DIR_ODS_5.1</t>
  </si>
  <si>
    <t>Notas estadísticas elaboradas y publicadas</t>
  </si>
  <si>
    <t>Las notas estadísticas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</si>
  <si>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Censo Económico</t>
  </si>
  <si>
    <t>CE_1</t>
  </si>
  <si>
    <t>Un (1) Marco Censal con la información para el Censo Económico actualizado.</t>
  </si>
  <si>
    <t>Directorios por sectores disponibles / total de sectores del censo</t>
  </si>
  <si>
    <t>Directorio de Sectores actualizado.</t>
  </si>
  <si>
    <t>Proyecto de Inversión</t>
  </si>
  <si>
    <t>CE_1.1</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</si>
  <si>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</si>
  <si>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</si>
  <si>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5. Procesamiento</t>
  </si>
  <si>
    <t>No aplica la Implementación del acuerdo de paz ya que la meta e hito no tiene relación con sus acuerdos.</t>
  </si>
  <si>
    <t>BD municipios /N° municipios del censo experimental</t>
  </si>
  <si>
    <t>Marco Censal  para las pruebas experimentales complementarias</t>
  </si>
  <si>
    <t>CE_1.2</t>
  </si>
  <si>
    <t>Un (1) Marco Censal para las pruebas experimentales complementarias.</t>
  </si>
  <si>
    <t>BD municipales actualizadas/ Total de municipios del país</t>
  </si>
  <si>
    <t>Base de datos geográfica y alfanumérica actualizada del Marco Censal</t>
  </si>
  <si>
    <t>CE_1.3</t>
  </si>
  <si>
    <t>Una (1) Base de datos geográfica y alfanumérica actualizada del Marco Censal finalizado.</t>
  </si>
  <si>
    <t>CE_2</t>
  </si>
  <si>
    <t>Un (1) diseño y desarrollo de pruebas experimentales complementarias finalizado.</t>
  </si>
  <si>
    <t>(Prueba experimental actualizado/Número de actualizaciones)*100</t>
  </si>
  <si>
    <t>Documento de plan de pruebas actualizado.</t>
  </si>
  <si>
    <t>CE_2.1</t>
  </si>
  <si>
    <t>Un (1) documento de plan de pruebas actualizado.</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</si>
  <si>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</si>
  <si>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Este documento es preparado y entregado por el grupo de pruebas del DIRPEN.
No aplica la Implementación del acuerdo de paz ya que la meta e hito no tiene relación con sus acuerdos.</t>
  </si>
  <si>
    <t>(Número de pruebas ejecutadas/Número de pruebas proyectadas)*100</t>
  </si>
  <si>
    <t>Dos informes parciales del barrido de las pruebas experimentales complementarias.</t>
  </si>
  <si>
    <t>CE_2.2</t>
  </si>
  <si>
    <t>Dos (2) informes parciales de barrido de las pruebas experimentales complementarias.</t>
  </si>
  <si>
    <t>Entrega de documentos operativos relacionados a cobertura y soluciones a inconvenientes.
No aplica la Implementación del acuerdo de paz ya que la meta e hito no tiene relación con sus acuerdos.</t>
  </si>
  <si>
    <t>(Informe final entregado/informe final no entregado)*100</t>
  </si>
  <si>
    <t>Un informe final de los resultados de las pruebas experimentales complementarias.</t>
  </si>
  <si>
    <t>CE_2.3</t>
  </si>
  <si>
    <t>Un (1) Informe final con los resultados las pruebas experimentales complementarias.</t>
  </si>
  <si>
    <t>Entrega final del documento operartivo.
No aplica la Implementación del acuerdo de paz ya que la meta e hito no tiene relación con sus acuerdos.</t>
  </si>
  <si>
    <t>CE_3</t>
  </si>
  <si>
    <t>Una (1) prueba piloto para poner en práctica los instrumentos y herramientas construidas para los operativos del sector transporte, construcción, gobierno, financiero y servicios públicos domiciliarios dentro del Censo Económico.</t>
  </si>
  <si>
    <t>(Capítulos construidos del documento/ Total capítulos planificados para el documento)*100%</t>
  </si>
  <si>
    <t>Documento metodológico y cuestionario para el sector de transporte.</t>
  </si>
  <si>
    <t>CE_3.1</t>
  </si>
  <si>
    <t>Un (1) Documento metodologico preliminar y cuestionario para el sector transporte.</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</si>
  <si>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</si>
  <si>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Informe de cobertura del operativo de la prueba piloto de transporte.</t>
  </si>
  <si>
    <t>CE_3.2</t>
  </si>
  <si>
    <t>Un (1) informe parcial de cobertura del operativo de la prueba piloto de Transporte en el Censo Económico.</t>
  </si>
  <si>
    <t>Informe final de resultados de la prueba piloto de transporte.</t>
  </si>
  <si>
    <t>CE_3.3</t>
  </si>
  <si>
    <t>Un (1) Informe final de resultados del operativo de la prueba piloto de Transporte en el Censo Económico.</t>
  </si>
  <si>
    <t>Presupuesto para el operativo de transporte en el Censo Económico.</t>
  </si>
  <si>
    <t>CE_3.4</t>
  </si>
  <si>
    <t>Un (1) Presupuesto para el operativo de Transporte en el Censo Económico.</t>
  </si>
  <si>
    <t>Número de productos entregados/Número total de productos * 100%</t>
  </si>
  <si>
    <t>Sistema de monitoreo, control y análisis (aplicativo web) terminado</t>
  </si>
  <si>
    <t>CE_3.5</t>
  </si>
  <si>
    <t>Un (1) sistema de monitoreo, control y análisis terminado.</t>
  </si>
  <si>
    <t>Sistema de captura  (aplicativo web) terminado</t>
  </si>
  <si>
    <t>CE_3.6</t>
  </si>
  <si>
    <t>Un (1) sistema de captura terminado.</t>
  </si>
  <si>
    <t xml:space="preserve">Directorio especializado de Construcción (DEC) </t>
  </si>
  <si>
    <t>CE_3.7</t>
  </si>
  <si>
    <t>Un (1) directorio especializado de construcción (DEC) actualizado</t>
  </si>
  <si>
    <t>Sistema de monitoreo, control y análisis (aplicativo web)</t>
  </si>
  <si>
    <t>CE_3.8</t>
  </si>
  <si>
    <t>Un (1) sistema de captura, monitoreo, control y análisis terminado.</t>
  </si>
  <si>
    <t>Informe de cobertura del operativo de la prueba piloto de construcción.</t>
  </si>
  <si>
    <t>CE_3.9</t>
  </si>
  <si>
    <t>Un (1) informe de cobertura del operativo de la prueba piloto de construcción completada.</t>
  </si>
  <si>
    <t>Informe final de resultados de la prueba piloto de construcción.</t>
  </si>
  <si>
    <t>CE_3.10</t>
  </si>
  <si>
    <t xml:space="preserve"> Un (1) informe de resultados de la prueba piloto terminado.</t>
  </si>
  <si>
    <t>Presupuesto para el operativo de construcción en el Censo Económico.</t>
  </si>
  <si>
    <t>CE_3.11</t>
  </si>
  <si>
    <t>Un(1) presupuesto actualizado para el operativo de  construcción en el CE.</t>
  </si>
  <si>
    <t>1. Especificación de necesidades</t>
  </si>
  <si>
    <t>Documento metodologico para el sector de construcción</t>
  </si>
  <si>
    <t>CE_3.12</t>
  </si>
  <si>
    <t>Un (1) documento metodologico preliminar para el sector construcción.</t>
  </si>
  <si>
    <t>2. Diseño</t>
  </si>
  <si>
    <t>Directorio (236) Fuentes georreferenciadas de los Sectores Servicios Públicos, Gobierno y Financiero</t>
  </si>
  <si>
    <t>CE_3.13</t>
  </si>
  <si>
    <t>Directorio especializado de Fuentes de los Sectores gobierno, financiero y servicios públicos domiciliarios.</t>
  </si>
  <si>
    <t>Documentos Temáticos metodologicos para los Sectores Servicios Públicos, Gobierno y Financiero</t>
  </si>
  <si>
    <t>CE_3.14</t>
  </si>
  <si>
    <t>Un (1) documento metodologico preliminar para los Sectores gobierno, financiero y servicios públicos domiciliarios.</t>
  </si>
  <si>
    <t>Sistema de captura terminado (aplicativo web)</t>
  </si>
  <si>
    <t>CE_3.15</t>
  </si>
  <si>
    <t xml:space="preserve"> Un (1) sistema de captura terminado.</t>
  </si>
  <si>
    <t>CE_3.16</t>
  </si>
  <si>
    <t>Informe de cobertura del operativo de la prueba piloto de los Sectores Servicios Públicos, Gobierno y Financiero</t>
  </si>
  <si>
    <t>CE_3.17</t>
  </si>
  <si>
    <t>Un (1) informe de cobertura del operativo de la prueba piloto de los Sectores gobierno, financiero y servicios públicos domiciliarios completada.</t>
  </si>
  <si>
    <t>Informe final de resultados de la prueba piloto de los Sectores Servicios Públicos, Gobierno y Financiero</t>
  </si>
  <si>
    <t>CE_3.18</t>
  </si>
  <si>
    <t>Un (1) informe de resultados de la prueba piloto de los Sectores gobierno, financiero y servicios públicos domiciliarios terminado.</t>
  </si>
  <si>
    <t>Presupuesto para el operativo de los Sectores Servicios Públicos, Gobierno y Financiero en el Censo Económico.</t>
  </si>
  <si>
    <t>CE_3.19</t>
  </si>
  <si>
    <t xml:space="preserve"> Un(1) presupuesto actualizado para el operativo de los Sectores gobierno, financiero y servicios públicos domiciliarios en el CE.</t>
  </si>
  <si>
    <t>CE_4</t>
  </si>
  <si>
    <t>Primera fase (1ra) del proceso de Concertación Étnica Focalizada finalizada</t>
  </si>
  <si>
    <t>N° de reuniones realizadas por grupo etnico/ total de reuniones programadas.</t>
  </si>
  <si>
    <t>Informe de concertación con el grupo Étnico Indígena.</t>
  </si>
  <si>
    <t>CE_4.1</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</si>
  <si>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</si>
  <si>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</si>
  <si>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</si>
  <si>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Principio de igualdad</t>
  </si>
  <si>
    <t>Informe de concertación con el grupo Étnico Gitano.</t>
  </si>
  <si>
    <t>CE_4.2</t>
  </si>
  <si>
    <t>Un (1) informe de la concertación con el grupo étnico Gitano.</t>
  </si>
  <si>
    <t>Informe de concertación con el grupo Étnico comunidades Negras, Afrocolombianas, Raizales y Palenqueras.</t>
  </si>
  <si>
    <t>CE_4.3</t>
  </si>
  <si>
    <t>Un (1) informe de la concertación con el grupo étnico:  comunidades Negras, Afrocolombianas, Raizales y Palenqueras.</t>
  </si>
  <si>
    <t>Oficina Asesora de Planeación - GIT Planeación Estratégica y Presupuestal</t>
  </si>
  <si>
    <t>OPLAN_2</t>
  </si>
  <si>
    <t>Una (1) matriz de seguimiento a los convenio ubicada en la intranet, que permita gestionar, visualizar el estado de avance y generar alertas tempranas, terminada</t>
  </si>
  <si>
    <t>Porcentaje de avance  de la matriz por cada trimestre</t>
  </si>
  <si>
    <t>Una (1) matriz de seguimiento con información actualizada</t>
  </si>
  <si>
    <t>OPLAN_2.1</t>
  </si>
  <si>
    <t>Una (1) diseño de matriz que contenga las variables a diligenciar con información  de convenios y contratos interadministrativos con ejecución de recursos</t>
  </si>
  <si>
    <t>El seguimiento a los convenio permita gestionar, visualizar el estado de avance y generar alertas tempranas, fomentando el uso de la información estadística</t>
  </si>
  <si>
    <t>3.       Planeación Institucional</t>
  </si>
  <si>
    <t>6. Análisis</t>
  </si>
  <si>
    <t xml:space="preserve">No existe alineación con el componente de paz teniendo en cuenta que la meta aportan a  direccionamiento de la entidad y al fortalecimiento institucional. </t>
  </si>
  <si>
    <t>OPLAN_2.2</t>
  </si>
  <si>
    <t>Una (1) matriz validada y socializada con las áreas responsables de convenios y contratos interadministrativos con ejecución de recursos</t>
  </si>
  <si>
    <t>OPLAN_2.3</t>
  </si>
  <si>
    <t>Una (1) matriz final diligenciada con información de con información  de convenios y contratos interadministrativos con ejecución de recursos</t>
  </si>
  <si>
    <t>Principio de eficacia</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</si>
  <si>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</si>
  <si>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</si>
  <si>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</si>
  <si>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Número de documentos entregados/ número de documentos planeados *100</t>
  </si>
  <si>
    <t>Procedimiento de revisión por la dirección y análisis de contexto integrado</t>
  </si>
  <si>
    <t>OPLAN_6.1</t>
  </si>
  <si>
    <t>Un (1) procedimiento de revisión por la dirección integrado (Gestión ambiental - MSPI)</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</si>
  <si>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</si>
  <si>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</si>
  <si>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</si>
  <si>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</si>
  <si>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</si>
  <si>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OPLAN_6.2</t>
  </si>
  <si>
    <t>Un (1) análisis de contexto integrado  (Gestión ambiental - MSPI)</t>
  </si>
  <si>
    <t xml:space="preserve">El certificado de gestión de calidad da cuenta del esfuerzo de la entidad en mejorar continuamente sus procesos , productos y servicios aportando de forma indirecta a una gestión pública con altos estándares de calidad  </t>
  </si>
  <si>
    <t>OPLAN_7.2</t>
  </si>
  <si>
    <t>Una (1) auditoria de seguimiento en la Norma ISO 9001:2015 realizada</t>
  </si>
  <si>
    <t>30/20/2022</t>
  </si>
  <si>
    <t>OPLAN_8</t>
  </si>
  <si>
    <t>Una (1) implementación del proceso para la integración  de la estructura de alto nivel de los sistemas NTC ISO 14001:2015 ISO 45001:2018 e ISO 27001:2013 en fase 2, terminado.</t>
  </si>
  <si>
    <t>Número de actividades terminadas/Número de actividades realizadas *100</t>
  </si>
  <si>
    <t>Procedimiento de auditoria- Manual de Calidad- Planes de implementación y Seguimiento a los planes</t>
  </si>
  <si>
    <t>OPLAN_8.1</t>
  </si>
  <si>
    <t xml:space="preserve">Un (1) procedimiento de Auditoria Interna Integrada </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</si>
  <si>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</si>
  <si>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 xml:space="preserve">Plan de Trabajo Anual en Seguridad y Salud en el Trabajo </t>
  </si>
  <si>
    <t>OPLAN_8.2</t>
  </si>
  <si>
    <t xml:space="preserve">Un (1) manual del sistema de gestión integrado </t>
  </si>
  <si>
    <t>OPLAN_8.3</t>
  </si>
  <si>
    <t>Un (1) plan de implementación ajustado SGA</t>
  </si>
  <si>
    <t>OPLAN_8.4</t>
  </si>
  <si>
    <t>Una (1) implementación fase 2 terminada SGA</t>
  </si>
  <si>
    <t>OPLAN_8.5</t>
  </si>
  <si>
    <t>Un (1) plan de implementación ajustado SST</t>
  </si>
  <si>
    <t>OPLAN_8.6</t>
  </si>
  <si>
    <t>Una (1) implementación fase 2 terminada SST</t>
  </si>
  <si>
    <t>OPLAN_8.7</t>
  </si>
  <si>
    <t>Un (1) plan de implementación ajustado SSI</t>
  </si>
  <si>
    <t>OPLAN_8.8</t>
  </si>
  <si>
    <t>Una (1) implementación fase 2 terminada SSI</t>
  </si>
  <si>
    <t>OPLAN_9</t>
  </si>
  <si>
    <t xml:space="preserve">Un (1) ciclo de auditorias internas de calidad, realizado </t>
  </si>
  <si>
    <t>Total de procesos auditados/Total de procesos *100</t>
  </si>
  <si>
    <t>Un (1) informe de auditoria Interna</t>
  </si>
  <si>
    <t>OPLAN_9.1</t>
  </si>
  <si>
    <t xml:space="preserve">Una (1) programa de auditorias internas de integrales terminado. </t>
  </si>
  <si>
    <t>5.       Transparencia, acceso a la información pública y lucha contra la corrupción</t>
  </si>
  <si>
    <t>OPLAN_9.2</t>
  </si>
  <si>
    <t>Una (1) auditoria interna a todos los procesos de la entidad, realizada</t>
  </si>
  <si>
    <t>OPLAN_10</t>
  </si>
  <si>
    <t>Un (1) plan de reestructuración de los proyectos de inversión, implementado</t>
  </si>
  <si>
    <t>Porcentaje de avance en el cumplimiento de  la meta en el trimestre</t>
  </si>
  <si>
    <t>Proyectos de Inversión formulados</t>
  </si>
  <si>
    <t>OPLAN_10.1</t>
  </si>
  <si>
    <t>Un (1) ejercicio de reestructuración de los proyectos de inversión implementado</t>
  </si>
  <si>
    <t xml:space="preserve">El plan de reestructuración de los proyectos de inversión apoyará la estrategia de gestión pública admirable de manera indirecta, dándole un instrumento a la OPLAN y  fortaleciendo del Plan Estratégico </t>
  </si>
  <si>
    <t>2.       Gestión presupuestal y eficiencia del gasto público</t>
  </si>
  <si>
    <t>Oficina de Control Interno</t>
  </si>
  <si>
    <t>OCI_1</t>
  </si>
  <si>
    <t>Un (1) plan anual de auditoría Interna de gestión para evaluar en forma independiente el Sistema de Control Interno y documentos de planeación de la entidad y proponer las recomendaciones para mejorarlo ejecutado.</t>
  </si>
  <si>
    <t>AIN-02-Avance del PAAI.</t>
  </si>
  <si>
    <t>Informes de Evaluación, Seguimiento o Auditoría</t>
  </si>
  <si>
    <t>MIPG</t>
  </si>
  <si>
    <t>OCI_1.1</t>
  </si>
  <si>
    <t>Cincuenta y tres (53) informes de seguimiento, evaluación y auditoría para medir y evaluar la eficiencia, eficacia y economía de los demás controles, elaborados, radicados y publicados.</t>
  </si>
  <si>
    <t>O. Modernizar la gestión territorial del DANE.</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</si>
  <si>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</si>
  <si>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 xml:space="preserve">Otro </t>
  </si>
  <si>
    <t>18. Control Interno</t>
  </si>
  <si>
    <t>Derechos_civiles_economicos_culturales_politicos_y_seguridad_social</t>
  </si>
  <si>
    <t>Artículo 21.1 - Toda persona tiene derecho a participar en el gobierno de su país, directamente o por medio de representantes libremente escogidos.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</si>
  <si>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</si>
  <si>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</si>
  <si>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</si>
  <si>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OCI_1.2</t>
  </si>
  <si>
    <t>Seis  (6)  auditoría interna de gestión, que corresponden a informes  preliminares y  seis (6) finales</t>
  </si>
  <si>
    <t>Actividad prevención de riesgo</t>
  </si>
  <si>
    <t>OCI_1.3</t>
  </si>
  <si>
    <t>Dos  (2) actividades de prevención del riesgo realizadas.</t>
  </si>
  <si>
    <t>OCI_2</t>
  </si>
  <si>
    <t>Tres (3) evaluaciones conjuntas (OCI-CID) cuatrimestrales para analizar  las denuncias, quejas, reclamos y demandas, con el fin de fortalecer los riesgos y controles de los procesos elaborados y presentados al CICCI</t>
  </si>
  <si>
    <t>Evaluaciones conjuntas realizadas</t>
  </si>
  <si>
    <t>Evaluaciones conjuntas de denuncias, quejas, reclamos y demandas</t>
  </si>
  <si>
    <t>OCI_2.1</t>
  </si>
  <si>
    <t>Dos (2) mesas de trabajo con las dependencias involucradas realizadas.</t>
  </si>
  <si>
    <t>La evaluar las denuncias, quejas, reclamos y demandas aporta a la atención de las recomendaciones del DAFP a través del PMU derivado del índice de desempeño institucional resultante del FURAG.</t>
  </si>
  <si>
    <t xml:space="preserve">Plan Anticorrupción y de Atención al Ciudadano </t>
  </si>
  <si>
    <t>OCI_2.2</t>
  </si>
  <si>
    <t>Dos (2) resultados del trabajo presentados al CICCI</t>
  </si>
  <si>
    <t xml:space="preserve">Oficina Asesora Jurídica </t>
  </si>
  <si>
    <t>OAJ_1</t>
  </si>
  <si>
    <t>Un (1) proceso de acompañamiento jurídico para el trámite legislativo del proyecto de Ley 222 de 2021”por el cual se expiden disposiciones sobre las estadísticas oficiales en el país”, finalizado.</t>
  </si>
  <si>
    <t>Acompañamiento Jurídico/1</t>
  </si>
  <si>
    <t>Registro de las actividades realizadas</t>
  </si>
  <si>
    <t>OAJ_1.1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</si>
  <si>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</si>
  <si>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</si>
  <si>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13.  Mejora normativa</t>
  </si>
  <si>
    <t>Otro (Por favor indíquenos en el campo de observaciones cual otro acuerdo se alinea con la meta)</t>
  </si>
  <si>
    <t>Acuerdo de Implementación, verificación y refrendación</t>
  </si>
  <si>
    <t>OAJ_2</t>
  </si>
  <si>
    <t>Un (1) proceso de elaboración y trámite del proyecto de Decreto por el cual se reglamenten los criterios para la designación del Director del DANE, finalizado</t>
  </si>
  <si>
    <t>Proyecto de Decreto/1</t>
  </si>
  <si>
    <t xml:space="preserve">Proyecto de Decreto elaborado </t>
  </si>
  <si>
    <t>OAJ_2.1</t>
  </si>
  <si>
    <t>Un (1) proyecto de Decreto finalizado</t>
  </si>
  <si>
    <t>La expedición del Decreto Reglamentario fortalecerá las capacidades de la entidad y especialmente la articulación en la producción de la información a nivel nacional. Aporte indirecto al plan estratégico.</t>
  </si>
  <si>
    <t>OAJ_3</t>
  </si>
  <si>
    <t>Un (1) proceso de acompañamiento jurídico a los supervisores para la gestión de la liquidación de los convenios y contratos interadministrativos suscritos por la entidad hasta la vigencia 2020, realizado.</t>
  </si>
  <si>
    <t>OAJ_3.1</t>
  </si>
  <si>
    <t xml:space="preserve">Un (1) plan de trabajo elaborado </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</si>
  <si>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</si>
  <si>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14.  Seguimiento y evaluación del desempeño institucional</t>
  </si>
  <si>
    <t>OAJ_3.2</t>
  </si>
  <si>
    <t xml:space="preserve">Un (1) informe final del resultado del proceso se acompañamiento jurídico, elaborado </t>
  </si>
  <si>
    <t>OAJ_4</t>
  </si>
  <si>
    <t>Un (1) proceso de socialización a la entidad de la política de prevención del daño antijurídico 2022 – 2023,así como la Defensa jurídica de la entidad, realizada</t>
  </si>
  <si>
    <t>Actividades ejecutadas de la política de prevención del daño antijuridico/actividades programadas*100</t>
  </si>
  <si>
    <t>OAJ_4.1</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</si>
  <si>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</si>
  <si>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12.   Defensa jurídica</t>
  </si>
  <si>
    <t>OAJ_4.2</t>
  </si>
  <si>
    <t xml:space="preserve">Una (1) mesa de trabajo con las áreas involucradas, realizada
</t>
  </si>
  <si>
    <t>OAJ_4.3</t>
  </si>
  <si>
    <t xml:space="preserve">Un (1) informe final del resultado de Socialización, elaborado </t>
  </si>
  <si>
    <t>OAJ_5</t>
  </si>
  <si>
    <t>Un (1) proceso de definición de criterios de requerimiento funcional para la implementación de un aplicativo web, de la gestión de los procesos contractuales de convenios y contratos interadministrativos de la entidad, elaborado.</t>
  </si>
  <si>
    <t>Requerimiento Funcional Estructurado/1</t>
  </si>
  <si>
    <t>Requerimiento Funcional elaborado</t>
  </si>
  <si>
    <t>OAJ_5.1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</si>
  <si>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</si>
  <si>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OAJ_5.2</t>
  </si>
  <si>
    <t xml:space="preserve">Un (1) requerimiento funcional finalizado
</t>
  </si>
  <si>
    <t>OAJ_6</t>
  </si>
  <si>
    <t>Un (1) proceso de acompañamiento jurídico para la celebración de los convenios y contratos interadministrativos gestionados por las áreas técnicas  en la vigencia 2022</t>
  </si>
  <si>
    <t>Numero de convenios y contratos interadministrativos suscritos/Numero de convenios y contratos interadministrativos recibidos*100%</t>
  </si>
  <si>
    <t>Convenios y Contratos Interadministrativos</t>
  </si>
  <si>
    <t>OAJ_6.1</t>
  </si>
  <si>
    <t>Cuatro (4) informes del resultado del proceso de acompañamiento jurídico, elaborado</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</si>
  <si>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</si>
  <si>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Oficina de Sistemas</t>
  </si>
  <si>
    <t>OSIS_1</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</si>
  <si>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</si>
  <si>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</si>
  <si>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</si>
  <si>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OSIS_1.1</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</si>
  <si>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</si>
  <si>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</si>
  <si>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 xml:space="preserve">Plan Estratégico de Tecnologías de la Información y las Comunicaciones </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</si>
  <si>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</si>
  <si>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</si>
  <si>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</si>
  <si>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 $                                                            195.155.000</t>
  </si>
  <si>
    <t xml:space="preserve">Resolución proyectada </t>
  </si>
  <si>
    <t>OSIS_1.2</t>
  </si>
  <si>
    <t xml:space="preserve">Una (1) propuesta de resolución estructurada y definida para formalizar el GIT, fortaleciendo  las capacidades de gestión de TI, proyectada. </t>
  </si>
  <si>
    <t>OSIS_2</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</si>
  <si>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</si>
  <si>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</si>
  <si>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</si>
  <si>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MIPG
</t>
  </si>
  <si>
    <t>OSIS_2.1</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</si>
  <si>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</si>
  <si>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</si>
  <si>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 $                                                              78.430.000</t>
  </si>
  <si>
    <t xml:space="preserve">Tablero de control </t>
  </si>
  <si>
    <t>OSIS_2.2</t>
  </si>
  <si>
    <t>Un (1) Tablero de control de gestión de TI construido e implementado.</t>
  </si>
  <si>
    <t>30/12/2022</t>
  </si>
  <si>
    <t>OSIS_6</t>
  </si>
  <si>
    <t xml:space="preserve">Una (1) arquitectura tecnológica acorde a la realidad de los servicios del DANE, fortalecida y documentada </t>
  </si>
  <si>
    <t xml:space="preserve">Porcentaje de avance en la arquitectura tecnológica de solución implementada. 
 </t>
  </si>
  <si>
    <t xml:space="preserve">Documento del diseño de arquitectura tecnológica  </t>
  </si>
  <si>
    <t>OSIS_6.1</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</si>
  <si>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</si>
  <si>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</si>
  <si>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Canales de información y atención ciudadana: canales de comunicación y mecanismos de interacción y participación que permiten a los ciudadanos establecer un contacto estrecho y directo con la entidad, para conocer información relativa a su misionalidad (p</t>
  </si>
  <si>
    <t xml:space="preserve">Principio de transparencia_x000D_
</t>
  </si>
  <si>
    <t xml:space="preserve"> $                                                            283.485.168</t>
  </si>
  <si>
    <t xml:space="preserve">Documento de la arquitectura de solución implementada </t>
  </si>
  <si>
    <t>OSIS_6.2</t>
  </si>
  <si>
    <t>Una (1)  arquitectura  tecnológica, implementada.</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</si>
  <si>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</si>
  <si>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</si>
  <si>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</si>
  <si>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</si>
  <si>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OSIS_11.1</t>
  </si>
  <si>
    <t xml:space="preserve">Un (1) diseño de arquitectura de solución de acuerdo con las necesidades de fortalecimiento, actualización y aseguramiento en función de la producción estadística, documentado. </t>
  </si>
  <si>
    <t>01/02/2022</t>
  </si>
  <si>
    <t>La definición de arquitectura para las operaciones estadísticas contribuyen al aseguramiento de la calidad en procesos y resultados, ya que permite identificar en sus componentes de cada servicio prestado conforme a los lineamientos de gobierno de TI</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</si>
  <si>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</si>
  <si>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 xml:space="preserve"> $                                                            651.403.502</t>
  </si>
  <si>
    <t>OSIS_11.2</t>
  </si>
  <si>
    <t>Una (1)  arquitectura de solución, implementada.</t>
  </si>
  <si>
    <t>01/06/2022</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</si>
  <si>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</si>
  <si>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</si>
  <si>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</si>
  <si>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</si>
  <si>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OSIS_12.1</t>
  </si>
  <si>
    <t>Un (1) plan de implementación de  seguridad informática articulado con el Plan de Seguridad y privacidad de la Información de la entidad, documentado..</t>
  </si>
  <si>
    <t>Los planes relacionados a seguridad informática  contribuyen al dominio de gestión con valores para  resultados de MIPG enmarcado en la política de seguridad digital</t>
  </si>
  <si>
    <t>11.   Seguridad Digital</t>
  </si>
  <si>
    <t>Derecho_a_la_no_discriminación_no_estimatización_no_invisibilización</t>
  </si>
  <si>
    <t>Artículo 7 - Todos son iguales ante la ley y tienen, sin distinción, derecho a igual protección de la ley. Todos tienen derecho a igual protección contra toda discriminación que infrinja esta Declaración y contra toda provocación a tal discriminación.</t>
  </si>
  <si>
    <t xml:space="preserve"> $                                                            112.815.000</t>
  </si>
  <si>
    <t>Plan de sensibilización a usuarios de la entidad</t>
  </si>
  <si>
    <t>OSIS_12.2</t>
  </si>
  <si>
    <t xml:space="preserve">Un (1) plan de sensibilización a los usuarios de la entidad enfocado en seguridad informática y el uso adecuado de las herramientas colaborativas, implementado. </t>
  </si>
  <si>
    <t>15/05/2022</t>
  </si>
  <si>
    <t>30/11/2022</t>
  </si>
  <si>
    <t>Secretaria General - GIT Gestión Talento Humano</t>
  </si>
  <si>
    <t>SG_GH_1</t>
  </si>
  <si>
    <t>Un (1) programa para el fortalecimiento del clima laboral a partir de los resultados obtenidos en la medición 2021, implementado.</t>
  </si>
  <si>
    <t xml:space="preserve">(Porcentaje de avance alcanzado / Porcentaje de avance proyectado)*100                      </t>
  </si>
  <si>
    <t>Un Informe de fortalecimiento del clima laboral</t>
  </si>
  <si>
    <t>SG_GH_1.1</t>
  </si>
  <si>
    <t>Un (1) informe de la medición del clima laboral, a partir de los resultados de la EDI 2021, consolidado</t>
  </si>
  <si>
    <t>E. Cambio Cultural</t>
  </si>
  <si>
    <r>
      <t>El mejoramiento del clima laboral, aportará al objetivo estratégico de cambio cultural en un 9 %</t>
    </r>
    <r>
      <rPr>
        <b/>
        <sz val="9"/>
        <color rgb="FF486995"/>
        <rFont val="Segoe UI"/>
        <family val="2"/>
      </rPr>
      <t xml:space="preserve"> </t>
    </r>
  </si>
  <si>
    <t xml:space="preserve">Plan Estratégico de Talento Humano </t>
  </si>
  <si>
    <t xml:space="preserve">Plan de Incentivos Institucionales </t>
  </si>
  <si>
    <t>1.       Talento Humano</t>
  </si>
  <si>
    <t>Derecho_al_trabajo_proteccion_contra_el_desempleo_salario_en_equidad_igualdad_Derecho_al_bienestar_trato_digno</t>
  </si>
  <si>
    <t>Artículo 23.1 - Toda persona tiene derecho al trabajo, a la libre elección de su trabajo, a condiciones equitativas y satisfactorias de trabajo y a la protección contra el desempleo.</t>
  </si>
  <si>
    <t xml:space="preserve">Consulta para la identificación de necesidades de información de los grupos de valor:  se hace importante identificar los temas de mayor interés de los grupos de valor y de interés de la entidad </t>
  </si>
  <si>
    <t>La meta no se alinea con los acuerdos de paz pues esta dirigida al fortalecimiento institucional y el cumplimiento de los objetivos del proceso.</t>
  </si>
  <si>
    <t>SG_GH_1.2</t>
  </si>
  <si>
    <t>Un (1) cronograma de actividades para el fortalecimiento de las variables del clima laboral, establecido</t>
  </si>
  <si>
    <t>SG_GH_1.3</t>
  </si>
  <si>
    <t>Un (1) informe de las actividades realizadas para el fortalecimiento del clima laboral, finalizado</t>
  </si>
  <si>
    <t>SG_GH_3</t>
  </si>
  <si>
    <t>Un (1)  proceso de provisión de empleos para suplir las necesidades del servicio de acuerdo con el presupuesto asignado, realizado.</t>
  </si>
  <si>
    <t xml:space="preserve">(Porcentaje de avance alcanzado / Porcentaje de avance proyectado)*100  </t>
  </si>
  <si>
    <t>Un (1) informe consolidado del proceso de provisión de empleos gestionado durante el 2022</t>
  </si>
  <si>
    <t>SG_GH_3.1</t>
  </si>
  <si>
    <t>Un (1) informe semestral de provisión transitoria de empleos mediante encargo y nombramientos provisionales para suplir las necesidades del servicio de acuerdo con el presupuesto asignado</t>
  </si>
  <si>
    <t>El proceso de provisión transitorio de empleos mediante encargo y nombramientos provisionales para suplir las necesidades del servicio de acuerdo con el  presupuesto asignado, aportará un 17% a la estrategia de gestión pública admirable</t>
  </si>
  <si>
    <t>Plan Anual de Vacantes</t>
  </si>
  <si>
    <t xml:space="preserve">Plan de Previsión de Recursos Humanos </t>
  </si>
  <si>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</si>
  <si>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SG_GH_3.2</t>
  </si>
  <si>
    <t>Un (1) informe semestral de provisión de empleos mediante meritocracia para suplir las necesidades del servicio de acuerdo con el presupuesto asignado.</t>
  </si>
  <si>
    <t>SG_GH_3.3</t>
  </si>
  <si>
    <t>Un (1) informe semestral de provisión de empleos mediante concurso de méritos para suplir las necesidades del servicio de acuerdo con el presupuesto asignado.</t>
  </si>
  <si>
    <t>SG_GH_4</t>
  </si>
  <si>
    <t>Un (1) archivo con información electrónica de la hoja de vida de los servidores activos que hayan ingresado en años 2020, 2021 y 2022,  organizado cronológicamente para facilitar la gestión de la información, actualizado</t>
  </si>
  <si>
    <t>Un archivo con información electrónica de la hoja de vida de los servidores activos.</t>
  </si>
  <si>
    <t>SG_GH_4.1</t>
  </si>
  <si>
    <t>Un (1) escaneo de los documentos que conforman la hoja de vida física de cada servidor activo que haya ingresado en años 2020, 2021 y 2022, identificando cada documento de manera individual y de forma cronológica, actualizado.</t>
  </si>
  <si>
    <t>O. Mejorar el bienestar, las competencias y las habilidades de los servidores</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</si>
  <si>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</si>
  <si>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SG_GH_4.2</t>
  </si>
  <si>
    <t>Una (1) carpeta electrónica con la organización cronológica de la hoja de vida para cada servidor activo que haya ingresado en años 2020, 2021 y 2022, actualizada</t>
  </si>
  <si>
    <t>Secretaria General - GIT Compras Públicas</t>
  </si>
  <si>
    <t>SG_CP_5</t>
  </si>
  <si>
    <t>Un (1) manual de contratación ajustado, según diagnóstico realizado en la vigencia 2021.</t>
  </si>
  <si>
    <t xml:space="preserve">(Porcentaje de actividades realizadas / Porcentaje de actividades planeadas) *100 </t>
  </si>
  <si>
    <t>Un (1) manual de contratación ajustado</t>
  </si>
  <si>
    <t>Plan de Acción 2021</t>
  </si>
  <si>
    <t>SG_CP_5.1</t>
  </si>
  <si>
    <t>Un (1) borrador de manual de contratación realizado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</si>
  <si>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</si>
  <si>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Derecho_al_establecimiento_de_un_Estado_de_derecho__Deberes_respecto_a_la_comunidad_en_un_sistema_democrático_Derecho_a_la_proteccion_defensa_seguridad_y_justicia</t>
  </si>
  <si>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</si>
  <si>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No aplica la implementación de acuerdos de paz en el entendido que la meta establecida tiene como objetivo el fortalecimiento institucional y el desarrollo eficaz del proceso.</t>
  </si>
  <si>
    <t>SG_CP_5.2</t>
  </si>
  <si>
    <t>Un (1) manual de contratación finalizado</t>
  </si>
  <si>
    <t>No aplica la implementación de acuerdos de paz, ni la participación ciedadana en Gestión Pública en el entendido que la meta establecida tiene como objetivo el fortalecimiento institucional y el desrrollo eficaz del proceso.</t>
  </si>
  <si>
    <t>SG_CP_5.3</t>
  </si>
  <si>
    <t>Una (1) socialización del manual de contratación efectuado</t>
  </si>
  <si>
    <t>SG_CP_5.4</t>
  </si>
  <si>
    <t xml:space="preserve">Una (1) pieza comunicativa publicada </t>
  </si>
  <si>
    <t>SG_CP_6</t>
  </si>
  <si>
    <t>Un (1) manual de supervisión e interventoría fortalecido en materia de obligaciones y responsabilidades contractuales.</t>
  </si>
  <si>
    <t xml:space="preserve">(Porcentaje de actividades realizadas / Porcentaje de actividades planeadas)*100 </t>
  </si>
  <si>
    <t>Un (1) manual de supervisión fortalecido</t>
  </si>
  <si>
    <t>SG_CP_6.1</t>
  </si>
  <si>
    <t>Un (1) borrador de manual de supervisión realizado</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</si>
  <si>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</si>
  <si>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SG_CP_6.2</t>
  </si>
  <si>
    <t>Un (1) manual de supervisión finalizado</t>
  </si>
  <si>
    <t>SG_CP_6.3</t>
  </si>
  <si>
    <t>Una (1) socialización del manual de supervisión efectuado</t>
  </si>
  <si>
    <t>SG_CP_6.4</t>
  </si>
  <si>
    <t>SG_CP_7</t>
  </si>
  <si>
    <t>Un (1) programa de socialización para afianzar los conocimientos en contratación pública.</t>
  </si>
  <si>
    <t xml:space="preserve">(Numero de capacitaciones realizadas  / Numero de capacitaciones planeadas)*100 </t>
  </si>
  <si>
    <t>Seis (6) capacitaciones a nivel nacional sobre temas de contratación</t>
  </si>
  <si>
    <t>SG_CP_7.1</t>
  </si>
  <si>
    <t>Una (1) etapa de investigación sobre temas contractuales, establecida.</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</si>
  <si>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</si>
  <si>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</si>
  <si>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No aplica la implementación de acuerdos de paz, en el entendido que la meta establecida tiene como objetivo el fortalecimiento institucional y el desarrollo eficaz del proceso.</t>
  </si>
  <si>
    <t>SG_CP_7.2</t>
  </si>
  <si>
    <t>Un (1) cronograma de acciones , establecido</t>
  </si>
  <si>
    <t>SG_CP_7.3</t>
  </si>
  <si>
    <t>Seis (6) jornadas de socialización ejecutadas.</t>
  </si>
  <si>
    <t>SG_CP_7.4</t>
  </si>
  <si>
    <t>Seis (6) evaluaciones de socializaciones, realizadas.</t>
  </si>
  <si>
    <t>Secretaria General - GIT Gestión Administrativa</t>
  </si>
  <si>
    <t>SG_ADMIN_9</t>
  </si>
  <si>
    <t>Un (1) plan de infraestructura y acondicionamiento de espacios físicos a nivel nacional para el desarrollo de actividades misionales, proyectado</t>
  </si>
  <si>
    <t>(Porcentaje de avance alcanzado / porcentaje de avance programado) *100</t>
  </si>
  <si>
    <t xml:space="preserve">Un (1) informe final con la ejecución del plan de infraestructura y acondicionamiento de espacios físicos a nivel nacional </t>
  </si>
  <si>
    <t>SG_ADMIN_9.1</t>
  </si>
  <si>
    <t>Una (1) Matriz de necesidades finalizada</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</si>
  <si>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</si>
  <si>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Derechos_civiles_y_politicos_nacionalidad</t>
  </si>
  <si>
    <t xml:space="preserve">No existe alineación con el componente de paz teniendo en cuenta que las metas aportan a la gestión interna de los procesos del área. Por ende su alcance esta direccionado al fortalecimiento institucional. </t>
  </si>
  <si>
    <t>SG_ADMIN_9.2</t>
  </si>
  <si>
    <t>Un (1) Plan de Infraestructura de la vigencia de acuerdo a los recursos asignados aprobado</t>
  </si>
  <si>
    <t>SG_ADMIN_9.3</t>
  </si>
  <si>
    <t>Dos (2) informes de seguimiento con la ejecución presupuestal y avance de actividades</t>
  </si>
  <si>
    <t>SG_ADMIN_10</t>
  </si>
  <si>
    <t>Un (1) plan de implementación del Sistema de Gestión Ambiental bajo la norma ISO-14001 entregado a OPLAN.</t>
  </si>
  <si>
    <t>Un (1) informe para la implementación del Sistema de Gestión Ambiental</t>
  </si>
  <si>
    <t>SG_ADMIN_10.1</t>
  </si>
  <si>
    <t>Un (1) cronograma para la implementación del sistema de gestión ambiental elaborado.</t>
  </si>
  <si>
    <t xml:space="preserve">El plan de implementación del Sistema de Gestión Ambiental bajo la norma ISO 14001 contribuye al cumplimiento del objetivo estratégico de modernizar la gestión territorial del DANE para el desarrollo de las actividades misionales. </t>
  </si>
  <si>
    <t>Plan de Gestión Ambiental</t>
  </si>
  <si>
    <t>SG_ADMIN_10.2</t>
  </si>
  <si>
    <t>Dos (2) informes de avance de la implementación del sistema de gestión ambiental entregado</t>
  </si>
  <si>
    <t>Secretaria General - GIT Gestión Documental</t>
  </si>
  <si>
    <t>SG_GDO_11</t>
  </si>
  <si>
    <t>Dos (2) periodos de Tablas de Retención Documental al archivo Central del DANE en Bogotá aplicadas.</t>
  </si>
  <si>
    <t>Una (1) base de datos del inventario del archivo central del DANE, sobre los periodos aplicados.</t>
  </si>
  <si>
    <t>SG_GDO_11.1</t>
  </si>
  <si>
    <t>Una (1) base de datos del inventario del archivo central del DANE Central consolidado con la valoración según TRD vigentes</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</si>
  <si>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</si>
  <si>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Plan Institucional de Archivos de la Entidad</t>
  </si>
  <si>
    <t>15.   Gestión Documental</t>
  </si>
  <si>
    <t>Principio de transparencia</t>
  </si>
  <si>
    <t>SG_GDO_11.2</t>
  </si>
  <si>
    <t>Un (1) plan de trabajo de aplicación de Tablas de Retención elaborado</t>
  </si>
  <si>
    <t>SG_GDO_11.3</t>
  </si>
  <si>
    <t>Una (1) base de datos del inventario del archivo central del DANE actualizada con la aplicación de las TRD convalidadas - FUID actualizado</t>
  </si>
  <si>
    <t>Secretaria General - GIT Financiera</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</si>
  <si>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</si>
  <si>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</si>
  <si>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</si>
  <si>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</si>
  <si>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</si>
  <si>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Seis (6)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</si>
  <si>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</si>
  <si>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SG_FIN_12.2</t>
  </si>
  <si>
    <t>Seis (6) capacitaciones en temas relacionados con la gestión financiera (caja menor en Direcciones Territoriales y Central, usos presupuestales, vigencias futuras) programadas y ejecutadas.</t>
  </si>
  <si>
    <t>Subdirección</t>
  </si>
  <si>
    <t>SUBDI_1</t>
  </si>
  <si>
    <t>Un (1) programa que fortalezca las capacidades de las territoriales y la relación entre el DANE Central y las sedes de la Entidad, gestionado</t>
  </si>
  <si>
    <t>Porcentaje de avance del   programa de fortalecimiento de las capacidades territoriales para el 2022</t>
  </si>
  <si>
    <t xml:space="preserve"> Un (1) plan de acción del programa de fortalecimiento de las capacidades territoriales para el 2022</t>
  </si>
  <si>
    <t>SUBDI_1.1</t>
  </si>
  <si>
    <t>Un (1) plan de acción del programa de fortalecimiento de las capacidades territoriales para el 2022, formulado</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</si>
  <si>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</si>
  <si>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Derecho_a_la_libertad</t>
  </si>
  <si>
    <t>Artículo 13. 1 - Toda persona tiene derecho a circular libremente y a elegir su residencia en el territorio de un Estado.</t>
  </si>
  <si>
    <t xml:space="preserve"> $                                                            221.350.000</t>
  </si>
  <si>
    <t>Registro de seguimiento al plan de acción de fortalecimiento de las capacidades territoriales</t>
  </si>
  <si>
    <t>SUBDI_2</t>
  </si>
  <si>
    <t>Dos (2) reportes de información para economía naranja y economía circular, publicados</t>
  </si>
  <si>
    <t xml:space="preserve">Número de reportes de información para economía naranja y economía circular/ Total de reportes de información para economía naranja y economía circular*100  </t>
  </si>
  <si>
    <t xml:space="preserve">Dos (2) reportes de información para economía naranja y economía circular </t>
  </si>
  <si>
    <t>SUBDI_2.1</t>
  </si>
  <si>
    <t>Cuatro (4) mesas mínimo de información para cada temática, desarrolladas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</si>
  <si>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</si>
  <si>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 xml:space="preserve">Acuerdo: Política de desarrollo agrario integral. Hacia un nuevo campo colombiano: Reforma Rural Integral (RRI)
Información estadística orientada a los programas especiales de desarrollo con enfoque territorial (PDET) </t>
  </si>
  <si>
    <t>SUBDI_2.2</t>
  </si>
  <si>
    <t>Una (1) producción de los indicadores de los reportes de información, acordados en la mesas</t>
  </si>
  <si>
    <t>Dirección de Recolección y Acopio</t>
  </si>
  <si>
    <t>LOG_1</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</si>
  <si>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</si>
  <si>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</si>
  <si>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</si>
  <si>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Proyecto de inversión 
MIPG</t>
  </si>
  <si>
    <t>LOG_1.1</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</si>
  <si>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</si>
  <si>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</si>
  <si>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4. Recolección</t>
  </si>
  <si>
    <t xml:space="preserve">Principio de objetividad
</t>
  </si>
  <si>
    <t>El desarrollo de esta operación estadística no se alinea al fundamento de los acuerdos de paz.</t>
  </si>
  <si>
    <t>LOG_1.2</t>
  </si>
  <si>
    <t>Un (1) Informe operativo de la información recolectada, finalizado.</t>
  </si>
  <si>
    <t>LOG_2</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</si>
  <si>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</si>
  <si>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</si>
  <si>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</si>
  <si>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LOG_2.1</t>
  </si>
  <si>
    <t>Un (1) plan de recolección finalizado.</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</si>
  <si>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</si>
  <si>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LOG_2.2</t>
  </si>
  <si>
    <t>Una (1) Base de datos finalizada.</t>
  </si>
  <si>
    <t>LOG_2.3</t>
  </si>
  <si>
    <t>Un (1) documento con el diseño de los aplicativos web FIVI-CHV de recolección, análisis, cobertura y calidad.</t>
  </si>
  <si>
    <t>LOG_3</t>
  </si>
  <si>
    <t>Una (1) base de datos de la Encuesta Mensual de Comercio Exterior de Servicios (EMCES) para la verificación acorde al rediseño, terminada.</t>
  </si>
  <si>
    <t># de bases de datos acorde al rediseño de la EMCES / #. de bases de datos programadas</t>
  </si>
  <si>
    <t>Base de datos de rediseño de la EMCES</t>
  </si>
  <si>
    <t>LOG_3.1</t>
  </si>
  <si>
    <t>La base de datos de la Encuesta Mensual de Comercio, con la aplicación del rediseño, aportará al 100% con el cumplimiento del objetivo estratégico, ya que con la actualización se logra la obtención de bases con mayor calidad y cobertura.</t>
  </si>
  <si>
    <t>LOG_3.2</t>
  </si>
  <si>
    <t>Un (1) Base de información recolectada</t>
  </si>
  <si>
    <t>LOG_3.3</t>
  </si>
  <si>
    <t>Un (1) Base de información depurada.</t>
  </si>
  <si>
    <t>LOG_3.4</t>
  </si>
  <si>
    <t>Un (1) Base de datos finalizada.</t>
  </si>
  <si>
    <t>LOG_3.5</t>
  </si>
  <si>
    <t>Una (1) base de datos del operativo de recolección de la MTCES, entregada</t>
  </si>
  <si>
    <t>LOG_4</t>
  </si>
  <si>
    <t>Una (1) base de datos de la Encuesta de Viajeros Internacionales para la confirmación de resultados de la prueba piloto, terminada.</t>
  </si>
  <si>
    <t>Base de datos conforme a los resultados de la prueba piloto / base de datos anterior</t>
  </si>
  <si>
    <t>Base de datos de la prueba piloto</t>
  </si>
  <si>
    <t>LOG_4.1</t>
  </si>
  <si>
    <t>Con la prueba piloto realizada, se busca realizar la confirmación de estos resultados en la base de datos de la Encuesta de Viajeros Internacionales, por ende aportará al 100% con el cumplimiento del objetivo estratégico.</t>
  </si>
  <si>
    <t>LOG_4.2</t>
  </si>
  <si>
    <t>Una (1) Base de información recolectada</t>
  </si>
  <si>
    <t>LOG_4.3</t>
  </si>
  <si>
    <t>Una (1) Base de información depurada.</t>
  </si>
  <si>
    <t>LOG_4.4</t>
  </si>
  <si>
    <t>LOG_5</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</si>
  <si>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</si>
  <si>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</si>
  <si>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Archivo con bases validadas y consolidadas</t>
  </si>
  <si>
    <t>Proyecto de inversión MIPG</t>
  </si>
  <si>
    <t>LOG_5.1</t>
  </si>
  <si>
    <t>Un (1) archivo con la validación y análisis de la consistencia de información  para la inclusión de 34 municipios adicionales en la cobertura de publicación del CEED, entregado</t>
  </si>
  <si>
    <t xml:space="preserve">Contribuye directamente con el objetivo de asegurar la calidad estadística en procesos y resultados porque su proceso cuenta con el rigor y los atributos de relevancia, oportunidad, y principalmente de exactitud y precisión. Esta meta aporta al objetivo PEI_O1 del plan estratégico en un 98% para su cumplimiento. </t>
  </si>
  <si>
    <t>Principio de objetividad</t>
  </si>
  <si>
    <t>LOG_5.2</t>
  </si>
  <si>
    <t>Un (1) archivo con la validación de la información histórica completa, para ampliar la cobertura de la ELIC a 800 municipios, entregada</t>
  </si>
  <si>
    <t>LOG_6</t>
  </si>
  <si>
    <t>Una (1) base de datos de la Encuesta Mensual de Agencia de Viajes para la verificación acorde al rediseño, terminada.</t>
  </si>
  <si>
    <t>Base de datos conforme al rediseño</t>
  </si>
  <si>
    <t>Base de datos del rediseño de la encuesta mensual de agencia de viajes 2022</t>
  </si>
  <si>
    <t>LOG_6.1</t>
  </si>
  <si>
    <t>La base de datos de la Encuesta Mensual de Agencia de Viajes, con la aplicación del rediseño, aportará al 100% con el cumplimiento del objetivo estratégico, ya que con la actualización se logra la obtención de bases con mayor calidad y cobertura.</t>
  </si>
  <si>
    <t>LOG_6.2</t>
  </si>
  <si>
    <t>LOG_6.3</t>
  </si>
  <si>
    <t>LOG_6.4</t>
  </si>
  <si>
    <t>LOG_7</t>
  </si>
  <si>
    <t>Un (1) desarrollo del operativo para el rediseño de la Muestra Trimestral de Agencias de viaje - MTA, finalizado</t>
  </si>
  <si>
    <t>Base de datos producidas/bases de datos requeridas</t>
  </si>
  <si>
    <t>Base de datos de la recolección de la MTA</t>
  </si>
  <si>
    <t>LOG_7.1</t>
  </si>
  <si>
    <t>(1) documentación actualizada del diligenciamiento y crítica para el rediseño de la MTA y del material de aprendizaje y sistema de captura, entregada</t>
  </si>
  <si>
    <t>La base de datos de la Muestra Trimestral de Agencia de Viajes, con la aplicación del rediseño, aportará al 100% con el cumplimiento del objetivo estratégico, ya que con la actualización se logra la obtención de bases con mayor calidad y cobertura.</t>
  </si>
  <si>
    <t>LOG_7.2</t>
  </si>
  <si>
    <t>Una (1) base de datos del operativo de recolección de la MTA, entregada</t>
  </si>
  <si>
    <t>LOG_8</t>
  </si>
  <si>
    <t>Una (1) base de datos recolectada de módulo ambiental para la encuesta anual de comercio y base de datos recolectadas de pérdidas y desperdicios de alimentos para las encuestas de comercio e industria, terminado.</t>
  </si>
  <si>
    <t># de bases de datos producidas / # de bases de datos requeridas</t>
  </si>
  <si>
    <t>Base de datos definitiva</t>
  </si>
  <si>
    <t>LOG_8.1</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</si>
  <si>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</si>
  <si>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LOG_8.2</t>
  </si>
  <si>
    <t>LOG_8.3</t>
  </si>
  <si>
    <t>LOG_8.4</t>
  </si>
  <si>
    <t>LOG_9</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</si>
  <si>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</si>
  <si>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</si>
  <si>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</si>
  <si>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LOG_9.1</t>
  </si>
  <si>
    <t>Un (1) documento con especificaciones técnicas del aplicativo finalizado</t>
  </si>
  <si>
    <t>31/06/2022</t>
  </si>
  <si>
    <t>El sistema de monitoreo y control de las operaciones estadísticas, ofrece una garantía para la toma de decisiones de forma pertinente y de esta forma aporta a la recolección de información procesos de calidad y resultados oportunos.</t>
  </si>
  <si>
    <t>LOG_9.2</t>
  </si>
  <si>
    <t>Un (1) informe de pruebas del aplicativo realizado.</t>
  </si>
  <si>
    <t>LOG_9.3</t>
  </si>
  <si>
    <t>Un (1) Informe de la implementación del aplicativo terminado.</t>
  </si>
  <si>
    <t>LOG_10</t>
  </si>
  <si>
    <t>Un (1) plan de trabajo por líneas de investigación y aporte a la planeación y realización de los procesos de recolección para la creación de la unidad de analítica, aplicado.</t>
  </si>
  <si>
    <t>Plan de trabajo</t>
  </si>
  <si>
    <t>Documento con el plan de trabajo por línea de investigación</t>
  </si>
  <si>
    <t>LOG_10.1</t>
  </si>
  <si>
    <t>Un (1) Documento con la estructura del equipo de la Unidad Analítica.</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</si>
  <si>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</si>
  <si>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LOG_10.2</t>
  </si>
  <si>
    <t>Un (1) Archivo con la estructuración de las líneas de investigación.</t>
  </si>
  <si>
    <t>LOG_10.3</t>
  </si>
  <si>
    <t>Un (1) 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</si>
  <si>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</si>
  <si>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</si>
  <si>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</si>
  <si>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</si>
  <si>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LOG_11.1</t>
  </si>
  <si>
    <t>Un (1) Archivo con el inventario de documentos para el proceso de actualización, traslado, anulación e inactivación, terminado.</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</si>
  <si>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</si>
  <si>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LOG_11.2</t>
  </si>
  <si>
    <t>Un (1) Archivo con el consolidado de documentos a crear según requerimientos, terminado.</t>
  </si>
  <si>
    <t>LOG_11.3</t>
  </si>
  <si>
    <t>Un (1) Archivo con las fechas y seguimiento de los avances proyectados, terminado.</t>
  </si>
  <si>
    <t>LOG_11.4</t>
  </si>
  <si>
    <t>Un (1) Informe de control con los indicadores de aprobación de los documentos en Isolución, terminado.</t>
  </si>
  <si>
    <t>LOG_61</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</si>
  <si>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</si>
  <si>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 de documentos entregados/total de documentos requeridos</t>
  </si>
  <si>
    <t>Documentos de ajuste y desarrollo de aplicativos</t>
  </si>
  <si>
    <t>LOG_61.1</t>
  </si>
  <si>
    <t>Un (1) documento con el ajuste al diseño de la herramienta de  las operaciones estadísticas de exportaciones e importaciones de acuerdo a mesas de trabajo con sistemas, entregado</t>
  </si>
  <si>
    <t>Los aplicativos de recolección de exportaciones e importaciones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</si>
  <si>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LOG_61.2</t>
  </si>
  <si>
    <t>Una (1) base de datos realizada con el instrumento de recolección de precio de venta de cigarrillos y tabaco, entregado</t>
  </si>
  <si>
    <t>LOG_61.3</t>
  </si>
  <si>
    <t>Un (1) documento con el desarrollo y/o mejora de los aplicativos, pruebas de escritorio, para las investigaciones ESAG y SIPSA, entregado</t>
  </si>
  <si>
    <t>LOG_62</t>
  </si>
  <si>
    <t>Una (1) base documental con los resultados de pruebas a los aplicativos desarrollados para la recolección, análisis y validación de la información, entregada.</t>
  </si>
  <si>
    <t>LOG_62.1</t>
  </si>
  <si>
    <t>Un (1) documento con el resultado de las pruebas del diseño de la herramienta de precio de venta de cigarrillos y tabaco, finalizado</t>
  </si>
  <si>
    <t>Los aplicativos de recolección de precio de venta de cigarrillos y tabaco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</si>
  <si>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LOG_62.2</t>
  </si>
  <si>
    <t>Un (1) documento con los resultados de las pruebas al instrumento de recolección de la Encuesta Anual de Comercio - EAC, entregado</t>
  </si>
  <si>
    <t>LOG_62.3</t>
  </si>
  <si>
    <t>Un (1) documento con el resultado de las pruebas del diseño de la herramienta de la Encuesta Anual de Servicios - EAS, finalizado</t>
  </si>
  <si>
    <t>LOG_62.4</t>
  </si>
  <si>
    <t>Un (1) documento con el resultado de las pruebas del diseño de los nuevos instrumentos de recolección  en las investigaciones ESAG y SIPSA, finalizado</t>
  </si>
  <si>
    <t>Dirección de Difusión, Comunicación y Cultura Estadística - DICE</t>
  </si>
  <si>
    <t>DICE_1</t>
  </si>
  <si>
    <t>Una (1) funcionalidad que mejoren el uso de los microdatos anonimizados.</t>
  </si>
  <si>
    <t>% de la funcionalidad desarrollada</t>
  </si>
  <si>
    <t>Documento con la información del desarrollo de la funcionalidad</t>
  </si>
  <si>
    <t>Plan Estratégico Institucional PEI 2019-2022
Proyecto de Inversión</t>
  </si>
  <si>
    <t>DICE_1.1</t>
  </si>
  <si>
    <t>Un (1) documento con la propuesta de desarrollo de la funcionalidad.</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</si>
  <si>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</si>
  <si>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DICE_1.2</t>
  </si>
  <si>
    <t>Un (1) documento con la información de la funcionalidad, finalizado</t>
  </si>
  <si>
    <t>DICE_2</t>
  </si>
  <si>
    <t>Siete (7) herramientas de visualización de datos y sus instrumentos pedagógicos de información en operaciones estadísticas del DANE para la difusión de información estadística.</t>
  </si>
  <si>
    <t>Número de funcionalidades desarrolladas/Numero de funcionalidades propuestas</t>
  </si>
  <si>
    <t>Link de la herramientas tecnológicas desarrolladas e implementadas</t>
  </si>
  <si>
    <t>DICE_2.1</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</si>
  <si>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</si>
  <si>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</si>
  <si>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t>
  </si>
  <si>
    <t>DICE_2.2</t>
  </si>
  <si>
    <t>Tres (3) herramientas  de visualización de datos y sus instrumentos pedagógicos de información en operaciones estadísticas del DANE para la difusión de información estadística.</t>
  </si>
  <si>
    <t>DICE_3</t>
  </si>
  <si>
    <t>Una (1) nueva funcionalidad incorporada a la herramienta tecnológica de chat virtual para ampliar cobertura y mejorar la atención a la ciudadanía.</t>
  </si>
  <si>
    <t xml:space="preserve">% de la funcionalidad desarrollada </t>
  </si>
  <si>
    <t>Documento con la información de la funcionalidad</t>
  </si>
  <si>
    <t>DICE_3.1</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</si>
  <si>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</si>
  <si>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</si>
  <si>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Canales de información y atención ciudadana: canales de comunicación y mecanismos de interacción y participación que permiten a los ciudadanos establecer un contacto estrecho y directo con la entidad, para conocer información relativa a su nacionalidad (presenciales, telefónicos, virtuales tecnológicos y digitales</t>
  </si>
  <si>
    <t>DICE_3.2</t>
  </si>
  <si>
    <t>Una (1) fase de implementación y pruebas de la herramienta finalizada</t>
  </si>
  <si>
    <t>DICE_4</t>
  </si>
  <si>
    <t>Una (1) estrategia para el fortalecimiento de los medios para la divulgación de información en el proceso de rendición de cuentas y de información pública, implementada</t>
  </si>
  <si>
    <t xml:space="preserve">% de la estrategia formulada e implementada </t>
  </si>
  <si>
    <t>Documento con la estrategia de implementación del plan de comunicación,  con la definición de las actividades, de conformidad con la el proyecto de inversión 2022.</t>
  </si>
  <si>
    <t>DICE_4.1</t>
  </si>
  <si>
    <t>Un (1) documento con la estrategia de implementación del plan de comunicación,  con la definición de las actividades, de conformidad con la el proyecto de inversión 2022.</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</si>
  <si>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</si>
  <si>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 xml:space="preserve">Estrategia de comunicaciones y cultura orientada hacia la participación </t>
  </si>
  <si>
    <t>DICE_4.2</t>
  </si>
  <si>
    <t>Un (1) informe con la implementación de la estrategia.</t>
  </si>
  <si>
    <t>DICE_10</t>
  </si>
  <si>
    <t xml:space="preserve">Un (1) informe con la descripción y evidencias de la publicación de las seis (6) herramientas de visualización de datos desarrolladas en 2021 y que están pendientes por su implementación en las plataformas de la entidad. </t>
  </si>
  <si>
    <t xml:space="preserve">% del informe de implementación de las herramientas tecnológicas </t>
  </si>
  <si>
    <t>Documento con las publicaciones de las herramientas de visualización de datos.</t>
  </si>
  <si>
    <t>DICE_10.1</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</si>
  <si>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</si>
  <si>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Esta meta contribuye en un 100% del cumplimiento de la estrategia de accesibilidad; dado que es insumo necesario para la definición uso y caracterización de los nuevo canales de comunicación.</t>
  </si>
  <si>
    <t>DICE_10.2</t>
  </si>
  <si>
    <t>Un (1) informe de ajustes: Sobre los ajustes o actualizaciones que deban realizarse sobre las herramientas para la visualización de datos y la pedagogía social.</t>
  </si>
  <si>
    <t>DICE_10.3</t>
  </si>
  <si>
    <t>Un (1) informe final: Sobre la disposición al público de las herramientas para la visualización de datos y la pedagogía social.</t>
  </si>
  <si>
    <t>Dirección de Censos y Demografía - DCD</t>
  </si>
  <si>
    <t>DCD_1</t>
  </si>
  <si>
    <t xml:space="preserve"> (Número de talleres para la construcción de la ruta, socialización e implementación de los formatos de ND con grupos étnicos, realizados/ total de talleres para la construcción de la ruta, socialización e implementación de los formatos de ND con grupos étnicos  propuestos) * 100</t>
  </si>
  <si>
    <t>Dos (2) formatos de notificación (nacimiento y muerte) para grupos étnicos implementados en los departamentos de Amazonas, La Guajira, Chocó, Guainía y Vichada.</t>
  </si>
  <si>
    <t>Plan Nacional de Desarrollo 2019-2022</t>
  </si>
  <si>
    <t>DCD_1.1</t>
  </si>
  <si>
    <t>Aporta directamente a la medición del indicador: Operaciones estadísticas que implementan acciones de mejora en la metodología (procesos e instrumentos) y resultados. ( 16% DCD 2022)</t>
  </si>
  <si>
    <t>Acuerdo sobre las Víctimas del conflicto: “Sistema Integral
de Verdad, Justicia, Reparación y No Repetición”
Información estadística aplicada para delimitar patrones de violencia con enfoque diferencial de territorio y población</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</si>
  <si>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</si>
  <si>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DCD_1.2</t>
  </si>
  <si>
    <t>Dos (2) talleres de socialización de los formatos de notificación de nacimiento y muerte en: Amazonas y Guainía, realizados.</t>
  </si>
  <si>
    <t>DCD_1.3</t>
  </si>
  <si>
    <t>Cinco (5) talleres de capacitación y reinducción para la implementación de los formatos de notificación de nacimiento y muerte: Amazonas, Guainía, Chocó, Vichada y La Guajira, realizados.</t>
  </si>
  <si>
    <t>DCD_3</t>
  </si>
  <si>
    <t>(Número de documentos de la fase de diseño del conteo intercensal 2024, producidos/ total de  documentos de la fase de diseño del conteo intercensal 2024 propuestos)  * 100</t>
  </si>
  <si>
    <t>Diseño metodológico y conceptual del conteo intercensal 2024.</t>
  </si>
  <si>
    <t>Proyecto de inversión</t>
  </si>
  <si>
    <t>DCD_3.1</t>
  </si>
  <si>
    <t>Un (1) plan general del conteo intercensal, realizado.</t>
  </si>
  <si>
    <t>E. Capacidad Metodológica</t>
  </si>
  <si>
    <t>Aporta indirectamente a la medición del indicador: Operaciones estadísticas nuevas o rediseñadas que atienden necesidades del país</t>
  </si>
  <si>
    <t>Derecho_a_una_vida_digna_Derecho_al_bienestar_Derecho_de_la_infancia</t>
  </si>
  <si>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</si>
  <si>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Producción de información sociodemográfica permanente, que trasciende los resultados de las negociaciones de Habana. Para la producción de esta información estadística solo participa el equipo técnico del DANE.</t>
  </si>
  <si>
    <t>DCD_3.2</t>
  </si>
  <si>
    <t>Un (1) documento con variables y el contenido del cuestionario para el conteo intercensal, elaborado.</t>
  </si>
  <si>
    <t>DCD_3.3</t>
  </si>
  <si>
    <t>Un (1) documento con el diseño temático y diseño de cuadros de salida para el conteo intercensal, elaborado.</t>
  </si>
  <si>
    <t>DCD_3.5</t>
  </si>
  <si>
    <t>Un (1) documento con el diseño estadístico del conteo intercensal, elaborado</t>
  </si>
  <si>
    <t>DCD_4</t>
  </si>
  <si>
    <t>(Número de documentos de la fase de diseño de la implementación del enfoque diferencial étnico en el SEN, producidos/ total de  documentos de la fase de diseño de la implementación del enfoque diferencial étnico en el SEN, propuestos)  * 100</t>
  </si>
  <si>
    <t>Diseño metodológico y conceptual a aplicar para la adecuación del SEN con enfoque diferencial étnico.</t>
  </si>
  <si>
    <t>DCD_4.1</t>
  </si>
  <si>
    <t xml:space="preserve">Un (1) documento diagnóstico del autorreconocimiento étnico en las operaciones estadísticas y registros administrativos, realizado.
</t>
  </si>
  <si>
    <t>DCD_4.2</t>
  </si>
  <si>
    <t>Un (1) documento con la metodología a aplicar para la adecuación del SEN con enfoque diferencial étnico, elaborado.</t>
  </si>
  <si>
    <t>DCD_12</t>
  </si>
  <si>
    <t>Tres (3) capítulos de la historia demográfica de la violencia en los departamentos de Colombia en los últimos 35 años,  finalizados</t>
  </si>
  <si>
    <t>Sumatoria de productos estadísticos entregados y/o publicados de la temática poblacional y demográfica (Documentos metodológicos)</t>
  </si>
  <si>
    <t>Tres (3) capítulos de la historia demográfica de la violencia en los departamentos de Colombia en los últimos 35 años.</t>
  </si>
  <si>
    <t>DCD_12.1</t>
  </si>
  <si>
    <t>Un (1) capítulo de la historia demográfica de la violencia en el Valle del Cauca en los últimos 35 años, producido.</t>
  </si>
  <si>
    <t>Derecho_a_la_Paz</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</si>
  <si>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</si>
  <si>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Para la producción de esta información estadística solo participa el equipo técnico del DANE.</t>
  </si>
  <si>
    <t>DCD_12.2</t>
  </si>
  <si>
    <t>Un (1) capítulo de la historia demográfica de la violencia en Choco en los últimos 35 años, producido.</t>
  </si>
  <si>
    <t>DCD_12.3</t>
  </si>
  <si>
    <t>Un (1) capítulo de la historia demográfica de la violencia en Cauca en los últimos 35 años, producido.</t>
  </si>
  <si>
    <t>DCD_15</t>
  </si>
  <si>
    <t>Sumatoria de productos estadísticos entregados y/o publicados de  la caracterización  sociodemográfica del pueblo Wayuu ( indicadores y herramienta de visualización)</t>
  </si>
  <si>
    <t>Una (1) herramienta para la visualización de información sociodemográfica del pueblo Wayuu, elaborada</t>
  </si>
  <si>
    <t>DCD_15.1</t>
  </si>
  <si>
    <t>Un (1) documento con los indicadores priorizados del pueblo wayuu, elaborado</t>
  </si>
  <si>
    <t>Aporta indirectamente a la medición del indicador: Operaciones estadísticas que implementan acciones de mejora en la metodología (procesos e instrumentos) y resultados. ( 16% DCD 2022)</t>
  </si>
  <si>
    <t>DCD_15.2</t>
  </si>
  <si>
    <t>Una (1) herramienta de visualización de datos del pueblo wayuu, desarrollada.</t>
  </si>
  <si>
    <t>DCD_16</t>
  </si>
  <si>
    <t>Sumatoria de productos estadísticos entregados y/o publicados de  la caracterización  sociodemográfica de los pueblos indígenas (  herramienta de visualización)</t>
  </si>
  <si>
    <t>Ocho (8) visores de información sociodemográfica para los pueblos indígenas.</t>
  </si>
  <si>
    <t>DCD_16.1</t>
  </si>
  <si>
    <t>Cuatro (4) visores de información sociodemográfica a nivel municipal por cada pueblo indígena de la Sierra Nevada, elaborados</t>
  </si>
  <si>
    <t>DCD_16.2</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</si>
  <si>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</si>
  <si>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</si>
  <si>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</si>
  <si>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visor de información sociodemográfica a nivel municipal para la población negra, afrocolombiana, raizal y palenquera.</t>
  </si>
  <si>
    <t>DCD_17.1</t>
  </si>
  <si>
    <t>Un (1) documento del diseño temático del visor, elaborado</t>
  </si>
  <si>
    <t>DCD_17.2</t>
  </si>
  <si>
    <t>Una (1) base de datos con el procesamiento de la información a nivel municipal, procesada</t>
  </si>
  <si>
    <t>DCD_17.3</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</si>
  <si>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</si>
  <si>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</si>
  <si>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</si>
  <si>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</si>
  <si>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Diseño metodológico y conceptual del censo de vehículos de tracción animal.</t>
  </si>
  <si>
    <t>Prioridades emergentes</t>
  </si>
  <si>
    <t>DCD_18.1</t>
  </si>
  <si>
    <t>Un (1) documento con la detección y análisis de requerimientos, elaborado</t>
  </si>
  <si>
    <t>DCD_18.2</t>
  </si>
  <si>
    <t>Un (1) diseño temático, elaborado</t>
  </si>
  <si>
    <t>DCD_18.3</t>
  </si>
  <si>
    <t>Un (1) instrumento de recolección, elaborado</t>
  </si>
  <si>
    <t>DCD_18.4</t>
  </si>
  <si>
    <t>Una (1) guía para la elaboración de censo de vehículos de tracción animal, elaborada.</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</si>
  <si>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</si>
  <si>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</si>
  <si>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</si>
  <si>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Cuestionario del Censo Minero, versión papel y web y Plan de recolección</t>
  </si>
  <si>
    <t xml:space="preserve">Plan nacional de desarrollo </t>
  </si>
  <si>
    <t>DCD_19.1</t>
  </si>
  <si>
    <t xml:space="preserve">Un  (1) documento con la base de municipios que tienen actividad minera, finalizado  </t>
  </si>
  <si>
    <t>Aporta directamente a la medición del indicador: Operaciones estadísticas nuevas o rediseñadas que atienden necesidades del país</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</si>
  <si>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</si>
  <si>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DCD_19.2</t>
  </si>
  <si>
    <t xml:space="preserve">Un (1) instrumento de recolección, actualizado. </t>
  </si>
  <si>
    <t>DCD_19.3</t>
  </si>
  <si>
    <t>Un (1) documento manual de diligenciamiento, terminado.</t>
  </si>
  <si>
    <t>DCD_19.4</t>
  </si>
  <si>
    <t>Un (1) documento de plan de recolección, terminado.</t>
  </si>
  <si>
    <t>DCD_21</t>
  </si>
  <si>
    <t>Un (1) Módulo de Prospectiva intercensal en la encuesta de Calidad de Vida, elaborado</t>
  </si>
  <si>
    <t xml:space="preserve">Modulo elaborado/Modulo propuesto	</t>
  </si>
  <si>
    <t>Un (1) Módulo de Prospectiva intercensal en la encuesta de Calidad de Vida para la producción de información poblacional y demográfica, elaborado</t>
  </si>
  <si>
    <t>DCD_21.1</t>
  </si>
  <si>
    <t xml:space="preserve">Un (1) documento de construcción de nuevas preguntas para ECV, diseñadas para la producción de información poblacional y demográfica. </t>
  </si>
  <si>
    <t>Aporta directamente a la medición del indicador: Generación de información estadística en proyectos de gran impacto a partir del uso de registros administrativos.( 100% DCD 2022)</t>
  </si>
  <si>
    <t>17. Gestión de la información estadística</t>
  </si>
  <si>
    <t>DCD_21.2</t>
  </si>
  <si>
    <t>Un (1) documento metodológico para la realización de ejercicios intercensales con los resultados de la ECV.</t>
  </si>
  <si>
    <t>DCD_21.3</t>
  </si>
  <si>
    <t>Un (1) documento metodológico para la realización de ejercicio de validación del REBP con los resultados de la ECV.</t>
  </si>
  <si>
    <t>DCD_21.4</t>
  </si>
  <si>
    <t xml:space="preserve">Un (1) informe de análisis de cobertura de  la ECV 2022 vs REBP 2021 y  variables comunes </t>
  </si>
  <si>
    <t>Dirección de Geoestadística - DIG</t>
  </si>
  <si>
    <t>DIG_1</t>
  </si>
  <si>
    <t>Dos (2) publicaciones del directorio estadístico de empresas y una (1) del sector público versión 2.0, actualizadas</t>
  </si>
  <si>
    <t>Bases de datos generadas/dos bases de datos programadas</t>
  </si>
  <si>
    <t>Tres (3) Bases de datos</t>
  </si>
  <si>
    <t>DIG_1.1</t>
  </si>
  <si>
    <t>Dos (2) bases de datos del directorio estadístico de empresas para las investigaciones de acuerdo con las bases de datos de las entidades actualizadas y dispuestas.</t>
  </si>
  <si>
    <t>Los Directorios aportarán al 100% del indicador de la estrategia PEI_E2, operaciones estadísticas nuevas o rediseñadas que atienden necesidades del país</t>
  </si>
  <si>
    <t>14.   Gestión del conocimiento y la innovación</t>
  </si>
  <si>
    <t>DIG_1.2</t>
  </si>
  <si>
    <t>Una (1)  base de datos del directorio del sector público versión 3.0 del país articulado, con la caracterización y clasificación institucional de las entidades para los análisis por parte de los usuarios dispuesta.</t>
  </si>
  <si>
    <t>DIG_2</t>
  </si>
  <si>
    <t>Dos (2) documentos técnicos de directorios estadísticos fortalecidos como operaciones estadísticas</t>
  </si>
  <si>
    <t>Documentos generados/dos documentos programados</t>
  </si>
  <si>
    <t>Dos (2) documentos y dos (2) manuales</t>
  </si>
  <si>
    <t>DIG_2.1</t>
  </si>
  <si>
    <t>Dos (2) documentos del diseño metodológico generados</t>
  </si>
  <si>
    <t>DIG_2.2</t>
  </si>
  <si>
    <t>Dos (2) manuales de actualización y mantenimiento generados</t>
  </si>
  <si>
    <t>DIG_3</t>
  </si>
  <si>
    <t xml:space="preserve">Un (1) marco geoestadístico nacional actualizado en sus componentes cartográficos y temáticos </t>
  </si>
  <si>
    <t>Base de datos generada/Una bases de datos programadas</t>
  </si>
  <si>
    <t>Bases de datos generadas para la construcción n del marco</t>
  </si>
  <si>
    <t>DIG_3.1</t>
  </si>
  <si>
    <t>Una (1) base de datos del Marco Geoestadístico Nacional cartográfico y temático, actualizado, con ajuste de limites territoriales, surgimiento/eliminación de centros poblados, crecimiento horizontal y vertical y actualización de variable vivienda.</t>
  </si>
  <si>
    <t>El Marco Geoestadístico Nacional aportarán al 100% del indicador de la estrategia PEI_E2, operaciones estadísticas nuevas o rediseñadas que atienden necesidades del país</t>
  </si>
  <si>
    <t>DIG_3.2</t>
  </si>
  <si>
    <t>Un (1) informe de evaluación del Marco Geoestadístico Nacional</t>
  </si>
  <si>
    <t>DIG_3.3</t>
  </si>
  <si>
    <t>Cien mil (100.000) productos cartográficos para las operaciones estadísticas generados</t>
  </si>
  <si>
    <t>DIG_3.4</t>
  </si>
  <si>
    <t>Una (1) base nacional de datos de recuento validada para la actualización del Marco Geoestadístico Nacional y uso de las operaciones estadísticas</t>
  </si>
  <si>
    <t>DIG_3.5</t>
  </si>
  <si>
    <t>Realizar sesiones enfocadas a fortalecer las capacidades técnicas en el uso e integración de la información estadística y geoespacial, en el marco del programa de fortalecimiento a las sedes y subsedes del DANE</t>
  </si>
  <si>
    <t>DIG_4</t>
  </si>
  <si>
    <t>Una (1) base de datos del Marco Maestro Rural y Agropecuario cartográficamente, actualizado.</t>
  </si>
  <si>
    <t>Base de datos de los conglomerados del Marco Maestro Rural y Agropecuario actualizados</t>
  </si>
  <si>
    <t>DIG_4.1</t>
  </si>
  <si>
    <t>Actualización de dominios de estudio (cultivos priorizados) a partir de sensores remotos e información de los gremios</t>
  </si>
  <si>
    <t>El Marco Maestro Rural Agropecuario aportará al 100% con información al cumplimiento del indicador del objetivo específico PEI_O1, de operaciones estadísticas con atributos de relevancia, oportunidad, exactitud y precisión fortalecidos</t>
  </si>
  <si>
    <t>DIG_4.2</t>
  </si>
  <si>
    <t>Cincuenta mil (50.000) conglomerados del Marco Maestro Rural y Agropecuario actualizados</t>
  </si>
  <si>
    <t>DIG_5</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</si>
  <si>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</si>
  <si>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Actividades realizadas/actividades programadas</t>
  </si>
  <si>
    <t>DIG_5.1</t>
  </si>
  <si>
    <t>Una (1) hoja de ruta para la construcción del Plan Nacional de Información Geoespacial con la articulación de la ICDE, el SEN y el PEN en el marco de la gobernanza de los datos geoestadísticos, liderada por la DIG</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</si>
  <si>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</si>
  <si>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DIG_5.2</t>
  </si>
  <si>
    <t>Participación, como punto focal, en los grupos, iniciativas y articulaciones nacionales e internacionales para el aprovechamiento de la información estadística y geoespacial en la gestión de riesgo de desastres</t>
  </si>
  <si>
    <t>DIG_6</t>
  </si>
  <si>
    <t>Un (1) proyecto de investigación/innovación y soluciones a demanda, enmarcadas en el análisis y modelado espacial, con el fin de fortalecer y generar valor agregado a los procesos de producción y difusión estadística, desarrollado.</t>
  </si>
  <si>
    <t>Documentos</t>
  </si>
  <si>
    <t>DIG_6.1</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</si>
  <si>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</si>
  <si>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</si>
  <si>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DIG_6.2</t>
  </si>
  <si>
    <t>Generar estadísticas experimentales para la evaluación de dinámicas urbanas y el monitoreo del desarrollo sostenible a partir de técnicas que integren la información estadística y geoespacial</t>
  </si>
  <si>
    <t>DIG_7</t>
  </si>
  <si>
    <t xml:space="preserve">Geoportal y herramientas colaborativas demandadas para la actualización de los marcos, desarrollados. </t>
  </si>
  <si>
    <t>Bases de datos</t>
  </si>
  <si>
    <t>DIG_7.1</t>
  </si>
  <si>
    <t>Un (1) geovisor para la  consulta de las estadísticas territoriales, resultado de la batería base de indicadores
territoriales consolidada por DIRPEN</t>
  </si>
  <si>
    <t>Los geoportal y herramientas colaborativas a demandada para la actualización de los marcos le aportará directamente 50% a la estrategia PEI_E16 de asegurar la calidad estadística en procesos y resultados.</t>
  </si>
  <si>
    <t>DIG_7.2</t>
  </si>
  <si>
    <t>Una (1) herramienta de cartografía colaborativa optimizada e implementada para la actualización de los niveles geográficos del MGN y variables temáticas.</t>
  </si>
  <si>
    <t>DIG_7.3</t>
  </si>
  <si>
    <t>Una (1) estrategia de fortalecimiento de difusión del geoportal con entidades y academia, definida</t>
  </si>
  <si>
    <t>DIG_9</t>
  </si>
  <si>
    <t>Una (1) herramienta del observatorio inmobiliario, elaborado</t>
  </si>
  <si>
    <t>Herramienta diseñada y desarrollada</t>
  </si>
  <si>
    <t>SISCONPES</t>
  </si>
  <si>
    <t>DIG_9.1</t>
  </si>
  <si>
    <t>Una (1) herramienta generada</t>
  </si>
  <si>
    <t>El Observatorio aporta directamente en un 50% a la estrategia PEI E16 de asegurar la calidad estadística en procesos y resultados</t>
  </si>
  <si>
    <t>Dirección de Regulación, Planeación, Estandarización y Normalización - DIRPEN</t>
  </si>
  <si>
    <t>DIRPEN_3</t>
  </si>
  <si>
    <t>Un (1) programa de Fortalecimiento de RRAA implementado</t>
  </si>
  <si>
    <t>Actividades programadas para el fortalecimiento de RRAA / Actividades realizadas para el fortalecimiento de RRAA</t>
  </si>
  <si>
    <t>Dos documentos de diagnóstico de RRAA y planes de fortalecimiento elaborados</t>
  </si>
  <si>
    <t>DIRPEN_3.1</t>
  </si>
  <si>
    <t>Dos (2) Informes de diagnóstico y planes de fortalecimiento a RRAA priorizados por el DANE realizados y socializados.</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</si>
  <si>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</si>
  <si>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</si>
  <si>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Dos (2) bases de datos anonimizadas</t>
  </si>
  <si>
    <t>DIRPEN_3.2</t>
  </si>
  <si>
    <t>Dos (2) bases de datos anonimizadas realizado</t>
  </si>
  <si>
    <t xml:space="preserve">Un (1) informe de seguimiento de diagnósticos de RRAA </t>
  </si>
  <si>
    <t>DIRPEN_3.3</t>
  </si>
  <si>
    <t>Un (1) informe de seguimiento de diagnósticos de RRAA realizado en periodos anteriores.</t>
  </si>
  <si>
    <t>Un (1) informe de los talleres de socialización de los instrumentos del programa de fortalecimiento de RRAA realizado</t>
  </si>
  <si>
    <t>DIRPEN_3.4</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</si>
  <si>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</si>
  <si>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</si>
  <si>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DIRPEN_3.5</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</si>
  <si>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</si>
  <si>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DIRPEN_4</t>
  </si>
  <si>
    <t>Número de evaluaciones de la calidad estadística realizadas/ Número de evaluaciones de la calidad estadística programadas en el PECE 2022</t>
  </si>
  <si>
    <t>33 informes finales de evaluación de la calidad estadística</t>
  </si>
  <si>
    <t xml:space="preserve">Plan Estratégico Institucional PEI 2019-2022
</t>
  </si>
  <si>
    <t>DIRPEN_4.1</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</si>
  <si>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</si>
  <si>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La meta está enfocada en el desarrollo de actividades de carácter transversal que contribuye al cumplimiento de los atributos de calidad en la información estadística y no a una temática específica de producción estadística</t>
  </si>
  <si>
    <t>DIRPEN_4.2</t>
  </si>
  <si>
    <t>DIRPEN_4.3</t>
  </si>
  <si>
    <t>Nueve (9) formatos de validación para la sensibilización de las entidades SEN</t>
  </si>
  <si>
    <t>DIRPEN_4.4</t>
  </si>
  <si>
    <t>DIRPEN_4.5</t>
  </si>
  <si>
    <t>DIRPEN_4.6</t>
  </si>
  <si>
    <t>Un (1) documento con el análisis del esquema de evaluación de calidad estadística, desarrollado</t>
  </si>
  <si>
    <t>DIRPEN_5</t>
  </si>
  <si>
    <t xml:space="preserve">Un (1) Marco de aseguramiento de la calidad y sus instrumentos, que contribuyen a la gestión de la calidad estadística, implementados </t>
  </si>
  <si>
    <t>Número de entidades con acompañamiento en la implementación de los instrumentos del Marco de Aseguramiento de la Calidad / Número de entidades programadas para acompañamiento</t>
  </si>
  <si>
    <t>1. Documento del marco de aseguramiento de la calidad oficializado
2. Informe de la revisión sistémica
3. Instrumento de autoevaluación oficializado
4. Formato de identificación del problema para el desarrollo de la revisión focalizada</t>
  </si>
  <si>
    <t>DIRPEN_5.1</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</si>
  <si>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</si>
  <si>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</si>
  <si>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DIRPEN_5.2</t>
  </si>
  <si>
    <t>Tres (3) acompañamientos para la implementación del Marco de Aseguramiento de la Calidad a las entidades SEN priorizadas, desarrollados</t>
  </si>
  <si>
    <t>DIRPEN_5.3</t>
  </si>
  <si>
    <t>Un (1) instrumento de autoevaluación para verificar la calidad del proceso estadístico de forma cuantitativa y cualitativa, oficializado</t>
  </si>
  <si>
    <t>DIRPEN_5.4</t>
  </si>
  <si>
    <t>Una (1) revisión sistémica para analizar la coherencia de las estadísticas, desarrollada</t>
  </si>
  <si>
    <t>DIRPEN_5.5</t>
  </si>
  <si>
    <t>Un (1) formato de identificación del problema de la revisión focalizada para su aplicación por parte de los miembros del SEN, implementado</t>
  </si>
  <si>
    <t>DIRPEN_6</t>
  </si>
  <si>
    <t xml:space="preserve">Una (1) metodología para la revisión de pares para ser aplicada en los países de América Latina y el Caribe, revisada </t>
  </si>
  <si>
    <t>Número de documentos desarrollados / Número de documentos programados</t>
  </si>
  <si>
    <t>Documento con la metodología para la revisión de pares, aplicable a los países de América Latina y el Caribe</t>
  </si>
  <si>
    <t>Programa Bienal de Actividades de Cooperación Regional e Internacional 2022-2023 CEPAL</t>
  </si>
  <si>
    <t>DIRPEN_6.1</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</si>
  <si>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</si>
  <si>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</si>
  <si>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DIRPEN_6.2</t>
  </si>
  <si>
    <t>Un (1) documento metodológico de revisión de pares, actualizado</t>
  </si>
  <si>
    <t>DIRPEN_8</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</si>
  <si>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</si>
  <si>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</si>
  <si>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</si>
  <si>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Plan Nacional de Desarrollo, artículo 155 - Decreto 2404 de 2019
</t>
  </si>
  <si>
    <t>DIRPEN_8.1</t>
  </si>
  <si>
    <t xml:space="preserve">Cinco (5) Salas especializadas del Casen activas, 5 comités  Estadísticos Sectoriales activos y 22 mesas estadísticas activas </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</si>
  <si>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</si>
  <si>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</si>
  <si>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DIRPEN_8.2</t>
  </si>
  <si>
    <t>Un (1) Informe de gestión y resultados del CASEN con lecciones aprendidas y recomendaciones para su nueva conformación (I Sem)</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</si>
  <si>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</si>
  <si>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DIRPEN_8.4</t>
  </si>
  <si>
    <t>Dos (2) informes de seguimiento del PEN</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</si>
  <si>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</si>
  <si>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DIRPEN_8.5</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</si>
  <si>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</si>
  <si>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</si>
  <si>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DIRPEN_8.6</t>
  </si>
  <si>
    <t>Un (1) Informe global del estado de la producción y difusión de operaciones estadísticas y registros administrativos del SEN (I Sem)</t>
  </si>
  <si>
    <t>DIRPEN_11</t>
  </si>
  <si>
    <t>Un (1) Programa de implementación de Campus DANE para el SEN</t>
  </si>
  <si>
    <t>Número de capacitación ejecutadas/ capacitaciones planeadas</t>
  </si>
  <si>
    <t>Repositorio con las evidencias de los capacitaciones brindades al SEN y los nuevos cursos virtuales desarrollados</t>
  </si>
  <si>
    <t>DIRPEN_11.1</t>
  </si>
  <si>
    <t xml:space="preserve">Un (1) plan de capacitación para la promoción de lineamientos, normas y estándares estadísticos en el Sistema Estadístico Nacional SEN  ejecutado </t>
  </si>
  <si>
    <t>Este hito aportará al 100% del objetivo de estratégico de asegurar la calidad estadística en proceso y resultados, ya que permite que las entidades puedan aprender e implementar los estándares para la producción estadística</t>
  </si>
  <si>
    <t>Derecho_a_la_educación_Educación_para_el_desarrollo_a_la_libre_personalidad_Educación_para_el_mantenimiento_de_la_paz</t>
  </si>
  <si>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</si>
  <si>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DIRPEN_11.2</t>
  </si>
  <si>
    <t xml:space="preserve">Diez (10) cursos virtuales en plataforma Aprendanet activos </t>
  </si>
  <si>
    <t>DIRPEN_11.3</t>
  </si>
  <si>
    <t>Cinco (5) nuevos cursos virtuales en plataforma Aprendanet diseñados</t>
  </si>
  <si>
    <t>DIRPEN_11.4</t>
  </si>
  <si>
    <t>Un (1) informe de gestión, resultados y lecciones aprendidas de las acciones de generación de capacidades en el DANE y el SEN</t>
  </si>
  <si>
    <t>DIRPEN_13</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</si>
  <si>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</si>
  <si>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</si>
  <si>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</si>
  <si>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DIRPEN_13.1</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</si>
  <si>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</si>
  <si>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</si>
  <si>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Ejecución por colaboración ciudadana: determinar si la entidad ha organizado programas y servicios institucionales que sean administrados y ejecutados por la comunidad (autoconstrucción, madres comunitarias, saneamiento básico ambiental comunitario, entre otros)</t>
  </si>
  <si>
    <t>DIRPEN_13.2</t>
  </si>
  <si>
    <t>DIRPEN_13.3</t>
  </si>
  <si>
    <t>Un (1) kit de fortalecimiento de registros administrativos de informalidad para los municipios en el marco del Sistema de Información de Actividades Económicas Informales (SIECI).</t>
  </si>
  <si>
    <t>4. Recolección /Acopio</t>
  </si>
  <si>
    <t>DIRPEN_13.4</t>
  </si>
  <si>
    <t xml:space="preserve">Un (1) Comité de Administración de Datos conformado y en operación. </t>
  </si>
  <si>
    <t>31/6/2022</t>
  </si>
  <si>
    <t>DIRPEN_14</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</si>
  <si>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</si>
  <si>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</si>
  <si>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</si>
  <si>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DIRPEN_14.1</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</si>
  <si>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</si>
  <si>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</si>
  <si>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Derecho_a_la_Privacidad_Derecho_a_la_intimidad_Derecho_al_libre_desarrollo_de_la_personalidad</t>
  </si>
  <si>
    <t>Artículo 12 - Nadie será objeto de injerencias arbitrarias en su vida privada, su familia, su domicilio o su correspondencia, ni de ataques a su honra o a su reputación. Toda persona tiene derecho a la protección de la ley contra tales injerencias o ataques.</t>
  </si>
  <si>
    <t>DIRPEN_14.2</t>
  </si>
  <si>
    <t>Un (1) módulo de inventario de registros estadísticos en el Aplicativo de inventario y gestión de registros administrativos aprovechados estadísticamente en el DANE.</t>
  </si>
  <si>
    <t>DIRPEN_14.3</t>
  </si>
  <si>
    <t>Siete (7) procedimientos del proceso GPD implementados.</t>
  </si>
  <si>
    <t>DIRPEN_14.4</t>
  </si>
  <si>
    <t>Generar las bases (i.e., propuesta de resolución y soporte técnico) para la conformación de un Grupo de Gobierno de Datos.</t>
  </si>
  <si>
    <t>DIRPEN_15</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</si>
  <si>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</si>
  <si>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</si>
  <si>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</si>
  <si>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DIRPEN_15.1</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</si>
  <si>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</si>
  <si>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</si>
  <si>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DIRPEN_15.2</t>
  </si>
  <si>
    <t xml:space="preserve">Un (1) Plan de Acción de la Política de Gobierno de Registros Administrativos y Fuentes Alternativas implementado. </t>
  </si>
  <si>
    <t>DIRPEN_16</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</si>
  <si>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</si>
  <si>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</si>
  <si>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</si>
  <si>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DIRPEN_16.1</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</si>
  <si>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</si>
  <si>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</si>
  <si>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Principio de democratización</t>
  </si>
  <si>
    <t>DIRPEN_16.2</t>
  </si>
  <si>
    <t>Trece (13) seguimientos a la implementación de los planes éticos de las OO.EE. evaluadas éticamente</t>
  </si>
  <si>
    <t>DIRPEN_16.3</t>
  </si>
  <si>
    <t>Diez (10) OO.EE evaluadas éticamente</t>
  </si>
  <si>
    <t>DIRPEN_16.4</t>
  </si>
  <si>
    <t xml:space="preserve">Tres (3) documentos de trabajo producidos por el SETE </t>
  </si>
  <si>
    <t>DIRPEN_17</t>
  </si>
  <si>
    <t>Un  (1) Plan Operativo de Desarrollo de Capacidades e Innovación implementado</t>
  </si>
  <si>
    <t>Actividades realizadas/Actividades programadas</t>
  </si>
  <si>
    <t>Documento con el Plan Operativo de Desarrollo de Capacidades e Innovación implementado</t>
  </si>
  <si>
    <t>DIRPEN_17.1</t>
  </si>
  <si>
    <t>Un (1) Consolidado de Planes de Proyecto formulados definiendo el alcance y otros elementos de los proyectos de desarrollo a partir del Plan Estratégico de Desarrollo de Capacidades realizado por OPLAN</t>
  </si>
  <si>
    <t xml:space="preserve"> 19/04/2022</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</si>
  <si>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</si>
  <si>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</si>
  <si>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DIRPEN_17.2</t>
  </si>
  <si>
    <t xml:space="preserve"> Un (1) Plan Operativo de Desarrollo de Capacidades e Innovación (a partir del Plan de Proyecto para cada proyecto de desarrollo de capacidades e innovación) a partir del Formato Plan de Proyecto</t>
  </si>
  <si>
    <t>DIRPEN_17.3</t>
  </si>
  <si>
    <t>Un (1) Implementación o ejecución del  Plan Operativo de Desarrollo de Capacidades e Innovación mediante las evidencias definidas en el Plan de Proyecto de cada proyecto</t>
  </si>
  <si>
    <t xml:space="preserve"> 30/12/2022</t>
  </si>
  <si>
    <t>DIRPEN_17.4</t>
  </si>
  <si>
    <t>Un (1) Seguimiento a los avances de los proyectos y actualización de los objetivos, acciones o tiempos de acuerdo con los tiempos y avances definidos en el Plan de Proyecto mediante el Formato de seguimiento a los proyectos de desarrollo de capacidades.</t>
  </si>
  <si>
    <t>DIRPEN_18</t>
  </si>
  <si>
    <t>Un (1) Documento de desarrollo de capacidades con efectos y aprendizajes para GCI implementado</t>
  </si>
  <si>
    <t>Documento con el desarrollo de capacidades con efectos y aprendizajes para GCI implementado</t>
  </si>
  <si>
    <t>Mapa de Procesos</t>
  </si>
  <si>
    <t>DIRPEN_18.1</t>
  </si>
  <si>
    <t xml:space="preserve">Una (1) Transferencia de los desarrollos de capacidades implementando las acciones de transferencia definidas en el Plan de Proyecto </t>
  </si>
  <si>
    <t>DIRPEN_18.2</t>
  </si>
  <si>
    <t>Un (1) Formato consolidado de Efectos y Aprendizajes de Proyectos Organizacionales diligenciado con los efectos y aprendizajes de cada proyecto con base en los resultados del proyecto de desarrollo de capacidades</t>
  </si>
  <si>
    <t>DIRPEN_18.3</t>
  </si>
  <si>
    <t>Un (1) Documento consolidado con los efectos y aprendizajes de las diferentes iniciativas y proyectos a nivel organizacional con el fin de generar insumos para la realización de proyectos futuros y consolidar el conocimiento de la entidad</t>
  </si>
  <si>
    <t>Dirección de Metodología y Producción estadística - DIMPE</t>
  </si>
  <si>
    <t>DIMPE_3</t>
  </si>
  <si>
    <t>Una (1) producción de información estadística de la Encuesta Longitudinal de Colombia, con el fin de obtener datos tipo panel relacionados con las condiciones de vida de los hogares y personas, actualizada hasta la fase de recolección.</t>
  </si>
  <si>
    <t>Promedio ponderado del avance de los hitos (sin acumular) + % de avance de la meta del trimestre anterior</t>
  </si>
  <si>
    <t>Proyecto Inversión</t>
  </si>
  <si>
    <t>DIMPE_3.1</t>
  </si>
  <si>
    <t>Una (1) matriz para la identificación de necesidades de información estadística para la caracterización de grupos de interés del DANE. diligenciada para el correspondiente análisis.</t>
  </si>
  <si>
    <t>15/01/2022</t>
  </si>
  <si>
    <t>Esta meta se encuentra vinculada a los proyectos de inversión cuyos productos  contribuyen al fortalecimiento de la capacidad metodológica establecida en el plan estratégico</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</si>
  <si>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</si>
  <si>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</si>
  <si>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DIMPE_3.2</t>
  </si>
  <si>
    <t>Un (1) desarrollo de requerimientos, ajustes y pruebas de los diferentes instrumentos de recolección que integran el proceso estadístico, finalizado</t>
  </si>
  <si>
    <t>DIMPE_5</t>
  </si>
  <si>
    <t>Una (1) producción de información estadística sobre temáticas de seguridad y convivencia ciudadana para obtener datos relacionados con victimización, denuncia, percepción de seguridad, convivencia y necesidades jurídicas actualizada.</t>
  </si>
  <si>
    <t>DIMPE_5.1</t>
  </si>
  <si>
    <t>Derecho_a_la_libertad_justicia_e_Integridad</t>
  </si>
  <si>
    <t>Artículo 5 - Nadie será sometido a torturas ni a penas o tratos crueles, inhumanos o degradantes.</t>
  </si>
  <si>
    <t>DIMPE_5.2</t>
  </si>
  <si>
    <t>30/06/2022</t>
  </si>
  <si>
    <t>DIMPE_5.3</t>
  </si>
  <si>
    <t>Un (1) procesamiento de la información finalizado.</t>
  </si>
  <si>
    <t>31/12/2022</t>
  </si>
  <si>
    <t>DIMPE_6</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</si>
  <si>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</si>
  <si>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</si>
  <si>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DIMPE_6.1</t>
  </si>
  <si>
    <t>Una (1) base de datos de los registros recolectados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</si>
  <si>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</si>
  <si>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La OOEE no se ajusta a ninguno de los acuerdos de la Habana relacionados.</t>
  </si>
  <si>
    <t>DIMPE_6.2</t>
  </si>
  <si>
    <t>DIMPE_7</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</si>
  <si>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</si>
  <si>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</si>
  <si>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DIMPE_7.1</t>
  </si>
  <si>
    <t>Una (1)  análisis, evaluación y depuración de información recolectada y procesamiento del inflactor de las actividades del IPI</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</si>
  <si>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</si>
  <si>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DIMPE_7.2</t>
  </si>
  <si>
    <t>Una (1) Publicación de cifras en términos nominales del IPI</t>
  </si>
  <si>
    <t>DIMPE_8</t>
  </si>
  <si>
    <t>Adaptación de micronegocios de acuerdo con el rediseño de la GEIH marco 2018</t>
  </si>
  <si>
    <t>DIMPE_8.1</t>
  </si>
  <si>
    <t>Un (1) documento para el diseño/ rediseño ajustado.</t>
  </si>
  <si>
    <t>DIMPE_8.2</t>
  </si>
  <si>
    <t>Cinco (5) procesamiento de la información finalizado.</t>
  </si>
  <si>
    <t>DIMPE_9</t>
  </si>
  <si>
    <t>Una (1) realización de la tercera encuesta anual de inversión directa-EAID</t>
  </si>
  <si>
    <t>DIMPE_9.1</t>
  </si>
  <si>
    <t>Un (1) desarrollo de requerimientos, ajustes y pruebas de los diferentes componentes que integran el proceso para la recolección de la información dentro de la EAID, conforme a los resultados de recolección de la EAID del 2021.</t>
  </si>
  <si>
    <t>DIMPE_9.2</t>
  </si>
  <si>
    <t xml:space="preserve">Un (1) procesamiento y análisis de la información finalizado, para la publicación de un (1) boletín al terminar la realización de la EAID, </t>
  </si>
  <si>
    <t>DIMPE_10</t>
  </si>
  <si>
    <t>Prueba piloto de la Encuesta de Viajeros Internacionales modo aéreo y marítimo</t>
  </si>
  <si>
    <t>Prueba piloto Encuesta de Viajeros Internacionales modo aéreo y marítimo</t>
  </si>
  <si>
    <t>DIMPE_10.1</t>
  </si>
  <si>
    <t>Un (1) instrumento de recolección EVI modo aéreo y marítimo</t>
  </si>
  <si>
    <t>31/03/2022</t>
  </si>
  <si>
    <t>DIMPE_10.2</t>
  </si>
  <si>
    <t>Resultados de la prueba piloto EVI modo aéreo y marítimo</t>
  </si>
  <si>
    <t>DIMPE_11</t>
  </si>
  <si>
    <t>Rediseño Encuesta de Transporte Urbano de Pasajeros</t>
  </si>
  <si>
    <t>DIMPE_11.1</t>
  </si>
  <si>
    <t>Una (1) identificación de las necesidades de los usuarios</t>
  </si>
  <si>
    <t>DIMPE_11.2</t>
  </si>
  <si>
    <t>Una (1) propuesta de rediseño de la OOEE</t>
  </si>
  <si>
    <t>DIMPE_11.3</t>
  </si>
  <si>
    <t>Un (1) instrumento de recolección ajustado</t>
  </si>
  <si>
    <t>DIMPE_12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</si>
  <si>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</si>
  <si>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DIMPE_12.1</t>
  </si>
  <si>
    <t>Un (1) documento para el diseño/rediseño ajustado.</t>
  </si>
  <si>
    <t>DIMPE_12.2</t>
  </si>
  <si>
    <t>Un (1) desarrollo de requerimientos, ajustes y pruebas de los diferentes componentes que integran el proceso.</t>
  </si>
  <si>
    <t>DIMPE_12.3</t>
  </si>
  <si>
    <t>DIMPE_12.4</t>
  </si>
  <si>
    <t>Un (1) proceso de análisis de la información terminado.</t>
  </si>
  <si>
    <t>DIMPE_13</t>
  </si>
  <si>
    <t>Un (1) rediseño de la medición de precio de leche en SIPSA</t>
  </si>
  <si>
    <t>DIMPE_13.1</t>
  </si>
  <si>
    <t>Un (1) documento detección y análisis de requerimientos</t>
  </si>
  <si>
    <t>30/03/2022</t>
  </si>
  <si>
    <t xml:space="preserve">Acuerdo: Política de desarrollo agrario integral. Hacia un nuevo campo colombiano: Reforma Rural Integral (RRI)_x000D_
Información estadística orientada a los programas especiales de desarrollo con enfoque territorial (PDET) </t>
  </si>
  <si>
    <t>Rendición de cuentas: espacio de interlocución entre los servidores públicos y la ciudadanía, que se realiza con el objetivo de generar transparencia, condiciones de confianza y garantizar el control social a la administración y sus resultados proveen ins</t>
  </si>
  <si>
    <t>DIMPE_13.2</t>
  </si>
  <si>
    <t>Un (1) documento con el rediseño ajustado</t>
  </si>
  <si>
    <t>DIMPE_13.3</t>
  </si>
  <si>
    <t>30/08/2022</t>
  </si>
  <si>
    <t>DIMPE_13.4</t>
  </si>
  <si>
    <t>Diseño de los cuadros de salida</t>
  </si>
  <si>
    <t>DIMPE_14</t>
  </si>
  <si>
    <t>Un (1) aprovechamiento de registros administrativos en convenio con FEDEGAN para mejorar marcos y  producir nueva información.</t>
  </si>
  <si>
    <t>DIMPE_14.1</t>
  </si>
  <si>
    <t>Un (1) procesamiento de las bases de datos</t>
  </si>
  <si>
    <t>30/04/2022</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</si>
  <si>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</si>
  <si>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DIMPE_14.2</t>
  </si>
  <si>
    <t>Una (1) muestra seleccionada a partir del marco muestral actualizado con el registro administrativo</t>
  </si>
  <si>
    <t>30/07/2022</t>
  </si>
  <si>
    <t>DIMPE_14.3</t>
  </si>
  <si>
    <t>Un (1) cuadros de salida con nuevos resultados a partir de los registros administrativos</t>
  </si>
  <si>
    <t>DIMPE_15</t>
  </si>
  <si>
    <t>Un (1) publicación de ampliación de cobertura en ELIC</t>
  </si>
  <si>
    <t>DIMPE_15.1</t>
  </si>
  <si>
    <t>Un (1) procesamiento de información finalizado</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</si>
  <si>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</si>
  <si>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DIMPE_15.2</t>
  </si>
  <si>
    <t>Un (1) proceso de análisis terminado</t>
  </si>
  <si>
    <t>DIMPE_15.3</t>
  </si>
  <si>
    <t>Un (1) documentación metodológica actualizada</t>
  </si>
  <si>
    <t>DIMPE_16</t>
  </si>
  <si>
    <t>Una (1) nueva operación estadística denominada Indicador de Mezcla Asfáltica, incluyendo publicación de resultados</t>
  </si>
  <si>
    <t>DIMPE_16.1</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</si>
  <si>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</si>
  <si>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</si>
  <si>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DIMPE_16.2</t>
  </si>
  <si>
    <t>15/02/2022</t>
  </si>
  <si>
    <t>DIMPE_16.3</t>
  </si>
  <si>
    <t>20/02/2022</t>
  </si>
  <si>
    <t>DIMPE_17</t>
  </si>
  <si>
    <t>Una (1) actualización metodológica en la operación estadística CEED correspondiente a los coeficientes de incidencia identificados en el rediseño del ICCV</t>
  </si>
  <si>
    <t>DIMPE_17.1</t>
  </si>
  <si>
    <t>Un (1) diagnostico finalizado</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</si>
  <si>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</si>
  <si>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30/09/2022</t>
  </si>
  <si>
    <t>DIMPE_17.3</t>
  </si>
  <si>
    <t>Un (1) manual de diligenciamiento e instrumento de recolección actualizado</t>
  </si>
  <si>
    <t>DIMPE_18</t>
  </si>
  <si>
    <t>Una (1) actualización metodológica en la operación estadística FIVI con el inicio de la recolección de nuevas variables de caracterización temática</t>
  </si>
  <si>
    <t>DIMPE_18.1</t>
  </si>
  <si>
    <t>DIMPE_18.2</t>
  </si>
  <si>
    <t>25/04/2022</t>
  </si>
  <si>
    <t>DIMPE_18.3</t>
  </si>
  <si>
    <t>DIMPE_19</t>
  </si>
  <si>
    <t>Una (1) planeación de la nueva operación estadística Encuesta Mensual de Constructores de Vivienda en el marco del convenio interadministrativo con el Ministerio de Vivienda, Ciudad y Territorio</t>
  </si>
  <si>
    <t>DIMPE_19.1</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</si>
  <si>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</si>
  <si>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</si>
  <si>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DIMPE_21</t>
  </si>
  <si>
    <t>Un (1) módulo ambiental ajustado e Implementado en operaciones estadísticas EAS y EAC</t>
  </si>
  <si>
    <t>Un (1) módulo Ambiental ajustado e Implementado en operaciones estadísticas EAS y EAC</t>
  </si>
  <si>
    <t>DIMPE_21.1</t>
  </si>
  <si>
    <t>Un (1) procesamiento de información obtenida del módulo ambiental</t>
  </si>
  <si>
    <t xml:space="preserve">Procesamiento </t>
  </si>
  <si>
    <t>Derecho_al_ambiente_sano</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</si>
  <si>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</si>
  <si>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DIMPE_21.2</t>
  </si>
  <si>
    <t>Realizar pruebas de validación de consistencia de la información del módulo ambiental</t>
  </si>
  <si>
    <t>DIMPE_21.3</t>
  </si>
  <si>
    <t xml:space="preserve">Elaborar cuadros de salida sobre las principales variables del módulo ambiental </t>
  </si>
  <si>
    <t>Análisis</t>
  </si>
  <si>
    <t>DIMPE_35</t>
  </si>
  <si>
    <t>Una (1) producción y rediseño de información estadística continua relacionada con la medición de los cambios en los precios de una canasta representativa de los costos de la construcción de edificaciones</t>
  </si>
  <si>
    <t>DIMPE_35.1</t>
  </si>
  <si>
    <t>Una (1) matriz para la identificación de necesidades de información estadística para la caracterización de grupos de interés del DANE diligenciada.</t>
  </si>
  <si>
    <t>1. Detección y análisis de necesidades</t>
  </si>
  <si>
    <t>DIMPE_35.2</t>
  </si>
  <si>
    <t>Un (1) documento para el diseño / rediseño actualizado.</t>
  </si>
  <si>
    <t>DIMPE_35.3</t>
  </si>
  <si>
    <t>Un (1) documento con el desarrollo de requerimientos, ajustes y pruebas de componentes del proceso estadístico para la operación actualizado.</t>
  </si>
  <si>
    <t>DIMPE_35.4</t>
  </si>
  <si>
    <t>DIMPE_35.5</t>
  </si>
  <si>
    <t>Un (1) análisis de productos y resultados de información estadística terminado.</t>
  </si>
  <si>
    <t>DIMPE_37</t>
  </si>
  <si>
    <t>Un (1) módulo de gasto de los hogares realizado en la ECV 2022</t>
  </si>
  <si>
    <t>DIMPE_37.1</t>
  </si>
  <si>
    <t>U (1) documento metodológico del módulo de gasto de los hogares, actualizado</t>
  </si>
  <si>
    <t xml:space="preserve">Principio de objetividad_x000D_
</t>
  </si>
  <si>
    <t>La ECV no se relaciona con ninguno de los acuerdos de La Habana</t>
  </si>
  <si>
    <t>DIMPE_37.2</t>
  </si>
  <si>
    <t>Un (1) levantamiento de la información del módulo de gasto de los hogares</t>
  </si>
  <si>
    <t>Dirección de Síntesis y Cuentas Nacionales - DSCN</t>
  </si>
  <si>
    <t>DSCN_25</t>
  </si>
  <si>
    <t>Un (1) documento consolidado de la fase de construcción de la Cuenta Satélite de Bioeconomía (CSB) para desarrollar y probar los instrumentos y procesos especificados en el diseño, finalizado</t>
  </si>
  <si>
    <t>Porcentaje de avance en el documento consolidado de la fase de construcción de la Cuenta Satélite de Bioeconomía</t>
  </si>
  <si>
    <t>Un (1) documento consolidado de la fase de construcción de la Cuenta Satélite de Bioeconomía</t>
  </si>
  <si>
    <t>Conpes 3934 de 2018</t>
  </si>
  <si>
    <t>DSCN_25.1</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</si>
  <si>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</si>
  <si>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</si>
  <si>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</si>
  <si>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La operación estadística producirá información referida a bioeconomía, por lo que no se alinea con algún acuerdo de paz</t>
  </si>
  <si>
    <t>DSCN_25.2</t>
  </si>
  <si>
    <t>Un (1) documento de modelo funcional de la CSB finalizado</t>
  </si>
  <si>
    <t>La operación estadística producirá información referida a bioeconomía</t>
  </si>
  <si>
    <t>DSCN_25.3</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</si>
  <si>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</si>
  <si>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</si>
  <si>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</si>
  <si>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Porcentaje de avance en el documento consolidado de la fase de construcción de la Cuenta Satélite de Economía Circular</t>
  </si>
  <si>
    <t>Un (1) documento consolidado de la fase de construcción de la Cuenta Satélite de Economía Circular</t>
  </si>
  <si>
    <t>DSCN_26.1</t>
  </si>
  <si>
    <t>Un (1) cronograma de actividades de la fase de construcción de la CSECI finalizado</t>
  </si>
  <si>
    <t>La operación estadística producirá información referida a economía circular, por lo que no se alinea con algún acuerdo de paz</t>
  </si>
  <si>
    <t>DSCN_26.2</t>
  </si>
  <si>
    <t>Un (1) documento de modelo funcional de la CSECI finalizado</t>
  </si>
  <si>
    <t>La operación estadística producirá información referida a economía circular</t>
  </si>
  <si>
    <t>DSCN_26.3</t>
  </si>
  <si>
    <t>Un (1) plan de pruebas de la CSECI finalizado</t>
  </si>
  <si>
    <t>DSCN_27</t>
  </si>
  <si>
    <t>Un (1) diseño de la Cuenta Satélite del Deporte de Bogotá (CSDB) finalizado</t>
  </si>
  <si>
    <t>Porcentaje de avance en el documento metodológico de la Cuenta Satélite del Deporte de Bogotá</t>
  </si>
  <si>
    <t>Un (1) documento metodológico de la Cuenta Satélite del Deporte de Bogotá finalizado</t>
  </si>
  <si>
    <t>DSCN_27.1</t>
  </si>
  <si>
    <t>Un (1) cronograma de actividades de la CSDB finalizado</t>
  </si>
  <si>
    <t>La operación estadística producirá información referida a la contabilidad extendida del sector deporte para Bogotá, por lo que no se alinea con algún acuerdo de paz</t>
  </si>
  <si>
    <t>Convenio 1212-2021, firmado con el Ministerio del Deporte</t>
  </si>
  <si>
    <t xml:space="preserve">$ 17.758.968 
</t>
  </si>
  <si>
    <t>DSCN_27.2</t>
  </si>
  <si>
    <t>Un (1) documento metodológico de la CSDB finalizado</t>
  </si>
  <si>
    <t>La operación estadística producirá información referida a la contabilidad extendida del sector deporte para Bogotá</t>
  </si>
  <si>
    <t>DSCN_28</t>
  </si>
  <si>
    <t>Un (1) diseño de la Cuenta Satélite del Deporte (CSD) nacional, finalizado</t>
  </si>
  <si>
    <t>Porcentaje de avance en el documento metodológico de la Cuenta Satélite del Deporte</t>
  </si>
  <si>
    <t>Un (1) documento metodológico de la Cuenta Satélite del Deporte finalizado</t>
  </si>
  <si>
    <t>DSCN_28.1</t>
  </si>
  <si>
    <t>Un (1) cronograma de actividades de la CSD finalizado</t>
  </si>
  <si>
    <t>La operación estadística producirá información referida a la contabilidad extendida del sector deporte nacional,  por lo que no se alinea con algún acuerdo de paz</t>
  </si>
  <si>
    <t>DSCN_28.2</t>
  </si>
  <si>
    <t>Un (1) documento metodológico de la CSD finalizado</t>
  </si>
  <si>
    <t>La operación estadística producirá información referida a la contabilidad extendida del sector deporte nacional</t>
  </si>
  <si>
    <t>DSCN_29</t>
  </si>
  <si>
    <t>Un (1) documento con el diseño de la estimación de los Cuadros Oferta-Utilización (COU) trimestrales para bienes y servicios.</t>
  </si>
  <si>
    <t>Porcentaje de avance del documento de diseño de la estimación de los Cuadros Oferta-Utilización (COU) trimestrales para bienes y servicios</t>
  </si>
  <si>
    <t>Un (1) documento de diseño de la estimación de los Cuadros Oferta-Utilización (COU) trimestrales para bienes y servicios</t>
  </si>
  <si>
    <t>DSCN_29.1</t>
  </si>
  <si>
    <t>Un (1) documento con el plan de trabajo y con el diseño que contenga los procesos y métodos de cálculo de los COU trimestrales, así como las mejoras y actualizaciones del marco central para las cuentas nacionales trimestrales de bienes y servicios.</t>
  </si>
  <si>
    <t>La operación estadística se basa en las clasificaciones, definiciones y conceptos del Sistema de Cuentas Nacionales SCN - 2008,  por lo que no se alinea con algún acuerdo de paz</t>
  </si>
  <si>
    <t>DSCN_30</t>
  </si>
  <si>
    <t>Un (1) desarrollo de la fase de construcción para la medición de la economía digital en Colombia, culminado</t>
  </si>
  <si>
    <t>Número de documentos del desarrollo de la fase de construcción / Total de documentos del desarrollo de la fase de construcción para la medición de la economía digital en Colombia</t>
  </si>
  <si>
    <t>Dos (2) documentos de desarrollo de la fase de construcción para la medición de la economía digital en Colombia</t>
  </si>
  <si>
    <t>DSCN_30.1</t>
  </si>
  <si>
    <t>Un (1) modelo funcional para la medición de la economía digital en Colombia, versión preliminar finalizado</t>
  </si>
  <si>
    <t>Aporta de manera indirecta al PEI ya que al ser una construcción nueva, amplía la oferta de información estadística que requiere el país, en el marco analítico ampliado de conceptos, clasificaciones y tratamientos contables complementarios o alternativos.</t>
  </si>
  <si>
    <t>La operación estadística se basa en las clasificaciones, definiciones y conceptos del Sistema de Cuentas Nacionales SCN - 2008, por lo que no se alinea con algún acuerdo de paz</t>
  </si>
  <si>
    <t>DSCN_30.2</t>
  </si>
  <si>
    <t>Una (1) descripción del modelo funcional para la medición de la economía digital en Colombia, versión preliminar finalizado</t>
  </si>
  <si>
    <t>La operación estadística se basa en las clasificaciones, definciones y conceptos del Sistema de Cuentas Nacionales SCN - 2008</t>
  </si>
  <si>
    <t>DSCN_30.3</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</si>
  <si>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</si>
  <si>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</si>
  <si>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</si>
  <si>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Número de archivos de trabajo del visor de datos de la matriz insumo producto / Total de archivos de trabajo del visor de datos de la matriz insumo producto</t>
  </si>
  <si>
    <t>Un (1) visor de datos (dashboard) de las publicaciones de la matriz insumo producto</t>
  </si>
  <si>
    <t>DSCN_31.1</t>
  </si>
  <si>
    <t>Un (1) plan de trabajo para el desarrollo de un visor de datos (dashboard) de las publicaciones de la matriz insumo producto, elaborado</t>
  </si>
  <si>
    <t>DSCN_31.2</t>
  </si>
  <si>
    <t>Un (1) archivo de trabajo del diseño (mockup) del visor de datos (dashboard) de las publicaciones de la matriz insumo producto, elaborado</t>
  </si>
  <si>
    <t>DSCN_31.3</t>
  </si>
  <si>
    <t>Un (1) archivo de trabajo con las pruebas de escritorio realizadas al visor de datos (dashboard) de las publicaciones de la matriz insumo producto, elaborado</t>
  </si>
  <si>
    <t>DSCN_31.4</t>
  </si>
  <si>
    <t>Un (1) visor de datos (dashboard) de las publicaciones de la matriz insumo producto, implementado</t>
  </si>
  <si>
    <t>DSCN_32</t>
  </si>
  <si>
    <t>Un (1) piloto de cálculos y resultados preliminares de los indicadores trimestrales de actividad económica por departamentos.</t>
  </si>
  <si>
    <t>Porcentaje de avance en el documento, base acopiada y archivo de trabajo del indicador trimestral de actividad económica por departamentos</t>
  </si>
  <si>
    <t>Un (1) documento con los  lineamientos, una (1) base con el acopio y un (1) archivo de trabajo de los indicadores trimestrales de actividad económica por departamentos, finalizado</t>
  </si>
  <si>
    <t>DSCN_32.1</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</si>
  <si>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</si>
  <si>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</si>
  <si>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El indicador hace referencia al comportamiento económico trimestral de los departamentos del país, por lo que no se alinea con algún acuerdo de paz</t>
  </si>
  <si>
    <t>DSCN_32.2</t>
  </si>
  <si>
    <t>Una (1) base con el acopio, compilación y centralización de estadística básica, actualizada</t>
  </si>
  <si>
    <t>El indicador hace referencia al comportamiento económico trimestral de los departamentos del país</t>
  </si>
  <si>
    <t>DSCN_32.3</t>
  </si>
  <si>
    <t>Un (1) archivo de trabajo analizado y consolidado por departamento de cálculos preliminares y resultados para los departamentos del país, finalizado</t>
  </si>
  <si>
    <t>DSCN_33</t>
  </si>
  <si>
    <t>Un (1) documento rediseño cuentas departamentales versión preliminar</t>
  </si>
  <si>
    <t>Porcentaje de avance en el documento del rediseño de las cuentas departamentales</t>
  </si>
  <si>
    <t xml:space="preserve"> Un (1) documento con la propuesta de rediseño de las cuentas departamentales, finalizado.</t>
  </si>
  <si>
    <t>DSCN_33.1</t>
  </si>
  <si>
    <t>Un (1) documento con la revisión metodológica en cuentas regionales en diferentes países.</t>
  </si>
  <si>
    <t>Aporta de manera indirecta al PEI ya que al ser un rediseño, ofrece una actualización de la información estadística que requiere el país, en el marco analítico ampliado de conceptos, clasificaciones y tratamientos contables complementarios o alternativos.</t>
  </si>
  <si>
    <t>Hace referencia al producto interno bruto por departamentos, por lo que no se alinea con algún acuerdo de paz</t>
  </si>
  <si>
    <t>DSCN_33.2</t>
  </si>
  <si>
    <t>Un (1) documento con la propuesta del rediseño de las cuentas departamentales.</t>
  </si>
  <si>
    <t>Hace referencia al producto interno bruto por departamentos</t>
  </si>
  <si>
    <t>DSCN_34</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</si>
  <si>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</si>
  <si>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</si>
  <si>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Tres (3) anexos de publicación con la subsectorización del sector financiero finalizados y para publicar en la pagina web.</t>
  </si>
  <si>
    <t>DSCN_34.1</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</si>
  <si>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</si>
  <si>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</si>
  <si>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Hace referencia a la ampliación a subsector del sector financiero con frecuencia trimestral, por lo que no se alinea con algún acuerdo de paz</t>
  </si>
  <si>
    <t>DSCN_34.2</t>
  </si>
  <si>
    <t>Tres (3) archivos de trabajo con el procesamiento, consolidación y síntesis para el cálculo de los subsectores del sector financiero : para los primeros tres trimestres de 2022, finalizado.</t>
  </si>
  <si>
    <t>Hace referencia a la ampliación a subsector del sector financiero con frecuencia trimestral</t>
  </si>
  <si>
    <t>DSCN_34.3</t>
  </si>
  <si>
    <t>Tres (3) anexos de publicación con el cálculo de los subsectores del sector financiero para los primeros tres trimestres de 2022, finalizado.</t>
  </si>
  <si>
    <t>DSCN_35</t>
  </si>
  <si>
    <t>Una (1) estimación provisional de los subsectores del sector financiero para los años 2014-2020 provisional, finalizado.</t>
  </si>
  <si>
    <t>Porcentaje de avance en la estimación anual de la subsectorización del sector financiero finalizado y para publicación en la pagina web.</t>
  </si>
  <si>
    <t>Un (1) anexo de publicación con la subsectorización del sector financiero para los años 2014-2020povisional finalizada y para publicación en la página web.</t>
  </si>
  <si>
    <t>DSCN_35.1</t>
  </si>
  <si>
    <t>Una (1) bases de datos con información acopiada para el cálculo de los subsectores del sector financiero para los años 2014-2020 provisional, finalizado.</t>
  </si>
  <si>
    <t>Aporta de manera indirecta al PEI ya que al ser una estimación provisional, amplía la oferta de información estadística que requiere el país, en el marco analítico ampliado de conceptos, clasificaciones y tratamientos contables complementarios o alternativos.</t>
  </si>
  <si>
    <t>Hace referencia a la ampliación a subsector del sector financiero con frecuencia anual, por lo que no se alinea con algún acuerdo de paz</t>
  </si>
  <si>
    <t>DSCN_35.2</t>
  </si>
  <si>
    <t>Un (1) archivos de trabajo con el procesamiento, consolidación y síntesis para el cálculo de los subsectores del sector financiero para los años 2014-2020 provisional, finalizado..</t>
  </si>
  <si>
    <t>Hace referencia a la ampliación a subsector del sector financiero con frecuencia anual</t>
  </si>
  <si>
    <t>DSCN_35.3</t>
  </si>
  <si>
    <t>Un (1) anexos de publicación con el cálculo de los subsectores del sector financiero para los años 2014-2020 provisional, finalizado.</t>
  </si>
  <si>
    <t>DSCN_36</t>
  </si>
  <si>
    <t>Un (1) diseño de las cuentas de balance no financieras, para completar el Sistema de Cuentas Nacionales en Colombia, finalizado.</t>
  </si>
  <si>
    <t>Porcentaje de avance en el documento del diseño de las cuentas de balance no financieras</t>
  </si>
  <si>
    <t xml:space="preserve"> Un (1) documento con la propuesta de diseño de las cuentas de balance no financieras, finalizado.</t>
  </si>
  <si>
    <t>DSCN_36.1</t>
  </si>
  <si>
    <t>Un (1) cronograma finalizado</t>
  </si>
  <si>
    <t>La operación estadística completará el sistema de cuentas nacionales de Colombia, a través de las cuentas de balance no financieras, por lo que no se alinea con algún acuerdo de paz</t>
  </si>
  <si>
    <t>DSCN_36.2</t>
  </si>
  <si>
    <t>Un (1) plan general finalizado</t>
  </si>
  <si>
    <t>La operación estadística completará el sistema de cuentas nacionales de Colombia, a través de las cuentas de balance no financieras</t>
  </si>
  <si>
    <t>DSCN_36.3</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</si>
  <si>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</si>
  <si>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</si>
  <si>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</si>
  <si>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Porcentaje de avance en el documento consolidado de la fase de construcción de la Cuenta Satélite de Instituciones Sin Fines de Lucro</t>
  </si>
  <si>
    <t>Un (1) documento consolidado de la fase de construcción de la Cuenta Satélite de Instituciones Sin Fines de Lucro</t>
  </si>
  <si>
    <t>Conpes 4051 de 2021</t>
  </si>
  <si>
    <t>DSCN_37.1</t>
  </si>
  <si>
    <t>Un (1) cronograma de actividades de la fase de construcción de la CSISFL finalizado</t>
  </si>
  <si>
    <t>Aporta de manera indirecta al PEI ya que hace parte de la oferta de información estadística que requiere el país, contribuyendo a la formulación y evaluación de la política pública y la toma de decisiones.</t>
  </si>
  <si>
    <t>La operación estadística producirá información referida a la contabilidad extendida de las instituciones sin fines de lucro, por lo que no se alinea con algún acuerdo de paz</t>
  </si>
  <si>
    <t>DSCN_37.2</t>
  </si>
  <si>
    <t>Un (1) documento de modelo funcional de la CSISFL finalizado</t>
  </si>
  <si>
    <t>La operación estadística producirá información referida a la contabilidad extendida de las instituciones sin fines de lucro</t>
  </si>
  <si>
    <t>DSCN_37.3</t>
  </si>
  <si>
    <t>Un (1) plan de pruebas de la CSISFL finalizado</t>
  </si>
  <si>
    <t>DSCN_38</t>
  </si>
  <si>
    <t>Un (1) documento con los avances de la participación del DANE en la implementación del CONPES - 4008</t>
  </si>
  <si>
    <t xml:space="preserve">Porcentaje de avance en el documento de aportes a la construcción del marco conceptual de la CIIGFP
</t>
  </si>
  <si>
    <t>Un (1) documento con los aportes a la construcción del marco conceptual de la CIIGFP finalizado.</t>
  </si>
  <si>
    <t>DSCN_38.1</t>
  </si>
  <si>
    <t>Un documento con las aportes a la construcción del marco conceptual de la comisión intersectorial de información para la gestión financiera pública-CIIGFP</t>
  </si>
  <si>
    <t>Hace referencia a la armonización de las estadísticas de finanzas públicas en Colombia, por lo que no se alinea con algún acuerdo de paz</t>
  </si>
  <si>
    <t>DSCN_39</t>
  </si>
  <si>
    <t>Un (1)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</si>
  <si>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</si>
  <si>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Un (1) documento consolidado con el diagnóstico de la desagregación de actividades para la publicación del Indicador de Seguimiento a la Economía - ISE finalizado</t>
  </si>
  <si>
    <t>DSCN_39.1</t>
  </si>
  <si>
    <t>Un documento con el diagnóstico de la desagregación de actividades para la publicación del Indicador de Seguimiento a la Economía - ISE</t>
  </si>
  <si>
    <t>La operación estadística produce información en el marco del sistema de contabilidad nacional SCN 2008, por lo que no se alinea con algún acuerdo de paz</t>
  </si>
  <si>
    <t>DSCN_40</t>
  </si>
  <si>
    <t>Estimación de la Productividad Total de los Factores de las actividades económicas especificadas en el convenio 01 de 2022 - DANE/CRA</t>
  </si>
  <si>
    <t>Porcentaje de avance en la estimación de la Productividad Total de los Factores de las actividades económicas especificadas en el convenio 01 de 2022 - DANE-CRA</t>
  </si>
  <si>
    <t>Una (1) base de datos y cuatro (4) documentos relacionados a la estimación de la  Productividad Total de los Factores de las actividades económicas especificadas, finalizados</t>
  </si>
  <si>
    <t>DSCN_40.1</t>
  </si>
  <si>
    <t>Cuatro (4) documentos: ficha metodológica, documento metodológico, plan general y documento diseño de un esquema de plan de acción para la publicación habitual</t>
  </si>
  <si>
    <t>La operación estadística produce información en el marco del manual metodológico de LAKLEMS, por lo que no se alinea con algún acuerdo de paz</t>
  </si>
  <si>
    <t>DSCN_40.2</t>
  </si>
  <si>
    <t>Una (1) bases de datos con información acopiada para el cálculo de la Productividad Total de los Factores de las actividades económicas especificadas en el convenio 01 de 2022 - DANE/CRA</t>
  </si>
  <si>
    <t>La operación estadística produce información en el marco del manual metodológico de LAKLEMS</t>
  </si>
  <si>
    <t>DSCN_41</t>
  </si>
  <si>
    <t>Un (1) archivo con la finalización de los ejercicios piloto del indicador trimestral de actividad económica para 16 departamentos serie I trimestre 2015 a I trimestre de 2022</t>
  </si>
  <si>
    <t>Porcentaje de avance en el boletín y anexos estadísticos de l indicador trimestral de actividad económica por departamentos</t>
  </si>
  <si>
    <t>Un (1) boletín técnico y sus respectivos anexos estadísticos d ellos indicadores trimestrales de actividad económica por departamentos, finalizado.</t>
  </si>
  <si>
    <t>DSCN_41.1</t>
  </si>
  <si>
    <t>Una (1) base de datos con información acopiada de estadística básica por departamento a nivel trimestral</t>
  </si>
  <si>
    <t>DSCN_41.2</t>
  </si>
  <si>
    <t>Un (1) archivo de cálculos, consolidación y síntesis por departamento a nivel trimestral para 16 departamentos</t>
  </si>
  <si>
    <t>DSCN_41.3</t>
  </si>
  <si>
    <t>Un (1) boletín técnico y sus respectivos anexos estadísticos con los resultados de 16 departamentos</t>
  </si>
  <si>
    <t>Direcciones Territoriales</t>
  </si>
  <si>
    <t>DT_1</t>
  </si>
  <si>
    <t>Un (1) esquemas de seguimiento de las actividades de las Direcciones Territoriales, documentado.</t>
  </si>
  <si>
    <t>Un (1) documento del esquema de seguimiento de las actividades de las Direcciones Territoriales.</t>
  </si>
  <si>
    <t>Un (1) documento esquema de seguimiento de las actividades de las Direcciones Territoriales</t>
  </si>
  <si>
    <t>DT_1.1</t>
  </si>
  <si>
    <t>Una (1) fase del diseño elabora para pruebas.</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</si>
  <si>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</si>
  <si>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No aplica a ningún acuerdo de paz debido a que se trata de metas orientadas a fortalecer los procesos internos de la entidad</t>
  </si>
  <si>
    <t>DT_1.2</t>
  </si>
  <si>
    <t>Una (1) propuesta gráfica de experiencias de usuario validada.</t>
  </si>
  <si>
    <t>DT_1.3</t>
  </si>
  <si>
    <t>Una (1) mesa de trabajo conformada por un delegado de cada Dirección Territorial para validación.</t>
  </si>
  <si>
    <t>DT_2</t>
  </si>
  <si>
    <t xml:space="preserve">Trece (13) acuerdos con universidades o centros culturales, para fortalecer actividades operativas de las sedes en el territorio, formalizados. </t>
  </si>
  <si>
    <t>Número de convenios firmados</t>
  </si>
  <si>
    <t xml:space="preserve">Convenios firmados y en ejecución </t>
  </si>
  <si>
    <t>DT_2.1</t>
  </si>
  <si>
    <t xml:space="preserve">Dos (2) convenios realizados por la Dirección Territorial Centro - Bogotá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</si>
  <si>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</si>
  <si>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 xml:space="preserve">Estrategia de comunicaciones y cultura orientada hacia la participación 
</t>
  </si>
  <si>
    <t>DT_2.2</t>
  </si>
  <si>
    <t xml:space="preserve">Un (1) convenio realizados por la Dirección Territorial Sur Occidental - Cali </t>
  </si>
  <si>
    <t>DT_2.3</t>
  </si>
  <si>
    <t>Dos (2) convenio realizado por la Dirección Territorial Centro Occidente - Manizales</t>
  </si>
  <si>
    <t>DT_2.4</t>
  </si>
  <si>
    <t>Cuatro (4) convenios realizados por la Dirección Territorial Noroccidente - Medellín</t>
  </si>
  <si>
    <t>DT_2.5</t>
  </si>
  <si>
    <t>Dos (2) convenios realizados por la Dirección Territorial Centro Oriente - Bucaramanga</t>
  </si>
  <si>
    <t>DT_2.6</t>
  </si>
  <si>
    <t>Dos (2) convenios realizados por la Dirección Territorial Norte - Barranquilla</t>
  </si>
  <si>
    <t>DT_3</t>
  </si>
  <si>
    <t>Una (1) estrategia de deslocalización de funciones operativas o administrativas de las Sedes del DANE, implementada.</t>
  </si>
  <si>
    <t>Número de funciones operativas deslocalizadas</t>
  </si>
  <si>
    <t>Estrategia de deslocalización documentada e implementada</t>
  </si>
  <si>
    <t>DT_3.1</t>
  </si>
  <si>
    <t>Un (1) documento diagnóstico de la actual operación y distribución de cargas operativas y administrativas de las territoriales, entregado.</t>
  </si>
  <si>
    <t>La estrategia de deslocalización de funciones operativas y administrativas de las Sedes del DANE aportara indirectamente a la modernización de la gestión territorial del DANE, dado que fortalece los procesos administrativos de la entidad en eficiencia y eficacia.</t>
  </si>
  <si>
    <t xml:space="preserve">No aplican debido a que se trata de metas orientadas a fortalecer los procesos internos de la entidad
</t>
  </si>
  <si>
    <t>DT_3.2</t>
  </si>
  <si>
    <t>Un (1) estrategia de deslocalización de procesos operativos o administrativos, diseñada con prueba piloto.</t>
  </si>
  <si>
    <t>DT_3.3</t>
  </si>
  <si>
    <t>Un (1) documento de resultados de prueba piloto de la aplicación de la estrategia de deslocalización de procesos, aplicada en cada territorial.</t>
  </si>
  <si>
    <t>DT_3.4</t>
  </si>
  <si>
    <t>Un (1) estrategia de deslocalización de procesos operativos o administrativos, ajustada e implementada.</t>
  </si>
  <si>
    <t>DT_4</t>
  </si>
  <si>
    <t>Una (1) narrativa que soporte la descripción de lo que hace el DANE en sus territoriales, construida.</t>
  </si>
  <si>
    <t>Número narrativas de las Direcciones Territoriales incluidas en la narrativa general</t>
  </si>
  <si>
    <t>Narrativa de los procesos administrativos y operativos de las Direcciones Territoriales.</t>
  </si>
  <si>
    <t>DT_4.1</t>
  </si>
  <si>
    <t>Una (1) estructura para la narrativa elaborada</t>
  </si>
  <si>
    <t xml:space="preserve">La construcción de una narrativa que soporta la descripción de lo que hace el DANE en sus territoriales, contribuyen a la estrategia de gestión pública admirable al contemplar acciones relacionadas con la gestión administrativa y operativa de las territoriales y aportarle al desarrollo del Modelo Integrado de Gestión Pública - MIPG </t>
  </si>
  <si>
    <t>No aplican debido a que se trata de metas orientadas a fortalecer los procesos internos de la entidad.</t>
  </si>
  <si>
    <t>DT_4.2</t>
  </si>
  <si>
    <t>Una (1)  primera versión de la narrativa elaborada</t>
  </si>
  <si>
    <t>DT_4.3</t>
  </si>
  <si>
    <t>Una (1)  socialización de la primera versión de la narrativa realizada.</t>
  </si>
  <si>
    <t>DT_4.4</t>
  </si>
  <si>
    <t>Una (1)  versión final de la narrativa difundida</t>
  </si>
  <si>
    <t>FONDANE</t>
  </si>
  <si>
    <t>FONDANE_1</t>
  </si>
  <si>
    <t>Número de convenios suscritos</t>
  </si>
  <si>
    <t>Convenio firmado y en ejecución</t>
  </si>
  <si>
    <t>FONDANE_1.1</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</si>
  <si>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</si>
  <si>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</si>
  <si>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</si>
  <si>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FONDANE_1.2</t>
  </si>
  <si>
    <t>Oficina Asesora de Planeación</t>
  </si>
  <si>
    <t>Oficina Asesora Jurídica</t>
  </si>
  <si>
    <t>Secretaria General</t>
  </si>
  <si>
    <t>Dirección de Recolección y Acopio - DRA</t>
  </si>
  <si>
    <t xml:space="preserve">Secretaria General </t>
  </si>
  <si>
    <t>Direcciones territoriales</t>
  </si>
  <si>
    <t>C-0401-1003-23-0-0401021-02</t>
  </si>
  <si>
    <t>Cuadros de resultados para la temática de pobreza y condiciones de vida</t>
  </si>
  <si>
    <t>C-0401-1003-23-0-0401037-02</t>
  </si>
  <si>
    <t>C-0401-1003-26-0-0401096-02</t>
  </si>
  <si>
    <t>Cuadros de resultados para la temática de demografía y población</t>
  </si>
  <si>
    <t>C-0401-1003-20-0-0401032-02</t>
  </si>
  <si>
    <t>C-0499-1003-6-0-0499053-02</t>
  </si>
  <si>
    <t>Documentos de lineamientos técnicos</t>
  </si>
  <si>
    <t>C-0499-1003-6-0-0499060-02</t>
  </si>
  <si>
    <t>Documentos de planeación</t>
  </si>
  <si>
    <t>C-0499-1003-6-0-0499054-02</t>
  </si>
  <si>
    <t>C-0401-1003-24-0-0401004-02</t>
  </si>
  <si>
    <t>C-0401-1003-28-0-0401003-02</t>
  </si>
  <si>
    <t>C-0401-1003-28-0-0401044-02</t>
  </si>
  <si>
    <t>C-0499-1003-5-0-0499001-02</t>
  </si>
  <si>
    <t>NA</t>
  </si>
  <si>
    <t>C-0401-1003-22-0-0401022-02</t>
  </si>
  <si>
    <t>C-0401-1003-22-0-0401019-02</t>
  </si>
  <si>
    <t>Cuadros de resultados para la temática de comercio interno</t>
  </si>
  <si>
    <t>C-0401-1003-22-0-0401029-02</t>
  </si>
  <si>
    <t>Cuadros de resultados para la temática agropecuaria</t>
  </si>
  <si>
    <t>C-0401-1003-22-0-0401026-02</t>
  </si>
  <si>
    <t>C-0401-1003-22-0-0401010-02</t>
  </si>
  <si>
    <t>C-0401-1003-22-0-0401060-02</t>
  </si>
  <si>
    <t>No Aplica</t>
  </si>
  <si>
    <t>Sedes mantenidas</t>
  </si>
  <si>
    <t>C-0499-1003-7-0-0499016-02</t>
  </si>
  <si>
    <t>C-0401-1003-24-0-0401065-02</t>
  </si>
  <si>
    <t>C-0401-1003-24-0-0401063-02</t>
  </si>
  <si>
    <t>C-0401-1003-24-0-0401072-02</t>
  </si>
  <si>
    <t>C-0401-1003-24-0-0401061-02</t>
  </si>
  <si>
    <t>Bases de Datos del Marco Geoestadístico Nacional</t>
  </si>
  <si>
    <t>C-0401-1003-21-0-0401003-02</t>
  </si>
  <si>
    <t>Servicio de geo información Estadística</t>
  </si>
  <si>
    <t>C-0401-1003-21-0-0401051-02</t>
  </si>
  <si>
    <t>Servicio de evaluación del proceso estadístico</t>
  </si>
  <si>
    <t>C-0401-1003-26-0-0401095-02</t>
  </si>
  <si>
    <t>C-0401-1003-25-0-0401082-02</t>
  </si>
  <si>
    <t>C-0401-1003-25-0-0401084-02</t>
  </si>
  <si>
    <t>C-0401-1003-25-0-0401075-02</t>
  </si>
  <si>
    <t>C-0401-1003-25-0-0401076-02</t>
  </si>
  <si>
    <t>C-0401-1003-25-0-0401083-02</t>
  </si>
  <si>
    <t>C-0401-1003-20-0-0401006-02</t>
  </si>
  <si>
    <t>Documentos metodológicos</t>
  </si>
  <si>
    <t>C-0401-1003-20-0-0401044-02</t>
  </si>
  <si>
    <t>C-0401-1003-20-0-0401016-02</t>
  </si>
  <si>
    <t>C-0401-1003-29-0-0401102-02</t>
  </si>
  <si>
    <t>Servicio de información de las estadísticas de las entidades del Sistema Estadístico Nacional</t>
  </si>
  <si>
    <t>C-0401-1003-3-0-0401090-02</t>
  </si>
  <si>
    <t>PLAN</t>
  </si>
  <si>
    <t>AREA</t>
  </si>
  <si>
    <t>CODIGOPRESUPUESTAL</t>
  </si>
  <si>
    <t>PROYECTO</t>
  </si>
  <si>
    <t>COMPONENTE/INVESTIGACION</t>
  </si>
  <si>
    <t>Dirección de Censos y Demografía</t>
  </si>
  <si>
    <t>DCD</t>
  </si>
  <si>
    <t>Direccion de Censos y Demografia</t>
  </si>
  <si>
    <t>SEDE</t>
  </si>
  <si>
    <t>TERRITORIAL</t>
  </si>
  <si>
    <t>TERRI</t>
  </si>
  <si>
    <t>Categoría</t>
  </si>
  <si>
    <t>Descripción</t>
  </si>
  <si>
    <t xml:space="preserve">Desde </t>
  </si>
  <si>
    <t>Hasta</t>
  </si>
  <si>
    <t>Sede/Subsede</t>
  </si>
  <si>
    <t>Tipo de Reprogramación</t>
  </si>
  <si>
    <t>Concepto</t>
  </si>
  <si>
    <t>Talento_Humano</t>
  </si>
  <si>
    <t>Transporte</t>
  </si>
  <si>
    <t>Viaticos</t>
  </si>
  <si>
    <t>Tiquetes</t>
  </si>
  <si>
    <t>Insumos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</si>
  <si>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</si>
  <si>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</si>
  <si>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</si>
  <si>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</si>
  <si>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</si>
  <si>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</si>
  <si>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</si>
  <si>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</si>
  <si>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</si>
  <si>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</si>
  <si>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</si>
  <si>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</si>
  <si>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</si>
  <si>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</si>
  <si>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CARACTER SOCIODEMOGRAFICO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</si>
  <si>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</si>
  <si>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</si>
  <si>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</si>
  <si>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</si>
  <si>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</si>
  <si>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</si>
  <si>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</si>
  <si>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</si>
  <si>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</si>
  <si>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</si>
  <si>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</si>
  <si>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</si>
  <si>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</si>
  <si>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</si>
  <si>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PRODUCTO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</si>
  <si>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</si>
  <si>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</si>
  <si>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</si>
  <si>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</si>
  <si>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</si>
  <si>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</si>
  <si>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</si>
  <si>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</si>
  <si>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</si>
  <si>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</si>
  <si>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</si>
  <si>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</si>
  <si>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</si>
  <si>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</si>
  <si>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</si>
  <si>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</si>
  <si>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de Cooperación Internacional</t>
  </si>
  <si>
    <t>Direccion de Metodologia y Produccion Estadistica</t>
  </si>
  <si>
    <t>Area Logística y Producción</t>
  </si>
  <si>
    <t>Dirección de Geoestadística</t>
  </si>
  <si>
    <t>Secretaría General</t>
  </si>
  <si>
    <t>Dirección de Información y Comunicación Estadística</t>
  </si>
  <si>
    <t>Oficina Jurídica</t>
  </si>
  <si>
    <t>CENSO ECONOMICO</t>
  </si>
  <si>
    <t>GESTION DOCUMENTAL</t>
  </si>
  <si>
    <t>Apartadó</t>
  </si>
  <si>
    <t>RH 1101</t>
  </si>
  <si>
    <t>Experto Calificado</t>
  </si>
  <si>
    <t>Barranquilla</t>
  </si>
  <si>
    <t>Reducir saldo 
[Fila con ejecución]</t>
  </si>
  <si>
    <t>Profesional Junior</t>
  </si>
  <si>
    <t>Especial Hora</t>
  </si>
  <si>
    <t>Nacional</t>
  </si>
  <si>
    <t>Cinta De Transferencia 40X16011 Impresora Lexmark</t>
  </si>
  <si>
    <t>Bota Pantanera</t>
  </si>
  <si>
    <t>Alquiler Equipos_Pc</t>
  </si>
  <si>
    <t>Licencias Adobe Cloude</t>
  </si>
  <si>
    <t>Bodega De Datos</t>
  </si>
  <si>
    <t>Impresion De Formularios Y Cartas</t>
  </si>
  <si>
    <t>DIMPE - Logistico</t>
  </si>
  <si>
    <t>Ajustar Fechas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</si>
  <si>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</si>
  <si>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</si>
  <si>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</si>
  <si>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</si>
  <si>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</si>
  <si>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</si>
  <si>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</si>
  <si>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</si>
  <si>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</si>
  <si>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</si>
  <si>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</si>
  <si>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</si>
  <si>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</si>
  <si>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</si>
  <si>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</si>
  <si>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DANE CENTRAL</t>
  </si>
  <si>
    <t>Cali</t>
  </si>
  <si>
    <t>Bogotá</t>
  </si>
  <si>
    <t>Arauca</t>
  </si>
  <si>
    <t>Armenia</t>
  </si>
  <si>
    <t>CSDM_CNPV_2021_CR</t>
  </si>
  <si>
    <t>Censo Nacional de Poblacion y Vivienda - CSDM</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</si>
  <si>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</si>
  <si>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</si>
  <si>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</si>
  <si>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</si>
  <si>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</si>
  <si>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</si>
  <si>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</si>
  <si>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</si>
  <si>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</si>
  <si>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</si>
  <si>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</si>
  <si>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</si>
  <si>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</si>
  <si>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Cartagena</t>
  </si>
  <si>
    <t>Adicionar valor 
[Fila con ejecución]</t>
  </si>
  <si>
    <t>Especial Rural</t>
  </si>
  <si>
    <t>Internacional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</si>
  <si>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</si>
  <si>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</si>
  <si>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</si>
  <si>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</si>
  <si>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</si>
  <si>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</si>
  <si>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</si>
  <si>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</si>
  <si>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</si>
  <si>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</si>
  <si>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</si>
  <si>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</si>
  <si>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</si>
  <si>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Servicio de certificación de información estadística</t>
  </si>
  <si>
    <t xml:space="preserve">Servicios de información para la gestión administrativa </t>
  </si>
  <si>
    <t>Bases de datos de la Temática Agropecuaria</t>
  </si>
  <si>
    <t>Boletines Técnicos de la Temática Agropecuaria</t>
  </si>
  <si>
    <t>Boletines Técnicos de la Temática Cultura</t>
  </si>
  <si>
    <t>Bases de Datos del Marco Geoestadístico Nacional CE</t>
  </si>
  <si>
    <t>Servicios Tecnológicos GD</t>
  </si>
  <si>
    <t>C-0401-1003-26-0-0401090-02</t>
  </si>
  <si>
    <t>Mocoa</t>
  </si>
  <si>
    <t>Florencia</t>
  </si>
  <si>
    <t>Bucaramanga</t>
  </si>
  <si>
    <t>Ibague</t>
  </si>
  <si>
    <t>Medellín</t>
  </si>
  <si>
    <t>Cuentas Nacionales y Macroeconomia</t>
  </si>
  <si>
    <t>CSDM_CNPV_2021_DEP</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</si>
  <si>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</si>
  <si>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</si>
  <si>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</si>
  <si>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</si>
  <si>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</si>
  <si>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</si>
  <si>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</si>
  <si>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</si>
  <si>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</si>
  <si>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</si>
  <si>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</si>
  <si>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</si>
  <si>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</si>
  <si>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</si>
  <si>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</si>
  <si>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</si>
  <si>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</si>
  <si>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</si>
  <si>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Riohacha</t>
  </si>
  <si>
    <t xml:space="preserve">Crear nueva Fila
</t>
  </si>
  <si>
    <t>Profesional</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</si>
  <si>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</si>
  <si>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</si>
  <si>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</si>
  <si>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</si>
  <si>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</si>
  <si>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</si>
  <si>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</si>
  <si>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</si>
  <si>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</si>
  <si>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Bases de Datos de la temática de Salud</t>
  </si>
  <si>
    <t xml:space="preserve">Documentos de diagnóstico del aprovechamiento de registros administrativos </t>
  </si>
  <si>
    <t>Boletines Técnicos De Las Cuentas Departamentales</t>
  </si>
  <si>
    <t>Servicio de difusión de la información estadística</t>
  </si>
  <si>
    <t>Bases de datos de la Temática Ambiental</t>
  </si>
  <si>
    <t>Boletines Técnicos de la Temática Comercio Internacional</t>
  </si>
  <si>
    <t>Boletines Técnicos de la Temática Educación</t>
  </si>
  <si>
    <t>Documentos metodológicos CE</t>
  </si>
  <si>
    <t>Documentos de Lineamiento Técnicos GD</t>
  </si>
  <si>
    <t>Pasto</t>
  </si>
  <si>
    <t>Inírida</t>
  </si>
  <si>
    <t>Cúcuta</t>
  </si>
  <si>
    <t>Manizales</t>
  </si>
  <si>
    <t>Monteria</t>
  </si>
  <si>
    <t>Informacion Geoespacial</t>
  </si>
  <si>
    <t>MIG_2021_BT</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</si>
  <si>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</si>
  <si>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</si>
  <si>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</si>
  <si>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</si>
  <si>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</si>
  <si>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</si>
  <si>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</si>
  <si>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</si>
  <si>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</si>
  <si>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</si>
  <si>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</si>
  <si>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</si>
  <si>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</si>
  <si>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</si>
  <si>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</si>
  <si>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</si>
  <si>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</si>
  <si>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San Andres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</si>
  <si>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</si>
  <si>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</si>
  <si>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</si>
  <si>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</si>
  <si>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</si>
  <si>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</si>
  <si>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</si>
  <si>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</si>
  <si>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</si>
  <si>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</si>
  <si>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</si>
  <si>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Temática Demografía y Población</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</si>
  <si>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</si>
  <si>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</si>
  <si>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</si>
  <si>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</si>
  <si>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</si>
  <si>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</si>
  <si>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</si>
  <si>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</si>
  <si>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Popayán</t>
  </si>
  <si>
    <t>Leticia</t>
  </si>
  <si>
    <t>Pereira</t>
  </si>
  <si>
    <t>Quibdó</t>
  </si>
  <si>
    <t>Temas Economicos</t>
  </si>
  <si>
    <t>EEVV_2021_BD</t>
  </si>
  <si>
    <t>Estadisticas Vitales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</si>
  <si>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</si>
  <si>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</si>
  <si>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</si>
  <si>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</si>
  <si>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</si>
  <si>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</si>
  <si>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</si>
  <si>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</si>
  <si>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</si>
  <si>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</si>
  <si>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</si>
  <si>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</si>
  <si>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</si>
  <si>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</si>
  <si>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</si>
  <si>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Santa Marta</t>
  </si>
  <si>
    <t>Eliminar 
[Fila sin ejecución]</t>
  </si>
  <si>
    <t>Experto I</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</si>
  <si>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</si>
  <si>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</si>
  <si>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</si>
  <si>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</si>
  <si>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</si>
  <si>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</si>
  <si>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</si>
  <si>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</si>
  <si>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</si>
  <si>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</si>
  <si>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</si>
  <si>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</si>
  <si>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</si>
  <si>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</si>
  <si>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</si>
  <si>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</si>
  <si>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Mitú</t>
  </si>
  <si>
    <t>Urabá</t>
  </si>
  <si>
    <t>Temas Sociales</t>
  </si>
  <si>
    <t>ETN_2021_CR</t>
  </si>
  <si>
    <t>Grupos Etnicos</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</si>
  <si>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</si>
  <si>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</si>
  <si>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</si>
  <si>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</si>
  <si>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</si>
  <si>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</si>
  <si>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</si>
  <si>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</si>
  <si>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</si>
  <si>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</si>
  <si>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</si>
  <si>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</si>
  <si>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Sincelejo</t>
  </si>
  <si>
    <t>Tecnico</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</si>
  <si>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</si>
  <si>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</si>
  <si>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</si>
  <si>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</si>
  <si>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</si>
  <si>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</si>
  <si>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</si>
  <si>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</si>
  <si>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</si>
  <si>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</si>
  <si>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</si>
  <si>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</si>
  <si>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</si>
  <si>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Neiva</t>
  </si>
  <si>
    <t>Coordinacion y Regulacion del SEN</t>
  </si>
  <si>
    <t>PPED_2021_CR</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</si>
  <si>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</si>
  <si>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</si>
  <si>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</si>
  <si>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</si>
  <si>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</si>
  <si>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</si>
  <si>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</si>
  <si>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</si>
  <si>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</si>
  <si>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</si>
  <si>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</si>
  <si>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Valledupar</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</si>
  <si>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</si>
  <si>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</si>
  <si>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</si>
  <si>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</si>
  <si>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</si>
  <si>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</si>
  <si>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</si>
  <si>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</si>
  <si>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</si>
  <si>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</si>
  <si>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</si>
  <si>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</si>
  <si>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</si>
  <si>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</si>
  <si>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UERA_2021_BT</t>
  </si>
  <si>
    <t>Registros Administrativos</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</si>
  <si>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</si>
  <si>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</si>
  <si>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</si>
  <si>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</si>
  <si>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</si>
  <si>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</si>
  <si>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</si>
  <si>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</si>
  <si>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</si>
  <si>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</si>
  <si>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</si>
  <si>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</si>
  <si>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</si>
  <si>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</si>
  <si>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</si>
  <si>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</si>
  <si>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</si>
  <si>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</si>
  <si>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</si>
  <si>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</si>
  <si>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</si>
  <si>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</si>
  <si>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</si>
  <si>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</si>
  <si>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</si>
  <si>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</si>
  <si>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</si>
  <si>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</si>
  <si>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</si>
  <si>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</si>
  <si>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</si>
  <si>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</si>
  <si>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</si>
  <si>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</si>
  <si>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</si>
  <si>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</si>
  <si>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</si>
  <si>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Tunja</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</si>
  <si>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</si>
  <si>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</si>
  <si>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</si>
  <si>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</si>
  <si>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</si>
  <si>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</si>
  <si>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</si>
  <si>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</si>
  <si>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</si>
  <si>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</si>
  <si>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</si>
  <si>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</si>
  <si>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</si>
  <si>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</si>
  <si>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</si>
  <si>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</si>
  <si>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</si>
  <si>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</si>
  <si>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C-0401-1003-23-0-0401020-02</t>
  </si>
  <si>
    <t>Villavicencio</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</si>
  <si>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</si>
  <si>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</si>
  <si>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</si>
  <si>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</si>
  <si>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</si>
  <si>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</si>
  <si>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</si>
  <si>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</si>
  <si>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</si>
  <si>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</si>
  <si>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</si>
  <si>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</si>
  <si>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</si>
  <si>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</si>
  <si>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</si>
  <si>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</si>
  <si>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</si>
  <si>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</si>
  <si>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</si>
  <si>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Yopal</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</si>
  <si>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</si>
  <si>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</si>
  <si>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</si>
  <si>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</si>
  <si>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</si>
  <si>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</si>
  <si>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</si>
  <si>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</si>
  <si>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</si>
  <si>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</si>
  <si>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</si>
  <si>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</si>
  <si>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</si>
  <si>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</si>
  <si>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</si>
  <si>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</si>
  <si>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</si>
  <si>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</si>
  <si>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</si>
  <si>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</si>
  <si>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</si>
  <si>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</si>
  <si>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</si>
  <si>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</si>
  <si>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</si>
  <si>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</si>
  <si>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</si>
  <si>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</si>
  <si>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</si>
  <si>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</si>
  <si>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</si>
  <si>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</si>
  <si>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</si>
  <si>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</si>
  <si>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</si>
  <si>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</si>
  <si>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</si>
  <si>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</si>
  <si>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</si>
  <si>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</si>
  <si>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</si>
  <si>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</si>
  <si>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</si>
  <si>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</si>
  <si>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</si>
  <si>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PLANTA DE PERSONAL</t>
  </si>
  <si>
    <t>A-01-01</t>
  </si>
  <si>
    <t>C-0401-1003-27-0-0401098-02</t>
  </si>
  <si>
    <t>Desarrollo Censo Economico. Nacional</t>
  </si>
  <si>
    <t>Cuentas Anuales de Bienes y Servicios</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</si>
  <si>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</si>
  <si>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</si>
  <si>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</si>
  <si>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</si>
  <si>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</si>
  <si>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</si>
  <si>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</si>
  <si>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</si>
  <si>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</si>
  <si>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</si>
  <si>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</si>
  <si>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</si>
  <si>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</si>
  <si>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</si>
  <si>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</si>
  <si>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</si>
  <si>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</si>
  <si>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</si>
  <si>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</si>
  <si>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</si>
  <si>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</si>
  <si>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</si>
  <si>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</si>
  <si>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</si>
  <si>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</si>
  <si>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Cuentas Departamentales</t>
  </si>
  <si>
    <t>TE_INDUSTRIA_2021_EMMET</t>
  </si>
  <si>
    <t>C_INTERNO_2021_EMCM</t>
  </si>
  <si>
    <t>RH 6601</t>
  </si>
  <si>
    <t>Supervisor I</t>
  </si>
  <si>
    <t>Toner Hp C5063A Magenta</t>
  </si>
  <si>
    <t>Red De Comunicaciones Wan</t>
  </si>
  <si>
    <t>Bases de datos de la Temática de Transporte</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</si>
  <si>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</si>
  <si>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</si>
  <si>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</si>
  <si>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</si>
  <si>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</si>
  <si>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</si>
  <si>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</si>
  <si>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</si>
  <si>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</si>
  <si>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</si>
  <si>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</si>
  <si>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</si>
  <si>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</si>
  <si>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</si>
  <si>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Monitor</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</si>
  <si>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</si>
  <si>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</si>
  <si>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</si>
  <si>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</si>
  <si>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</si>
  <si>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</si>
  <si>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</si>
  <si>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</si>
  <si>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</si>
  <si>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</si>
  <si>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</si>
  <si>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</si>
  <si>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</si>
  <si>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</si>
  <si>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</si>
  <si>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</si>
  <si>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</si>
  <si>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</si>
  <si>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</si>
  <si>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</si>
  <si>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</si>
  <si>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</si>
  <si>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</si>
  <si>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</si>
  <si>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</si>
  <si>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</si>
  <si>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</si>
  <si>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</si>
  <si>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</si>
  <si>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TE_PRECIOS_2021_PPA</t>
  </si>
  <si>
    <t>CONSTRUCCION_2021_ELIC</t>
  </si>
  <si>
    <t>Transporte Urbano</t>
  </si>
  <si>
    <t>Toner Hp Cb335</t>
  </si>
  <si>
    <t>TE_PRECIOS_2021_PVPLVA</t>
  </si>
  <si>
    <t>CONSTRUCCION_2021_ICCPV</t>
  </si>
  <si>
    <t>Transporte Especial por Horas</t>
  </si>
  <si>
    <t>Toner Hp Cb337</t>
  </si>
  <si>
    <t>C-0401-1003-22</t>
  </si>
  <si>
    <t>CENSOS Y DEMOGRAFIA TRANSVERSAL</t>
  </si>
  <si>
    <t>TE_SERVICIOS_2021_EAS</t>
  </si>
  <si>
    <t>CONSTRUCCION_2021_IOC</t>
  </si>
  <si>
    <t>Transporte Rural</t>
  </si>
  <si>
    <t>CENTRAL</t>
  </si>
  <si>
    <t>Toner Hp Cb540A Negro</t>
  </si>
  <si>
    <t>Cuentas Nacionales_Transversal</t>
  </si>
  <si>
    <t>TE_SERVICIOS_2021_EMS</t>
  </si>
  <si>
    <t>CULTURA_2021_ECC</t>
  </si>
  <si>
    <t>Otros Transportes</t>
  </si>
  <si>
    <t>Toner Hp Cb543A Magenta</t>
  </si>
  <si>
    <t>C-0401-1003-22-0-0401012-02</t>
  </si>
  <si>
    <t>DIRPEN_Transversal</t>
  </si>
  <si>
    <t>TE_TECNOLOGIA_2021_EDIT</t>
  </si>
  <si>
    <t>SEGURIDAD_2021_ECSC</t>
  </si>
  <si>
    <t>Viáticos y gastos de viaje</t>
  </si>
  <si>
    <t>Tabla De Apoyo En Pasta Dura Con Gancho</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</si>
  <si>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</si>
  <si>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</si>
  <si>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</si>
  <si>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</si>
  <si>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</si>
  <si>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</si>
  <si>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</si>
  <si>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</si>
  <si>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</si>
  <si>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</si>
  <si>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</si>
  <si>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</si>
  <si>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</si>
  <si>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</si>
  <si>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</si>
  <si>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</si>
  <si>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</si>
  <si>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Tematica Comercio Internacional [Economica]</t>
  </si>
  <si>
    <t>TS_MERCADO_2021_GEIH_RURAL</t>
  </si>
  <si>
    <t>MERCADO_2021_GEIH_BUENAVENTURA</t>
  </si>
  <si>
    <t>Otros arrendamientos</t>
  </si>
  <si>
    <t>Tonner Fotocopiadora Minolta Kónica 211</t>
  </si>
  <si>
    <t>TS_MERCADO_2021_GEIH_URBANA</t>
  </si>
  <si>
    <t>MERCADO_2021_GEIH_ND</t>
  </si>
  <si>
    <t>Adquisición de bienes y servicios</t>
  </si>
  <si>
    <t>Adquisición de bienes y servicios requeridos a nivel territorial y/o DANE Central</t>
  </si>
  <si>
    <t>Toner Hp Q6511X</t>
  </si>
  <si>
    <t>Tematica Comercio Interno [Economica]</t>
  </si>
  <si>
    <t>TS_MERCADO_2021_PARALELO_GEIH_URBANA</t>
  </si>
  <si>
    <t>MERCADO_2021_GEIH_RIONEGRO</t>
  </si>
  <si>
    <t>Servicios Públicos</t>
  </si>
  <si>
    <t>Energía</t>
  </si>
  <si>
    <t>Toner Fotocopiadora Konica Tn-114</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</si>
  <si>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</si>
  <si>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</si>
  <si>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</si>
  <si>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</si>
  <si>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</si>
  <si>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</si>
  <si>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</si>
  <si>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</si>
  <si>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</si>
  <si>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</si>
  <si>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</si>
  <si>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</si>
  <si>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</si>
  <si>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</si>
  <si>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</si>
  <si>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</si>
  <si>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</si>
  <si>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</si>
  <si>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</si>
  <si>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</si>
  <si>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</si>
  <si>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</si>
  <si>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</si>
  <si>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</si>
  <si>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</si>
  <si>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</si>
  <si>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</si>
  <si>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</si>
  <si>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</si>
  <si>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</si>
  <si>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</si>
  <si>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</si>
  <si>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</si>
  <si>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</si>
  <si>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</si>
  <si>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</si>
  <si>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</si>
  <si>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</si>
  <si>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</si>
  <si>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</si>
  <si>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</si>
  <si>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</si>
  <si>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</si>
  <si>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</si>
  <si>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</si>
  <si>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</si>
  <si>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</si>
  <si>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</si>
  <si>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</si>
  <si>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</si>
  <si>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</si>
  <si>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</si>
  <si>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</si>
  <si>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</si>
  <si>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</si>
  <si>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</si>
  <si>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</si>
  <si>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</si>
  <si>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</si>
  <si>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</si>
  <si>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</si>
  <si>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</si>
  <si>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</si>
  <si>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</si>
  <si>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</si>
  <si>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</si>
  <si>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</si>
  <si>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</si>
  <si>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</si>
  <si>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</si>
  <si>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</si>
  <si>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</si>
  <si>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</si>
  <si>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</si>
  <si>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</si>
  <si>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</si>
  <si>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</si>
  <si>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</si>
  <si>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</si>
  <si>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</si>
  <si>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</si>
  <si>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</si>
  <si>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</si>
  <si>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</si>
  <si>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</si>
  <si>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</si>
  <si>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</si>
  <si>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</si>
  <si>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</si>
  <si>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</si>
  <si>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</si>
  <si>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</si>
  <si>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</si>
  <si>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</si>
  <si>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</si>
  <si>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</si>
  <si>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</si>
  <si>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</si>
  <si>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</si>
  <si>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</si>
  <si>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</si>
  <si>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</si>
  <si>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</si>
  <si>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</si>
  <si>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</si>
  <si>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</si>
  <si>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</si>
  <si>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</si>
  <si>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</si>
  <si>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POBREZA_2021_EPS</t>
  </si>
  <si>
    <t>Toner Lexmark C792De Yellow</t>
  </si>
  <si>
    <t>C-0401-1003-23-0-0401036-02</t>
  </si>
  <si>
    <t>Toner Lexmark C792X1Kg Negro</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</si>
  <si>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</si>
  <si>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</si>
  <si>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</si>
  <si>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</si>
  <si>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</si>
  <si>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</si>
  <si>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</si>
  <si>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</si>
  <si>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</si>
  <si>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</si>
  <si>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</si>
  <si>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</si>
  <si>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</si>
  <si>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PLANIFICACION Y ARTICULACION</t>
  </si>
  <si>
    <t>Toner Lexmark T650H</t>
  </si>
  <si>
    <t>C-0401-1003-22-0-0401038-02</t>
  </si>
  <si>
    <t>Toner Lexmark T650H11L</t>
  </si>
  <si>
    <t>C-0401-1003-27-0-0401100-02</t>
  </si>
  <si>
    <t>REGULACION</t>
  </si>
  <si>
    <t>Toner Lexmark X792X1Cg Cian</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</si>
  <si>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</si>
  <si>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</si>
  <si>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</si>
  <si>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</si>
  <si>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</si>
  <si>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</si>
  <si>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</si>
  <si>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</si>
  <si>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</si>
  <si>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</si>
  <si>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</si>
  <si>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</si>
  <si>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</si>
  <si>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</si>
  <si>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</si>
  <si>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C-0499-1003-7</t>
  </si>
  <si>
    <t>Administracion y Mejoramiento Fisico</t>
  </si>
  <si>
    <t>Toner Ricoh Aficio Mp 305 Azul</t>
  </si>
  <si>
    <t>C-0499-1003-5</t>
  </si>
  <si>
    <t>Arquitectura Aplicaciones</t>
  </si>
  <si>
    <t>Toner Ricoh Aficio Mp 305 Magenta</t>
  </si>
  <si>
    <t>Arquitectura Tecnologica</t>
  </si>
  <si>
    <t>Toner Ricoh Aficio Mp 305 Negro</t>
  </si>
  <si>
    <t>C-0401-1003-28-0-0401002-02</t>
  </si>
  <si>
    <t>C-0401-1003-3</t>
  </si>
  <si>
    <t>Contratos Evaluaciones de Calidad</t>
  </si>
  <si>
    <t>Zuncho Plastico</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</si>
  <si>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</si>
  <si>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</si>
  <si>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</si>
  <si>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</si>
  <si>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</si>
  <si>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</si>
  <si>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</si>
  <si>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</si>
  <si>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CONVENIO MINISTERIO DE TECNOLOGIAS DE LA INFORMACION Y LAS COMUNICACIONES</t>
  </si>
  <si>
    <t>Opalina Blanca 180 Gr. 70 X 100Cm</t>
  </si>
  <si>
    <t>Cartulina 160 Gr. 70 X 100 Cm</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</si>
  <si>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</si>
  <si>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</si>
  <si>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</si>
  <si>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</si>
  <si>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</si>
  <si>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</si>
  <si>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</si>
  <si>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</si>
  <si>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</si>
  <si>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</si>
  <si>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</si>
  <si>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</si>
  <si>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</si>
  <si>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</si>
  <si>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</si>
  <si>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</si>
  <si>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</si>
  <si>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</si>
  <si>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</si>
  <si>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</si>
  <si>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</si>
  <si>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</si>
  <si>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</si>
  <si>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</si>
  <si>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</si>
  <si>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</si>
  <si>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</si>
  <si>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</si>
  <si>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</si>
  <si>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</si>
  <si>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</si>
  <si>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</si>
  <si>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</si>
  <si>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</si>
  <si>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</si>
  <si>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</si>
  <si>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</si>
  <si>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</si>
  <si>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</si>
  <si>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</si>
  <si>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</si>
  <si>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</si>
  <si>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</si>
  <si>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</si>
  <si>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</si>
  <si>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</si>
  <si>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</si>
  <si>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</si>
  <si>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</si>
  <si>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</si>
  <si>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</si>
  <si>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</si>
  <si>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</si>
  <si>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</si>
  <si>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</si>
  <si>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</si>
  <si>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</si>
  <si>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</si>
  <si>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</si>
  <si>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</si>
  <si>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</si>
  <si>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</si>
  <si>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</si>
  <si>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</si>
  <si>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</si>
  <si>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</si>
  <si>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</si>
  <si>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</si>
  <si>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</si>
  <si>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</si>
  <si>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</si>
  <si>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</si>
  <si>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</si>
  <si>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</si>
  <si>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</si>
  <si>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</si>
  <si>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</si>
  <si>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</si>
  <si>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</si>
  <si>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</si>
  <si>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</si>
  <si>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</si>
  <si>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</si>
  <si>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</si>
  <si>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</si>
  <si>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</si>
  <si>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</si>
  <si>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</si>
  <si>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</si>
  <si>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</si>
  <si>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</si>
  <si>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</si>
  <si>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</si>
  <si>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</si>
  <si>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</si>
  <si>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</si>
  <si>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</si>
  <si>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</si>
  <si>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</si>
  <si>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</si>
  <si>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</si>
  <si>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</si>
  <si>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</si>
  <si>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</si>
  <si>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</si>
  <si>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</si>
  <si>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</si>
  <si>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</si>
  <si>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</si>
  <si>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</si>
  <si>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</si>
  <si>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</si>
  <si>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</si>
  <si>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</si>
  <si>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</si>
  <si>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</si>
  <si>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</si>
  <si>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</si>
  <si>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</si>
  <si>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</si>
  <si>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</si>
  <si>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</si>
  <si>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</si>
  <si>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</si>
  <si>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</si>
  <si>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</si>
  <si>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</si>
  <si>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</si>
  <si>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</si>
  <si>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</si>
  <si>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</si>
  <si>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</si>
  <si>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</si>
  <si>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</si>
  <si>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</si>
  <si>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</si>
  <si>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</si>
  <si>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</si>
  <si>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</si>
  <si>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</si>
  <si>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</si>
  <si>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</si>
  <si>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</si>
  <si>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</si>
  <si>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</si>
  <si>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</si>
  <si>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</si>
  <si>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</si>
  <si>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</si>
  <si>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</si>
  <si>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</si>
  <si>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</si>
  <si>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</si>
  <si>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</si>
  <si>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</si>
  <si>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</si>
  <si>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</si>
  <si>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</si>
  <si>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</si>
  <si>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</si>
  <si>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</si>
  <si>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</si>
  <si>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</si>
  <si>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</si>
  <si>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</si>
  <si>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</si>
  <si>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</si>
  <si>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</si>
  <si>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</si>
  <si>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</si>
  <si>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</si>
  <si>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</si>
  <si>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</si>
  <si>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</si>
  <si>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</si>
  <si>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</si>
  <si>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</si>
  <si>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</si>
  <si>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</si>
  <si>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</si>
  <si>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</si>
  <si>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</si>
  <si>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</si>
  <si>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</si>
  <si>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</si>
  <si>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</si>
  <si>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</si>
  <si>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</si>
  <si>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</si>
  <si>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</si>
  <si>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</si>
  <si>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</si>
  <si>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</si>
  <si>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</si>
  <si>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</si>
  <si>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</si>
  <si>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</si>
  <si>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</si>
  <si>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</si>
  <si>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</si>
  <si>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</si>
  <si>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</si>
  <si>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</si>
  <si>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</si>
  <si>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</si>
  <si>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</si>
  <si>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</si>
  <si>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</si>
  <si>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</si>
  <si>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</si>
  <si>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</si>
  <si>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</si>
  <si>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</si>
  <si>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</si>
  <si>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</si>
  <si>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</si>
  <si>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</si>
  <si>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</si>
  <si>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</si>
  <si>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</si>
  <si>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</si>
  <si>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</si>
  <si>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</si>
  <si>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</si>
  <si>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</si>
  <si>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</si>
  <si>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</si>
  <si>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</si>
  <si>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</si>
  <si>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</si>
  <si>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</si>
  <si>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</si>
  <si>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</si>
  <si>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</si>
  <si>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</si>
  <si>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</si>
  <si>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</si>
  <si>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</si>
  <si>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</si>
  <si>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</si>
  <si>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</si>
  <si>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</si>
  <si>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</si>
  <si>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</si>
  <si>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</si>
  <si>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</si>
  <si>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</si>
  <si>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</si>
  <si>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</si>
  <si>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</si>
  <si>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</si>
  <si>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</si>
  <si>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</si>
  <si>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</si>
  <si>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</si>
  <si>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</si>
  <si>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</si>
  <si>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</si>
  <si>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</si>
  <si>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</si>
  <si>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</si>
  <si>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</si>
  <si>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</si>
  <si>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</si>
  <si>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</si>
  <si>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</si>
  <si>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</si>
  <si>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</si>
  <si>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</si>
  <si>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</si>
  <si>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</si>
  <si>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</si>
  <si>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</si>
  <si>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</si>
  <si>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caractersoc</t>
  </si>
  <si>
    <t>DIRECCIÓN TERRITORIAL NORTE</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</si>
  <si>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</si>
  <si>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</si>
  <si>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</si>
  <si>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</si>
  <si>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</si>
  <si>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</si>
  <si>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</si>
  <si>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</si>
  <si>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</si>
  <si>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</si>
  <si>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</si>
  <si>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</si>
  <si>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</si>
  <si>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CENTRO</t>
  </si>
  <si>
    <t>DIRECCIÓN TERRITORIAL CENTRO ORIENTE</t>
  </si>
  <si>
    <t>DIRECCIÓN TERRITORIAL SUR OCCIDENTE</t>
  </si>
  <si>
    <t>DIRECCIÓN TERRITORIAL CENTRAL</t>
  </si>
  <si>
    <t>DIRECCIÓN TERRITORIAL NOROCCIDENTE</t>
  </si>
  <si>
    <t>DIRECCIÓN TERRITORIAL CENTRO OCCIDENTE</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</si>
  <si>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</si>
  <si>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</si>
  <si>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</si>
  <si>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</si>
  <si>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</si>
  <si>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</si>
  <si>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</si>
  <si>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</si>
  <si>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</si>
  <si>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</si>
  <si>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</si>
  <si>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</si>
  <si>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</si>
  <si>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</si>
  <si>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</si>
  <si>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Comunicación</t>
  </si>
  <si>
    <t>Derecho_a_la_Integridad_y_la_protección</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</si>
  <si>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</si>
  <si>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</si>
  <si>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</si>
  <si>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</si>
  <si>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</si>
  <si>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</si>
  <si>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</si>
  <si>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</si>
  <si>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</si>
  <si>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</si>
  <si>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</si>
  <si>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D.T. Barranquilla</t>
  </si>
  <si>
    <t xml:space="preserve">Jose Ignacio Mercado Berrio </t>
  </si>
  <si>
    <t>Sinergia Organizacional</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</si>
  <si>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</si>
  <si>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</si>
  <si>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</si>
  <si>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D.T. Medellín</t>
  </si>
  <si>
    <t>Sebastian Ochoa Ramirez</t>
  </si>
  <si>
    <t>Derecho_a_la_personalidad_jurídica</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</si>
  <si>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</si>
  <si>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</si>
  <si>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D.T. Cali</t>
  </si>
  <si>
    <t xml:space="preserve">Deisy Patricia Lucero Toledo </t>
  </si>
  <si>
    <t>Gestión del Talento Humano</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</si>
  <si>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</si>
  <si>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</si>
  <si>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</si>
  <si>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D.T. Manizales</t>
  </si>
  <si>
    <t xml:space="preserve">Victoria Eugenia Jimenez Cardona </t>
  </si>
  <si>
    <t>Gestión Financiera</t>
  </si>
  <si>
    <t>Derecho_a_la_libertad_justicia_seguridad_y_defensa</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</si>
  <si>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</si>
  <si>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</si>
  <si>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D.T. Bucaramanga</t>
  </si>
  <si>
    <t xml:space="preserve">José Vicente López García </t>
  </si>
  <si>
    <t>Gestión Contractual</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</si>
  <si>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</si>
  <si>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</si>
  <si>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</si>
  <si>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</si>
  <si>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</si>
  <si>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Gestión de Bienes y Servicios</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</si>
  <si>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</si>
  <si>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</si>
  <si>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</si>
  <si>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</si>
  <si>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</si>
  <si>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</si>
  <si>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</si>
  <si>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</si>
  <si>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</si>
  <si>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</si>
  <si>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</si>
  <si>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</si>
  <si>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</si>
  <si>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</si>
  <si>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</si>
  <si>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</si>
  <si>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</si>
  <si>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</si>
  <si>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</si>
  <si>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</si>
  <si>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</si>
  <si>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</si>
  <si>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</si>
  <si>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</si>
  <si>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</si>
  <si>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</si>
  <si>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</si>
  <si>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</si>
  <si>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</si>
  <si>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</si>
  <si>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</si>
  <si>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</si>
  <si>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</si>
  <si>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</si>
  <si>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</si>
  <si>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</si>
  <si>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</si>
  <si>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</si>
  <si>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</si>
  <si>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</si>
  <si>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</si>
  <si>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</si>
  <si>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</si>
  <si>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</si>
  <si>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</si>
  <si>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</si>
  <si>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</si>
  <si>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</si>
  <si>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</si>
  <si>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</si>
  <si>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</si>
  <si>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</si>
  <si>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</si>
  <si>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</si>
  <si>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</si>
  <si>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Martha Rocío  Cortes Arteaga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</si>
  <si>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</si>
  <si>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</si>
  <si>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</si>
  <si>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</si>
  <si>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</si>
  <si>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</si>
  <si>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</si>
  <si>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</si>
  <si>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</si>
  <si>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</si>
  <si>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Artículo 17.2 - Nadie será privado arbitrariamente de su propiedad.</t>
  </si>
  <si>
    <t xml:space="preserve">Fredy Javier Gonzalez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</si>
  <si>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</si>
  <si>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</si>
  <si>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</si>
  <si>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</si>
  <si>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</si>
  <si>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Leidy Sirley Secaida Mena</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</si>
  <si>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</si>
  <si>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</si>
  <si>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</si>
  <si>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</si>
  <si>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</si>
  <si>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</si>
  <si>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</si>
  <si>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</si>
  <si>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</si>
  <si>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 xml:space="preserve">Gil Ruiz Morales </t>
  </si>
  <si>
    <t xml:space="preserve">Dilsa Noalbi Sanchez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</si>
  <si>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</si>
  <si>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</si>
  <si>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Tumaco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</si>
  <si>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</si>
  <si>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</si>
  <si>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</si>
  <si>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</si>
  <si>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</si>
  <si>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</si>
  <si>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</si>
  <si>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</si>
  <si>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</si>
  <si>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</si>
  <si>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</si>
  <si>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María Patricia Navas Villamil</t>
  </si>
  <si>
    <r>
      <t>4.</t>
    </r>
    <r>
      <rPr>
        <sz val="7"/>
        <color rgb="FF486995"/>
        <rFont val="Times New Roman"/>
        <family val="1"/>
      </rPr>
      <t xml:space="preserve">       </t>
    </r>
    <r>
      <rPr>
        <sz val="11"/>
        <color rgb="FF486995"/>
        <rFont val="Calibri"/>
        <family val="2"/>
        <scheme val="minor"/>
      </rPr>
      <t>Integridad</t>
    </r>
  </si>
  <si>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</si>
  <si>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</si>
  <si>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</si>
  <si>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</si>
  <si>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</si>
  <si>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</si>
  <si>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</si>
  <si>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</si>
  <si>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</si>
  <si>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</si>
  <si>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</si>
  <si>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</si>
  <si>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</si>
  <si>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</si>
  <si>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</si>
  <si>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</si>
  <si>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</si>
  <si>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</si>
  <si>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</si>
  <si>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</si>
  <si>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</si>
  <si>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</si>
  <si>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</si>
  <si>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</si>
  <si>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</si>
  <si>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</si>
  <si>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</si>
  <si>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</si>
  <si>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</si>
  <si>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</si>
  <si>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</si>
  <si>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</si>
  <si>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</si>
  <si>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</si>
  <si>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</si>
  <si>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</si>
  <si>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</si>
  <si>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</si>
  <si>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</si>
  <si>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Actualización documento avances rediseño del IPM</t>
  </si>
  <si>
    <t xml:space="preserve">Publicación de productos (presentación y anexo) del IPM para municipios PDET </t>
  </si>
  <si>
    <t xml:space="preserve"> Publicación de productos (presentación y anexo) de pobreza monetaria y nota metodológica sobre ingresos está sujeta a la aprobación de la publicación con GEIH marco 2018.</t>
  </si>
  <si>
    <t>Un (1) visor de información para la caracterización sociodemográfica del pueblo wayuu, elaborado</t>
  </si>
  <si>
    <t>Tablas de procesamientos para los visores de información, elaboradas</t>
  </si>
  <si>
    <t>Un (1) documento con la detección y análisis de necesidades, el diseño temático y el diseño estadístico del conteo intercensal 2024, elaborados.</t>
  </si>
  <si>
    <t>Dos (2) formatos de notificación (nacimiento y muerte) para grupos étnicos implementados en los departamentos de Amazonas, Guainía, Chocó, Vichada, Pueblo Kogui de la Sierra Nevada de Santa Marta y Buenaventura, producidos.</t>
  </si>
  <si>
    <t>Propuesta Rediseño Encuesta de Transporte Urbano de Pasajeros</t>
  </si>
  <si>
    <t>Una (1) producción de información estadística sobre temáticas de seguridad y convivencia ciudadana para obtener datos relacionados con victimización, denuncia, percepción de seguridad, convivencia y necesidades jurídicas actualizada. (fase preliminar procesamiento)</t>
  </si>
  <si>
    <t xml:space="preserve"> Un (1) procesamiento parcial de la información.</t>
  </si>
  <si>
    <t>Un (1) cuestionario, especificaciones del aplicativo, manuales y muestra rediseñada</t>
  </si>
  <si>
    <t>Catorce (14) convenios para el fortalecimiento de la capacidad de producción de información estadística de las entidades del SEN</t>
  </si>
  <si>
    <t>Seis (6) contratos interadministrativos para el fortalecimiento de la capacidad de producción de información estadística de las entidades del SEN</t>
  </si>
  <si>
    <t xml:space="preserve"> Un (1) comité técnico entre el DANE y delegados técnicos de la MPC  para la adecuación del SEN, conformado</t>
  </si>
  <si>
    <t>Cuatro (4) visores de información sociodemográfica para los pueblos indígenas, elaborados</t>
  </si>
  <si>
    <t>Veinte (20) convenios y contratos interadministrativos para el sistema estadístico nacional</t>
  </si>
  <si>
    <t>Seis (6) talleres de construcción de ruta de implementación de los formatos de nacimiento y muerte en: Amazonas, Guainía, Chocó, Vichada, Pueblo Kogui de la Sierra Nevada de Santa Marta y Buenaventura, realizados.</t>
  </si>
  <si>
    <t>Tres (3) revisiones de pares finalizadas: BDUA, SISBEN y SIMAT.</t>
  </si>
  <si>
    <t>Dieciocho (18) evaluaciones de la calidad estadística para identificar el grado de cumplimiento de los atributos de calidad por parte de las operaciones estadísticas, ejecutadas</t>
  </si>
  <si>
    <t>Seis (6) contratos interadministrativos suscritos con las entidades del SEN a evaluar</t>
  </si>
  <si>
    <t>Veintiseis (26) contratos de prestación de servicios suscritos para desempeñar los diferentes roles del equipo evaluador de la calidad estadística</t>
  </si>
  <si>
    <t>Dieciocho (18) listas de chequeo consolidadas</t>
  </si>
  <si>
    <t>Dieciocho (18) informes de evaluación de la calidad estadística finalizados</t>
  </si>
  <si>
    <t>DEPARTAMENTO ADMINISTRATIVO NACIONAL DE ESTADÍSTICA
 PLAN DE ACCIÓN INSTITUCIONAL 2022
VERSIÓN 5 - Publicada: 03 de octubre de 2022</t>
  </si>
  <si>
    <t>DEPARTAMENTO ADMINISTRATIVO NACIONAL DE ESTADÍSTICA
 PLAN OPERATIVO 2022
VERSIÓN 5 - Publicada: 03 de octubre de 2022</t>
  </si>
  <si>
    <t>DIR_GEDI_4</t>
  </si>
  <si>
    <t xml:space="preserve">Una (1) estrategia de implementación de la  Guía de Enfoque Diferencial e Interseccional en el Sistema Estadístico Nacional, para concretar acciones de corto plazo </t>
  </si>
  <si>
    <t>Matriz de Excel sobre acciones y avances al cierre de 2022</t>
  </si>
  <si>
    <t>DIR_GEDI_4.1</t>
  </si>
  <si>
    <t>Un (1) plan de acciones del Sistema Estadístico Nacional para la implementación de la Guía de Enfoque Diferencial e Interseccional</t>
  </si>
  <si>
    <t>Informe final de la experiencia de corto plazo de implementación de la guía y retos de implementación del plan</t>
  </si>
  <si>
    <t>DIR_GEDI_4.2</t>
  </si>
  <si>
    <t>Un (1) informe final de la experiencia de corto plazo de implementación de la guía y retos de implementación del plan</t>
  </si>
  <si>
    <t>DIR_RELA_2</t>
  </si>
  <si>
    <t xml:space="preserve">Preparar a la dirección en el desarrollo de reuniones con socios estratégicos que aporten al posicionamiento de la entidad  a nivel nacional e internacional </t>
  </si>
  <si>
    <t>Número de documentos de preparación y ayudas de memoria/ Total de  documentos de preparación y ayudas de memoria*100</t>
  </si>
  <si>
    <t xml:space="preserve">Quince (15) ayudas de memoria </t>
  </si>
  <si>
    <t>DIR_RELA_2.1</t>
  </si>
  <si>
    <t>Quince (15) ayudas de memoria para la participación en comisiones internacionales  con participación del Director General</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</si>
  <si>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</si>
  <si>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 xml:space="preserve"> $                                              45.602.800</t>
  </si>
  <si>
    <t xml:space="preserve"> $ 45.602.800 
</t>
  </si>
  <si>
    <t xml:space="preserve">Treinta (30) documentos </t>
  </si>
  <si>
    <t>DIR_RELA_2.2</t>
  </si>
  <si>
    <t>Treinta (30) documentos de preparación para la participación de la dirección en reuniones y  eventos que aporten al fortalecimiento de las actividades realizadas por el DANE.</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</si>
  <si>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</si>
  <si>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</si>
  <si>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</si>
  <si>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</si>
  <si>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OPLAN_3.1</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</si>
  <si>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</si>
  <si>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Una (1) actualización de las fichas EBI de los proyectos de inversión 2023 para POAI realizada.</t>
  </si>
  <si>
    <t>OPLAN_3.2</t>
  </si>
  <si>
    <t>Un (1) presentación del Marco de Gasto de Mediano Plazo (MGMP) 2023-2026 realizada</t>
  </si>
  <si>
    <t>OPLAN_3.3</t>
  </si>
  <si>
    <t>Una (1) actualización y distribución de la cuota por proyecto de inversión realizada</t>
  </si>
  <si>
    <t>OPLAN_3.4</t>
  </si>
  <si>
    <t>OPLAN_3.5</t>
  </si>
  <si>
    <t>Un (1) acompañamiento a las áreas en el diligenciamiento del instrumento para la programación de recursos 2023 finalizado</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</si>
  <si>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</si>
  <si>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</si>
  <si>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</si>
  <si>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</si>
  <si>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OPLAN_4.1</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</si>
  <si>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</si>
  <si>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</si>
  <si>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OPLAN_4.2</t>
  </si>
  <si>
    <t>Doce (12) reportes mensuales de seguimiento a la ejecución presupuestal de la entidad realizados</t>
  </si>
  <si>
    <t>OSIS_3</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</si>
  <si>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</si>
  <si>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</si>
  <si>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</si>
  <si>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OSIS_3.1</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</si>
  <si>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</si>
  <si>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</si>
  <si>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OSIS_3.2</t>
  </si>
  <si>
    <t>Un (1) tablero de control de proveedores, implementado.</t>
  </si>
  <si>
    <t>OSIS_4</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</si>
  <si>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</si>
  <si>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</si>
  <si>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</si>
  <si>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OSIS_4.1</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</si>
  <si>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</si>
  <si>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</si>
  <si>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</si>
  <si>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OSIS_4.2</t>
  </si>
  <si>
    <t xml:space="preserve">Dos (2) acuerdo de niveles de servicios para garantizar la calidad y satisfacción de los usuarios , establecidos. </t>
  </si>
  <si>
    <t>OSIS_5</t>
  </si>
  <si>
    <t>Cuatro (4) servicios tecnológicos, para el soporte y mantenimiento de la infraestructura de TI, enmarcada en la producción estadística, atendidos y fortalecidos</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</si>
  <si>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</si>
  <si>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</si>
  <si>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OSIS_5.1</t>
  </si>
  <si>
    <t>Un (1) servicio tecnológico en función de los usuarios del DANE con un punto único de contacto para  resolver y/o canalizar las necesidades relativas a la prestación del servicio de la plataforma tecnológica, atendido.</t>
  </si>
  <si>
    <t xml:space="preserve">Los Servicio de TI atendidos en el punto único de contacto permite gestión y seguimiento a los incidentes o requerimientos solicitados con una la  adecuada oportunidad. </t>
  </si>
  <si>
    <t>OSIS_5.2</t>
  </si>
  <si>
    <t xml:space="preserve"> Un (1) servicio tecnológico en función del Backup institucional para restaurar los servicios de la entidad, prestado.</t>
  </si>
  <si>
    <t>OSIS_5.3</t>
  </si>
  <si>
    <t>Un (1) servicio tecnológico en función de los equipos de computo (estaciones de trabajo) prestado.</t>
  </si>
  <si>
    <t>OSIS_5.4</t>
  </si>
  <si>
    <t xml:space="preserve">Un (1) servicio especializado que permita disponer de la plataforma base tecnológica, para habilitar  servicios en función de la producción.  </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</si>
  <si>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</si>
  <si>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</si>
  <si>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</si>
  <si>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</si>
  <si>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OSIS_7.1</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</si>
  <si>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</si>
  <si>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</si>
  <si>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OSIS_7.2</t>
  </si>
  <si>
    <t>Un (1) servicio de difusión de indicadores de la temática económica a través de mecanismos tecnológicos de interoperabilidad que fortalezcan los canales de difusión estadística del DANE implementado</t>
  </si>
  <si>
    <t>OSIS_7.3</t>
  </si>
  <si>
    <t>Un (1) servicio de interoperabilidad de información de la temática sociodemográfica a través de mecanismos tecnológicos que fortalezcan los canales de difusión estadística del DANE implementado</t>
  </si>
  <si>
    <t>OSIS_7.4</t>
  </si>
  <si>
    <t>Un (1) mecanismo de aseguramiento de los servicios de interoperabilidad integrado a la PDI para los proyectos de Interoperabilidad del DANE restaurado</t>
  </si>
  <si>
    <t>OSIS_7.5</t>
  </si>
  <si>
    <t>Un (1) servicio de interoperabilidad con Ministerio de Minas y Energía e INVIMA a través de la PDI restaurados</t>
  </si>
  <si>
    <t>OSIS_8</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</si>
  <si>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</si>
  <si>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</si>
  <si>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Un (1) mecanismo que habilita: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</si>
  <si>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OSIS_8.1</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</si>
  <si>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</si>
  <si>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</si>
  <si>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OSIS_8.3</t>
  </si>
  <si>
    <t>Una (1) arquitectura de referencia y/o de solución para el lago de datos híbrido en nube</t>
  </si>
  <si>
    <t>30/05/2022</t>
  </si>
  <si>
    <t>OSIS_8.4</t>
  </si>
  <si>
    <t>Un (1) lago de datos híbrido en nube para el servicio de automatización y disposición que permita la automatización, procesamiento y aprovechamiento de los datos en la producción estadística y misional de la entidad</t>
  </si>
  <si>
    <t>31/07/2022</t>
  </si>
  <si>
    <t>OSIS_8.5</t>
  </si>
  <si>
    <t>Un (1) servicio de automatización, custodia y disposición de información para el apoyo de procesos de producción y calidad de información de OOEE y proyectos misionales, atendido a través de la Mesa de Gestión de Incidencias en sus diferentes categorías</t>
  </si>
  <si>
    <t>OSIS_8.6</t>
  </si>
  <si>
    <t>Un (1) servicio de automatización SAS restaurado que  proporciona  mejora en la metodología (procesos e instrumentos) y resultados para las Encuestas de las Operaciones estadísticas</t>
  </si>
  <si>
    <t>OSIS_9</t>
  </si>
  <si>
    <t>Un (1) mapa de información que fortalezca la identificación y documentación de inventarios de registros administrativos y estadísticos de la GEIH y que fortalezca la toma de decisiones basadas en datos, elaborado</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</si>
  <si>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</si>
  <si>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</si>
  <si>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OSIS_9.1</t>
  </si>
  <si>
    <t>Un (1) componente de información con las  fuentes de flujos  para la GEIH actualizado</t>
  </si>
  <si>
    <t>31/05/2022</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</si>
  <si>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</si>
  <si>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OSIS_9.2</t>
  </si>
  <si>
    <t>Un (1) diseño de modelos de datos para la documentación de atributos de información de los registros administrativos y estadísticos de la GEIH elaborado</t>
  </si>
  <si>
    <t>OSIS_9.3</t>
  </si>
  <si>
    <t>Un (1) modelo de flujos de información de las fuentes de la GEIH construido</t>
  </si>
  <si>
    <t>OSIS_9.4</t>
  </si>
  <si>
    <t>Un (1) documento de componentes de información para la GEIH del DANE actualizado.</t>
  </si>
  <si>
    <t>OSIS_10</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</si>
  <si>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</si>
  <si>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</si>
  <si>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 xml:space="preserve">Un (1) reporte de sistemas de información de las operaciones estadísticas debidamente documentado soportado y mantenido. </t>
  </si>
  <si>
    <t>OSIS_10.1</t>
  </si>
  <si>
    <t>Un (1) servicio de desarrollo, mantenimiento y soporte para garantizar la continuidad de las operaciones estadísticas misionales, administrativas y de gestión incluidas en el catálogo de sistemas de información, prestado.</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</si>
  <si>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</si>
  <si>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OSIS_10.2</t>
  </si>
  <si>
    <t>Un (1)  documento que integre la arquitectura de las aplicaciones de los servicios priorizados del catalogo de sistemas de información, documentada y estructurado, actualizado  y consolidado</t>
  </si>
  <si>
    <t>01/03/2022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</si>
  <si>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</si>
  <si>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</si>
  <si>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</si>
  <si>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</si>
  <si>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OSIS_13.1</t>
  </si>
  <si>
    <t>Un (1) documento con el rediseño funcional y operativo de la red, construido.</t>
  </si>
  <si>
    <t>Los documentos de aseguramiento contribuyen al dominio de Gestión con valores para  resultados de MIPG enmarcado en la política de Seguridad digital</t>
  </si>
  <si>
    <t>.</t>
  </si>
  <si>
    <t xml:space="preserve">Estrategia de aseguramiento de firewall </t>
  </si>
  <si>
    <t>OSIS_13.2</t>
  </si>
  <si>
    <t>Un (1) documento con el rediseño funcional y operativo del firewall, construido.</t>
  </si>
  <si>
    <t>SG_GH_2</t>
  </si>
  <si>
    <t>Un (1) informe de la medición de impacto del programa de capacitación dirigido a los procesos misionales para dar respuesta al TASC, a partir de las actividades realizadas en los años 2019, 2020, 2021 y 2022, realizado.</t>
  </si>
  <si>
    <t xml:space="preserve">(Porcentaje de avance alcanzado / Porcentaje de avance proyectado)*100 </t>
  </si>
  <si>
    <t>Un (1) informe de la evaluación del impacto del programa de capacitación.</t>
  </si>
  <si>
    <t>SG_GH_2.1</t>
  </si>
  <si>
    <t>Una  (1) aplicación del formato de evaluación de impacto de los cursos realizados en el último cuatrimestre de 2021 para complementar los insumos, implementada.</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</si>
  <si>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</si>
  <si>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SG_GH_2.2</t>
  </si>
  <si>
    <t xml:space="preserve">Un (1) informe de la evaluación de impacto para el fortalecimiento de la capacitación en el marco del TASC, finalizado
</t>
  </si>
  <si>
    <t>SG_ADMIN_8</t>
  </si>
  <si>
    <t xml:space="preserve">Un (1) seguimiento para contribuir al fortalecimiento de los procesos de Gestión de Bienes y Servicios. </t>
  </si>
  <si>
    <t>Tres (3) informes que contribuyen al fortalecimiento de los procesos de Gestión de Bienes y Servicios.</t>
  </si>
  <si>
    <t>SG_ADMIN_8.1</t>
  </si>
  <si>
    <t>Un (1) informe del levantamiento físico de inventarios en DANE Central y Direcciones Territoriales del DANE</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</si>
  <si>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</si>
  <si>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 xml:space="preserve">No existe alineación con el componente de paz teniendo encuentra que las metas aportan a la gestión interna de los procesos del área. Por ende su alcance esta direccionado al fortalecimiento institucional. </t>
  </si>
  <si>
    <t>SG_ADMIN_8.2</t>
  </si>
  <si>
    <t>Un (1) documento de siniestralidad del programa de seguros finalizado.</t>
  </si>
  <si>
    <t>SG_ADMIN_8.3</t>
  </si>
  <si>
    <t>Un (1) plan de mantenimiento y sostenibilidad (PMAS) proyectado.</t>
  </si>
  <si>
    <t>SG_ADMIN_8.4</t>
  </si>
  <si>
    <t>Un (1) plan de mantenimiento y sostenibilidad (PMAS) ejecutado.</t>
  </si>
  <si>
    <t>LOG_12</t>
  </si>
  <si>
    <t>Una (1) base de datos de Encuesta de Sacrificio de Ganado recolectada.</t>
  </si>
  <si>
    <t xml:space="preserve">bases de datos entregadas/OOEE programadas </t>
  </si>
  <si>
    <t>Cronograma de la operación</t>
  </si>
  <si>
    <t>LOG_12.1</t>
  </si>
  <si>
    <t>Un (1) cronograma con la planeación de las OOEE programadas por las direcciones productoras.</t>
  </si>
  <si>
    <t>La generación de información de la encuesta de sacrificio de ganado ESAG, se realiza acorde al objetivo estratégico de asegurar la calidad estadística en procesos y resultados, aportando el 100% al objetivo estratégico.</t>
  </si>
  <si>
    <t>Informe del cierre operativo</t>
  </si>
  <si>
    <t>LOG_12.2</t>
  </si>
  <si>
    <t>Un (1) cierre operativo con puntualidad de las OOEE programadas por las direcciones productoras</t>
  </si>
  <si>
    <t>Informe de crítica y/o cierre</t>
  </si>
  <si>
    <t>LOG_12.3</t>
  </si>
  <si>
    <t>Un (1) Informe de cierre y/o critica entregado con puntualidad con la información recolectada para cada una de las OOEE programadas por las direcciones productoras.</t>
  </si>
  <si>
    <t>Informes de verificación</t>
  </si>
  <si>
    <t>LOG_12.4</t>
  </si>
  <si>
    <t>Un (1) Informe con los mecanismos de verificación de la información recolectada</t>
  </si>
  <si>
    <t>LOG_13</t>
  </si>
  <si>
    <t>Una (1) base de datos de Sistema de Información de Precios del Sector Agropecuario - SIPSA, recolectada.</t>
  </si>
  <si>
    <t xml:space="preserve">Bases de datos entregadas/OOEE programadas </t>
  </si>
  <si>
    <t>LOG_13.1</t>
  </si>
  <si>
    <t>La generación de información del sistema de información de precios del sector agropecuario, se realiza acorde al objetivo estratégico de asegurar la calidad estadística en procesos y resultados, aportando el 100% al objetivo estratégico.</t>
  </si>
  <si>
    <t>LOG_13.2</t>
  </si>
  <si>
    <t>LOG_13.3</t>
  </si>
  <si>
    <t>LOG_13.4</t>
  </si>
  <si>
    <t>LOG_14</t>
  </si>
  <si>
    <t>Una (1) base de datos de exportaciones e importaciones recolectada.</t>
  </si>
  <si>
    <t>LOG_14.1</t>
  </si>
  <si>
    <t>La generación de información de la encuesta de Exportaciones e Importaciones, se realiza acorde al objetivo estratégico de asegurar la calidad estadística en procesos y resultados, aportando el 100% al objetivo estratégico.</t>
  </si>
  <si>
    <t>LOG_14.2</t>
  </si>
  <si>
    <t>LOG_14.3</t>
  </si>
  <si>
    <t>informes de verificación</t>
  </si>
  <si>
    <t>LOG_14.4</t>
  </si>
  <si>
    <t>LOG_15</t>
  </si>
  <si>
    <t>Una (1) base de datos de Zonas Francas recolectada.</t>
  </si>
  <si>
    <t>LOG_15.1</t>
  </si>
  <si>
    <t>La generación de información de la encuesta de Zonas Francas, se realiza acorde al objetivo estratégico de asegurar la calidad estadística en procesos y resultados, aportando el 100% al objetivo estratégico.</t>
  </si>
  <si>
    <t>LOG_15.2</t>
  </si>
  <si>
    <t>LOG_15.3</t>
  </si>
  <si>
    <t>LOG_15.4</t>
  </si>
  <si>
    <t>LOG_16</t>
  </si>
  <si>
    <t>Una (1) base de datos de Encuesta Anual de Comercio (circular / módulo ambiental) recolectada.</t>
  </si>
  <si>
    <t>LOG_16.1</t>
  </si>
  <si>
    <t>La generación de información de la Encuesta Anual de Comercio (circular / módulo ambiental), se realiza acorde al objetivo estratégico de asegurar la calidad estadística en procesos y resultados, aportando el 100% al objetivo estratégico.</t>
  </si>
  <si>
    <t>LOG_16.2</t>
  </si>
  <si>
    <t>LOG_16.3</t>
  </si>
  <si>
    <t>LOG_16.4</t>
  </si>
  <si>
    <t>LOG_17</t>
  </si>
  <si>
    <t>Una (1) base de datos de Encuesta Mensual de Comercio recolectada.</t>
  </si>
  <si>
    <t>LOG_17.1</t>
  </si>
  <si>
    <t>La generación de información de la Encuesta Mensual de Comercio, se realiza acorde al objetivo estratégico de asegurar la calidad estadística en procesos y resultados, aportando el 100% al objetivo estratégico.</t>
  </si>
  <si>
    <t>LOG_17.2</t>
  </si>
  <si>
    <t>LOG_17.3</t>
  </si>
  <si>
    <t>LOG_17.4</t>
  </si>
  <si>
    <t>LOG_18</t>
  </si>
  <si>
    <t>Una (1) base de datos de Precio de Venta al Público de Cigarrillos y Tabaco  recolectada.</t>
  </si>
  <si>
    <t>LOG_18.1</t>
  </si>
  <si>
    <t>La generación de información de la encuesta de Precio de Venta al Público de Cigarrillos y Tabaco, se realiza acorde al objetivo estratégico de asegurar la calidad estadística en procesos y resultados, aportando el 100% al objetivo estratégico.</t>
  </si>
  <si>
    <t>LOG_18.2</t>
  </si>
  <si>
    <t>LOG_18.3</t>
  </si>
  <si>
    <t>LOG_18.4</t>
  </si>
  <si>
    <t>LOG_19</t>
  </si>
  <si>
    <t>Una (1) base de datos de Muestra Trimestral de Comercio Exterior Servicios recolectada.</t>
  </si>
  <si>
    <t>LOG_19.1</t>
  </si>
  <si>
    <t>La generación de información de la encuesta de Muestra Trimestral de Comercio Exterior Servicios., se realiza acorde al objetivo estratégico de asegurar la calidad estadística en procesos y resultados, aportando el 100% al objetivo estratégico.</t>
  </si>
  <si>
    <t>LOG_19.2</t>
  </si>
  <si>
    <t>LOG_19.3</t>
  </si>
  <si>
    <t>LOG_19.4</t>
  </si>
  <si>
    <t>LOG_20</t>
  </si>
  <si>
    <t>Una (1) base de datos de Encuesta Anual de Inversión Directa recolectada.</t>
  </si>
  <si>
    <t>LOG_20.1</t>
  </si>
  <si>
    <t>La generación de información de la encuesta de Encuesta Anual de Inversión Directa, se realiza acorde al objetivo estratégico de asegurar la calidad estadística en procesos y resultados, aportando el 100% al objetivo estratégico.</t>
  </si>
  <si>
    <t>LOG_20.2</t>
  </si>
  <si>
    <t>LOG_20.3</t>
  </si>
  <si>
    <t>LOG_20.4</t>
  </si>
  <si>
    <t>LOG_21</t>
  </si>
  <si>
    <t>Una (1) base de datos de la Encuesta Anual de Servicios (circular &amp; módulo ambiental) recolectada.</t>
  </si>
  <si>
    <t>LOG_21.1</t>
  </si>
  <si>
    <t>La generación de información de la encuesta de Encuesta Anual de Servicios (circular &amp; módulo ambiental), se realiza acorde al objetivo estratégico de asegurar la calidad estadística en procesos y resultados, aportando el 100% al objetivo estratégico.</t>
  </si>
  <si>
    <t>LOG_21.2</t>
  </si>
  <si>
    <t>LOG_21.3</t>
  </si>
  <si>
    <t>LOG_21.4</t>
  </si>
  <si>
    <t>LOG_22</t>
  </si>
  <si>
    <t>Una (1) base de datos de Encuesta Mensual de Servicios recolectada.</t>
  </si>
  <si>
    <t>LOG_22.1</t>
  </si>
  <si>
    <t>La generación de información de la encuesta de Encuesta Mensual de Servicios, se realiza acorde al objetivo estratégico de asegurar la calidad estadística en procesos y resultados, aportando el 100% al objetivo estratégico.</t>
  </si>
  <si>
    <t>LOG_22.2</t>
  </si>
  <si>
    <t>LOG_22.3</t>
  </si>
  <si>
    <t>LOG_22.4</t>
  </si>
  <si>
    <t>LOG_23</t>
  </si>
  <si>
    <t>Una (1) base de datos de Encuesta Mensual de Alojamiento recolectada.</t>
  </si>
  <si>
    <t>LOG_23.1</t>
  </si>
  <si>
    <t>La generación de información de la encuesta de Encuesta Mensual de Alojamiento, se realiza acorde al objetivo estratégico de asegurar la calidad estadística en procesos y resultados, aportando el 100% al objetivo estratégico.</t>
  </si>
  <si>
    <t>LOG_23.2</t>
  </si>
  <si>
    <t>LOG_23.3</t>
  </si>
  <si>
    <t>LOG_23.4</t>
  </si>
  <si>
    <t>LOG_24</t>
  </si>
  <si>
    <t>Una (1) base de datos de la Encuesta de Trasporte Urbano de pasajeros recolectada.</t>
  </si>
  <si>
    <t>LOG_24.1</t>
  </si>
  <si>
    <t>La generación de información de la encuesta de Encuesta de Trasporte Urbano de pasajeros, se realiza acorde al objetivo estratégico de asegurar la calidad estadística en procesos y resultados, aportando el 100% al objetivo estratégico.</t>
  </si>
  <si>
    <t>LOG_24.2</t>
  </si>
  <si>
    <t>(1) cierre operativo con puntualidad de las OOEE programadas por las direcciones productoras</t>
  </si>
  <si>
    <t>LOG_24.3</t>
  </si>
  <si>
    <t>LOG_24.4</t>
  </si>
  <si>
    <t>LOG_26</t>
  </si>
  <si>
    <t>Una (1) base de datos de Encuesta sobre ambiente y desempeño institucional nacional recolectada.</t>
  </si>
  <si>
    <t>LOG_26.1</t>
  </si>
  <si>
    <t>La generación de información de la encuesta de Encuesta sobre ambiente y desempeño institucional nacional, se realiza acorde al objetivo estratégico de asegurar la calidad estadística en procesos y resultados, aportando el 100% al objetivo estratégico.</t>
  </si>
  <si>
    <t>LOG_26.2</t>
  </si>
  <si>
    <t>LOG_26.3</t>
  </si>
  <si>
    <t>LOG_26.4</t>
  </si>
  <si>
    <t>LOG_27</t>
  </si>
  <si>
    <t>Una (1) base de datos de Encuesta sobre ambiente y desempeño institucional departamental recolectada.</t>
  </si>
  <si>
    <t>LOG_27.1</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</si>
  <si>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</si>
  <si>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LOG_27.2</t>
  </si>
  <si>
    <t>LOG_27.3</t>
  </si>
  <si>
    <t>LOG_27.4</t>
  </si>
  <si>
    <t>LOG_28</t>
  </si>
  <si>
    <t>Una (1) base de datos de Encuesta de Gasto de Interno de Turismo recolectada.</t>
  </si>
  <si>
    <t>LOG_28.1</t>
  </si>
  <si>
    <t>La generación de información de la encuesta de Encuesta de Gasto de Interno de Turismo, se realiza acorde al objetivo estratégico de asegurar la calidad estadística en procesos y resultados, aportando el 100% al objetivo estratégico.</t>
  </si>
  <si>
    <t>LOG_28.2</t>
  </si>
  <si>
    <t>LOG_28.3</t>
  </si>
  <si>
    <t>LOG_28.4</t>
  </si>
  <si>
    <t>LOG_29</t>
  </si>
  <si>
    <t>Una (1) base de datos de la Encuesta Longitudinal de Colombia recolectada.</t>
  </si>
  <si>
    <t>LOG_29.1</t>
  </si>
  <si>
    <t>La generación de información de la encuesta de Encuesta Longitudinal de Colombia, se realiza acorde al objetivo estratégico de asegurar la calidad estadística en procesos y resultados, aportando el 100% al objetivo estratégico.</t>
  </si>
  <si>
    <t>LOG_29.2</t>
  </si>
  <si>
    <t>LOG_29.3</t>
  </si>
  <si>
    <t>LOG_29.4</t>
  </si>
  <si>
    <t>LOG_30</t>
  </si>
  <si>
    <t>Una (1) base de datos de la Encuesta de Pulso Social recolectada.</t>
  </si>
  <si>
    <t>LOG_30.1</t>
  </si>
  <si>
    <t>La generación de información de la encuesta de Encuesta de Pulso Social, se realiza acorde al objetivo estratégico de asegurar la calidad estadística en procesos y resultados, aportando el 100% al objetivo estratégico.</t>
  </si>
  <si>
    <t>LOG_30.2</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</si>
  <si>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</si>
  <si>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LOG_30.3</t>
  </si>
  <si>
    <t>LOG_30.4</t>
  </si>
  <si>
    <t>LOG_31</t>
  </si>
  <si>
    <t>Una (1) base de datos de Encuesta de Convivencia y Seguridad Ciudadana recolectada.</t>
  </si>
  <si>
    <t>LOG_31.1</t>
  </si>
  <si>
    <t>La generación de información de la encuesta de Encuesta de Convivencia y Seguridad Ciudadana, se realiza acorde al objetivo estratégico de asegurar la calidad estadística en procesos y resultados, aportando el 100% al objetivo estratégico.</t>
  </si>
  <si>
    <t>LOG_31.2</t>
  </si>
  <si>
    <t>LOG_31.3</t>
  </si>
  <si>
    <t>LOG_31.4</t>
  </si>
  <si>
    <t>LOG_32</t>
  </si>
  <si>
    <t>Una (1) base de datos de ICET recolectada.</t>
  </si>
  <si>
    <t>LOG_32.1</t>
  </si>
  <si>
    <t>La generación de información de la encuesta de ICET, se realiza acorde al objetivo estratégico de asegurar la calidad estadística en procesos y resultados, aportando el 100% al objetivo estratégico.</t>
  </si>
  <si>
    <t>LOG_32.2</t>
  </si>
  <si>
    <t>LOG_32.3</t>
  </si>
  <si>
    <t>LOG_32.4</t>
  </si>
  <si>
    <t>LOG_33</t>
  </si>
  <si>
    <t>Una (1) base de datos de Micronegocios_ Rural_Urbano recolectada.</t>
  </si>
  <si>
    <t>LOG_33.1</t>
  </si>
  <si>
    <t>La generación de información de la encuesta de Micronegocios_ Rural_Urbano, se realiza acorde al objetivo estratégico de asegurar la calidad estadística en procesos y resultados, aportando el 100% al objetivo estratégico.</t>
  </si>
  <si>
    <t>LOG_33.2</t>
  </si>
  <si>
    <t>LOG_33.3</t>
  </si>
  <si>
    <t>LOG_33.4</t>
  </si>
  <si>
    <t>LOG_34</t>
  </si>
  <si>
    <t>Una (1) base de datos de la Encuesta Nacional de Calidad de Vida recolectada.</t>
  </si>
  <si>
    <t>LOG_34.1</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</si>
  <si>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</si>
  <si>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</si>
  <si>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LOG_34.2</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</si>
  <si>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</si>
  <si>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LOG_34.3</t>
  </si>
  <si>
    <t>LOG_34.4</t>
  </si>
  <si>
    <t>LOG_35</t>
  </si>
  <si>
    <t>Una (1) base de datos de Gran Encuesta Integrada de Hogares - Urbana - ENERO recolectada.</t>
  </si>
  <si>
    <t>LOG_35.1</t>
  </si>
  <si>
    <t>La generación de información de la encuesta de Gran Encuesta Integrada de Hogares - Urbana - ENERO, se realiza acorde al objetivo estratégico de asegurar la calidad estadística en procesos y resultados, aportando el 100% al objetivo estratégico.</t>
  </si>
  <si>
    <t>LOG_35.2</t>
  </si>
  <si>
    <t>LOG_35.3</t>
  </si>
  <si>
    <t>LOG_35.4</t>
  </si>
  <si>
    <t>LOG_36</t>
  </si>
  <si>
    <t>Una (1) base de datos de Gran Encuesta Integrada de Hogares - Nuevos - ENERO Departamentos recolectada.</t>
  </si>
  <si>
    <t>LOG_36.1</t>
  </si>
  <si>
    <t>La generación de información de la encuesta de Gran Encuesta Integrada de Hogares - Nuevos - ENERO Departamentos, se realiza acorde al objetivo estratégico de asegurar la calidad estadística en procesos y resultados, aportando el 100% al objetivo estratégico.</t>
  </si>
  <si>
    <t>LOG_36.2</t>
  </si>
  <si>
    <t>LOG_36.3</t>
  </si>
  <si>
    <t>LOG_36.4</t>
  </si>
  <si>
    <t>LOG_37</t>
  </si>
  <si>
    <t>Una (1) base de datos de Gran Encuesta Integrada de Hogares - Buenaventura - ENERO recolectada.</t>
  </si>
  <si>
    <t>LOG_37.1</t>
  </si>
  <si>
    <t>La generación de información de la encuesta de Gran Encuesta Integrada de Hogares - Buenaventura - ENERO, se realiza acorde al objetivo estratégico de asegurar la calidad estadística en procesos y resultados, aportando el 100% al objetivo estratégico.</t>
  </si>
  <si>
    <t>LOG_37.2</t>
  </si>
  <si>
    <t>LOG_37.3</t>
  </si>
  <si>
    <t>LOG_37.4</t>
  </si>
  <si>
    <t>LOG_38</t>
  </si>
  <si>
    <t>Una (1) base de datos de Gran Encuesta Integrada de Hogares - Paralelo recolectada.</t>
  </si>
  <si>
    <t>LOG_38.1</t>
  </si>
  <si>
    <t>La generación de información de la encuesta de Gran Encuesta Integrada de Hogares - Paralelo, se realiza acorde al objetivo estratégico de asegurar la calidad estadística en procesos y resultados, aportando el 100% al objetivo estratégico.</t>
  </si>
  <si>
    <t>LOG_38.2</t>
  </si>
  <si>
    <t>LOG_38.3</t>
  </si>
  <si>
    <t>LOG_38.4</t>
  </si>
  <si>
    <t>LOG_39</t>
  </si>
  <si>
    <t>Una (1) base de datos de LOGISTICA_TRANSVERSAL_OPERATIVO recolectada.</t>
  </si>
  <si>
    <t>LOG_39.1</t>
  </si>
  <si>
    <t>La generación de información de la encuesta de LOGISTICA_TRANSVERSAL_OPERATIVO, se realiza acorde al objetivo estratégico de asegurar la calidad estadística en procesos y resultados, aportando el 100% al objetivo estratégico.</t>
  </si>
  <si>
    <t>LOG_39.2</t>
  </si>
  <si>
    <t>LOG_39.3</t>
  </si>
  <si>
    <t>LOG_39.4</t>
  </si>
  <si>
    <t>LOG_40</t>
  </si>
  <si>
    <t>Una (1) base de datos de Censo de Edificaciones recolectada.</t>
  </si>
  <si>
    <t>LOG_40.1</t>
  </si>
  <si>
    <t>La generación de información de la encuesta de Censo de Edificaciones, se realiza acorde al objetivo estratégico de asegurar la calidad estadística en procesos y resultados, aportando el 100% al objetivo estratégico.</t>
  </si>
  <si>
    <t>LOG_40.2</t>
  </si>
  <si>
    <t>LOG_40.3</t>
  </si>
  <si>
    <t>LOG_40.4</t>
  </si>
  <si>
    <t>LOG_41</t>
  </si>
  <si>
    <t>Una (1) base de datos de Indicador de Producción de Obras Civiles recolectada.</t>
  </si>
  <si>
    <t>LOG_41.1</t>
  </si>
  <si>
    <t>La generación de información de la encuesta de Indicador de Producción de Obras Civiles, se realiza acorde al objetivo estratégico de asegurar la calidad estadística en procesos y resultados, aportando el 100% al objetivo estratégico.</t>
  </si>
  <si>
    <t>LOG_41.2</t>
  </si>
  <si>
    <t>LOG_41.3</t>
  </si>
  <si>
    <t>LOG_41.4</t>
  </si>
  <si>
    <t>LOG_42</t>
  </si>
  <si>
    <t>Una (1) base de datos de Indicador de Mezcla Asfáltica recolectada.</t>
  </si>
  <si>
    <t>LOG_42.1</t>
  </si>
  <si>
    <t>La generación de información de la encuesta de Indicador de Mezcla Asfáltica, se realiza acorde al objetivo estratégico de asegurar la calidad estadística en procesos y resultados, aportando el 100% al objetivo estratégico.</t>
  </si>
  <si>
    <t>LOG_42.2</t>
  </si>
  <si>
    <t>LOG_42.3</t>
  </si>
  <si>
    <t>LOG_42.4</t>
  </si>
  <si>
    <t>LOG_43</t>
  </si>
  <si>
    <t>Una (1) base de datos de Licencias de la construcción recolectada.</t>
  </si>
  <si>
    <t>LOG_43.1</t>
  </si>
  <si>
    <t>La generación de información de la encuesta de Licencias de la construcción, se realiza acorde al objetivo estratégico de asegurar la calidad estadística en procesos y resultados, aportando el 100% al objetivo estratégico.</t>
  </si>
  <si>
    <t>LOG_43.2</t>
  </si>
  <si>
    <t>LOG_43.3</t>
  </si>
  <si>
    <t>LOG_43.4</t>
  </si>
  <si>
    <t>LOG_44</t>
  </si>
  <si>
    <t>Una (1) base de datos de Índice de Costos de la Construcción  -ICOCIV e ICCV  recolectada.</t>
  </si>
  <si>
    <t>LOG_44.1</t>
  </si>
  <si>
    <t>La generación de información de la encuesta de Índice de Costos de la Construcción  -ICOCIV e ICCV , se realiza acorde al objetivo estratégico de asegurar la calidad estadística en procesos y resultados, aportando el 100% al objetivo estratégico.</t>
  </si>
  <si>
    <t>LOG_44.2</t>
  </si>
  <si>
    <t>LOG_44.3</t>
  </si>
  <si>
    <t>LOG_44.4</t>
  </si>
  <si>
    <t>LOG_45</t>
  </si>
  <si>
    <t>Una (1) base de datos de Precios de Venta al Público de Licores, Vinos, Aperitivos y Similares recolectada.</t>
  </si>
  <si>
    <t>LOG_45.1</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</si>
  <si>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</si>
  <si>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LOG_45.2</t>
  </si>
  <si>
    <t>LOG_45.3</t>
  </si>
  <si>
    <t>LOG_45.4</t>
  </si>
  <si>
    <t>LOG_46</t>
  </si>
  <si>
    <t>Una (1) base de datos de Índice de Precios al Consumidor recolectada.</t>
  </si>
  <si>
    <t>LOG_46.1</t>
  </si>
  <si>
    <t>La generación de información de la encuesta de Índice de Precios al Consumidor, se realiza acorde al objetivo estratégico de asegurar la calidad estadística en procesos y resultados, aportando el 100% al objetivo estratégico.</t>
  </si>
  <si>
    <t>LOG_46.2</t>
  </si>
  <si>
    <t>LOG_46.3</t>
  </si>
  <si>
    <t>LOG_46.4</t>
  </si>
  <si>
    <t>LOG_47</t>
  </si>
  <si>
    <t>Una (1) base de datos de Índice de Precios del Productor recolectada.</t>
  </si>
  <si>
    <t>LOG_47.1</t>
  </si>
  <si>
    <t>La generación de información de la encuesta de Índice de Precios del Productor, se realiza acorde al objetivo estratégico de asegurar la calidad estadística en procesos y resultados, aportando el 100% al objetivo estratégico.</t>
  </si>
  <si>
    <t>LOG_47.2</t>
  </si>
  <si>
    <t>LOG_47.3</t>
  </si>
  <si>
    <t>LOG_47.4</t>
  </si>
  <si>
    <t>LOG_48</t>
  </si>
  <si>
    <t>Una (1) base de datos de Programa de Paridad de Poder Adquisitivo recolectada.</t>
  </si>
  <si>
    <t>LOG_48.1</t>
  </si>
  <si>
    <t>La generación de información de la encuesta de Programa de Paridad de Poder Adquisitivo, se realiza acorde al objetivo estratégico de asegurar la calidad estadística en procesos y resultados, aportando el 100% al objetivo estratégico.</t>
  </si>
  <si>
    <t>LOG_48.2</t>
  </si>
  <si>
    <t>LOG_48.3</t>
  </si>
  <si>
    <t>LOG_48.4</t>
  </si>
  <si>
    <t>LOG_49</t>
  </si>
  <si>
    <t>Una (1) base de datos de Índice de Costos de la Educación Superior recolectada.</t>
  </si>
  <si>
    <t>LOG_49.1</t>
  </si>
  <si>
    <t>La generación de información de la encuesta de Índice de Costos de la Educación Superior, se realiza acorde al objetivo estratégico de asegurar la calidad estadística en procesos y resultados, aportando el 100% al objetivo estratégico.</t>
  </si>
  <si>
    <t>LOG_49.2</t>
  </si>
  <si>
    <t>LOG_49.3</t>
  </si>
  <si>
    <t>LOG_49.4</t>
  </si>
  <si>
    <t>LOG_50</t>
  </si>
  <si>
    <t>Una (1) base de datos de Índice de costos del transporte de carga por carretera recolectada.</t>
  </si>
  <si>
    <t>LOG_50.1</t>
  </si>
  <si>
    <t>La generación de información de la encuesta de Índice de costos del transporte de carga por carretera, se realiza acorde al objetivo estratégico de asegurar la calidad estadística en procesos y resultados, aportando el 100% al objetivo estratégico.</t>
  </si>
  <si>
    <t>LOG_50.2</t>
  </si>
  <si>
    <t>LOG_50.3</t>
  </si>
  <si>
    <t>LOG_50.4</t>
  </si>
  <si>
    <t>LOG_51</t>
  </si>
  <si>
    <t>Una (1) base de datos de Encuesta Ambiental Industrial recolectada.</t>
  </si>
  <si>
    <t>LOG_51.1</t>
  </si>
  <si>
    <t>La generación de información de la encuesta de Encuesta Ambiental Industrial, se realiza acorde al objetivo estratégico de asegurar la calidad estadística en procesos y resultados, aportando el 100% al objetivo estratégico.</t>
  </si>
  <si>
    <t>LOG_51.2</t>
  </si>
  <si>
    <t>LOG_51.3</t>
  </si>
  <si>
    <t>LOG_51.4</t>
  </si>
  <si>
    <t>LOG_52</t>
  </si>
  <si>
    <t>Una (1) base de datos de Estadísticas de Cemento Gris recolectada.</t>
  </si>
  <si>
    <t>LOG_52.1</t>
  </si>
  <si>
    <t>La generación de información de la encuesta de Estadísticas de Cemento Gris, se realiza acorde al objetivo estratégico de asegurar la calidad estadística en procesos y resultados, aportando el 100% al objetivo estratégico.</t>
  </si>
  <si>
    <t>LOG_52.2</t>
  </si>
  <si>
    <t>LOG_52.3</t>
  </si>
  <si>
    <t>LOG_52.4</t>
  </si>
  <si>
    <t>LOG_53</t>
  </si>
  <si>
    <t>Una (1) base de datos de Estadísticas de Concreto recolectada.</t>
  </si>
  <si>
    <t>LOG_53.1</t>
  </si>
  <si>
    <t>La generación de información de la encuesta de Estadísticas de Concreto, se realiza acorde al objetivo estratégico de asegurar la calidad estadística en procesos y resultados, aportando el 100% al objetivo estratégico.</t>
  </si>
  <si>
    <t>LOG_53.2</t>
  </si>
  <si>
    <t>LOG_53.3</t>
  </si>
  <si>
    <t>LOG_53.4</t>
  </si>
  <si>
    <t>LOG_54</t>
  </si>
  <si>
    <t>Una (1) base de datos de Encuesta Anual Manufacturera recolectada.</t>
  </si>
  <si>
    <t>LOG_54.1</t>
  </si>
  <si>
    <t>La generación de información de la encuesta de Encuesta Anual Manufacturera, se realiza acorde al objetivo estratégico de asegurar la calidad estadística en procesos y resultados, aportando el 100% al objetivo estratégico.</t>
  </si>
  <si>
    <t>LOG_54.2</t>
  </si>
  <si>
    <t>LOG_54.3</t>
  </si>
  <si>
    <t>LOG_54.4</t>
  </si>
  <si>
    <t>LOG_55</t>
  </si>
  <si>
    <t>Una (1) base de datos de Encuesta Mensual Manufacturera con Enfoque Territorial recolectada.</t>
  </si>
  <si>
    <t>LOG_55.1</t>
  </si>
  <si>
    <t>La generación de información de la encuesta de Encuesta Mensual Manufacturera con Enfoque Territorial, se realiza acorde al objetivo estratégico de asegurar la calidad estadística en procesos y resultados, aportando el 100% al objetivo estratégico.</t>
  </si>
  <si>
    <t>LOG_55.2</t>
  </si>
  <si>
    <t>LOG_55.3</t>
  </si>
  <si>
    <t>LOG_55.4</t>
  </si>
  <si>
    <t>LOG_56</t>
  </si>
  <si>
    <t>Una (1) base de datos de Encuesta de Pulso Empresarial recolectada.</t>
  </si>
  <si>
    <t>LOG_56.1</t>
  </si>
  <si>
    <t>La generación de información de la encuesta de Encuesta de Pulso Empresarial, se realiza acorde al objetivo estratégico de asegurar la calidad estadística en procesos y resultados, aportando el 100% al objetivo estratégico.</t>
  </si>
  <si>
    <t>LOG_56.2</t>
  </si>
  <si>
    <t>LOG_56.3</t>
  </si>
  <si>
    <t>LOG_56.4</t>
  </si>
  <si>
    <t>LOG_57</t>
  </si>
  <si>
    <t>Una (1) base de datos de Encuesta de Desarrollo e Innovación Tecnológica recolectada.</t>
  </si>
  <si>
    <t>LOG_57.1</t>
  </si>
  <si>
    <t>La generación de información de la encuesta de Encuesta de Desarrollo e Innovación Tecnológica, se realiza acorde al objetivo estratégico de asegurar la calidad estadística en procesos y resultados, aportando el 100% al objetivo estratégico.</t>
  </si>
  <si>
    <t>LOG_57.2</t>
  </si>
  <si>
    <t>LOG_57.3</t>
  </si>
  <si>
    <t>LOG_57.4</t>
  </si>
  <si>
    <t>LOG_58</t>
  </si>
  <si>
    <t>Una (1) base de datos de Encuesta en Investigación y desarrollo recolectada.</t>
  </si>
  <si>
    <t>LOG_58.1</t>
  </si>
  <si>
    <t>La generación de información de la encuesta de Encuesta en Investigación y desarrollo, se realiza acorde al objetivo estratégico de asegurar la calidad estadística en procesos y resultados, aportando el 100% al objetivo estratégico.</t>
  </si>
  <si>
    <t>LOG_58.2</t>
  </si>
  <si>
    <t>LOG_58.3</t>
  </si>
  <si>
    <t>LOG_58.4</t>
  </si>
  <si>
    <t>LOG_59</t>
  </si>
  <si>
    <t>Una (1) base de datos de financiación de vivienda y cartera hipotecaría recolectada</t>
  </si>
  <si>
    <t>LOG_59.1</t>
  </si>
  <si>
    <t>La generación de información de la encuesta de financiación de vivienda y cartera hipotecaría, se realiza acorde al objetivo estratégico de asegurar la calidad estadística en procesos y resultados, aportando el 100% al objetivo estratégico.</t>
  </si>
  <si>
    <t>LOG_59.2</t>
  </si>
  <si>
    <t>LOG_59.3</t>
  </si>
  <si>
    <t>LOG_59.4</t>
  </si>
  <si>
    <t>LOG_60</t>
  </si>
  <si>
    <t>Una (1) base de datos de Censo de educación formal recolectada.</t>
  </si>
  <si>
    <t>LOG_60.1</t>
  </si>
  <si>
    <t>La generación de información de la encuesta de Censo de educación formal, se realiza acorde al objetivo estratégico de asegurar la calidad estadística en procesos y resultados, aportando el 100% al objetivo estratégico.</t>
  </si>
  <si>
    <t>LOG_60.2</t>
  </si>
  <si>
    <t>LOG_60.3</t>
  </si>
  <si>
    <t>LOG_60.4</t>
  </si>
  <si>
    <t>DICE_5</t>
  </si>
  <si>
    <t>Doce (12) reportes con la información de las impresiones realizadas en el marco de las operaciones estadísticas producidas por el DANE, finalizado</t>
  </si>
  <si>
    <t>Número de reportes realizados / Número de reportes propuestos</t>
  </si>
  <si>
    <t>Matriz de impresos</t>
  </si>
  <si>
    <t>DICE_5.1</t>
  </si>
  <si>
    <t>Una (1) matriz de seguimiento mensual, finalizada</t>
  </si>
  <si>
    <t>La meta está destinada a que la información estadística sea accesible y difundida de manera oportuna, promoviendo su uso mediante la comunicación efectiva hacia los diferentes grupos de interés.</t>
  </si>
  <si>
    <t>Los reportes con la información de las impresiones realizadas en el marco de las operaciones estadísticas producidas por el DANE no se alinea con los fundamentos de los acuerdos de paz.</t>
  </si>
  <si>
    <t>DICE_6</t>
  </si>
  <si>
    <t>Una (1) formulación de planes institucionales, formulados</t>
  </si>
  <si>
    <t xml:space="preserve">Número de planes institucionales formulados y ejecutados/Número de planes institucionales propuestos </t>
  </si>
  <si>
    <t>Matriz de formulación de planes</t>
  </si>
  <si>
    <t>DICE_6.1</t>
  </si>
  <si>
    <t>Una (1) matriz de seguimiento finalizada</t>
  </si>
  <si>
    <t>Tiene como objetivo realizar la planeación anual para el cumplimiento de las metas del Plan Estratégico Institucional.</t>
  </si>
  <si>
    <t>Una formulación de planes institucionales no se alinea con los fundamentos de los acuerdos de paz.</t>
  </si>
  <si>
    <t>DICE_7</t>
  </si>
  <si>
    <t>Doce (12) informes con los resultados de las métricas de la Web del DANE, finalizados</t>
  </si>
  <si>
    <t>Número de métricas en el trimestre sobre el total de métricas en el año</t>
  </si>
  <si>
    <t>Presentaciones</t>
  </si>
  <si>
    <t>DICE_7.1</t>
  </si>
  <si>
    <t>Doce (12) reportes de analítica finalizado</t>
  </si>
  <si>
    <t>Los informes con los resultados de las métricas de la Web del DANE no se alinea con los fundamentos de los acuerdos de paz.</t>
  </si>
  <si>
    <t>DICE_8</t>
  </si>
  <si>
    <t>Una (1) actualización de la documentación referente al proceso de atención al ciudadano cuando se requiera, finalizada</t>
  </si>
  <si>
    <t xml:space="preserve">% de actualización del documento </t>
  </si>
  <si>
    <t>Documento del procedimiento de atención al ciudadano</t>
  </si>
  <si>
    <t>DICE_8.1</t>
  </si>
  <si>
    <t>Un (1) análisis de la documentación actual para posible actualización, finalizado</t>
  </si>
  <si>
    <t>7.       Servicio al ciudadano</t>
  </si>
  <si>
    <t>La actualización de la documentación referente al proceso de atención al ciudadano no se alinea con los fundamentos de los acuerdos de paz.</t>
  </si>
  <si>
    <t>DICE_9</t>
  </si>
  <si>
    <t>Cuatro (4) reportes con la programación de producción del material gráfico requerido en el marco de las operaciones estadísticas de la entidad, finalizado</t>
  </si>
  <si>
    <t>Reportes con la producción de material gráfico</t>
  </si>
  <si>
    <t>DICE_9.1</t>
  </si>
  <si>
    <t>Una (1) matriz de seguimiento trimestral, finalizada</t>
  </si>
  <si>
    <t>Los reportes con la programación de producción del material gráfico requerido en el marco de las operaciones estadísticas de la entidadno se alinea con los fundamentos de los acuerdos de paz.</t>
  </si>
  <si>
    <t>DCD_2</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</si>
  <si>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</si>
  <si>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</si>
  <si>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Base de datos de nacimientos y defunciones.</t>
  </si>
  <si>
    <t>DCD_2.1</t>
  </si>
  <si>
    <t>Tres (3) publicaciones (boletín, presentación y cuadros de salida) preliminar 2021 y 2022.</t>
  </si>
  <si>
    <t>DCD_2.2</t>
  </si>
  <si>
    <t>Una (1) publicación (boletín, presentación y bases de datos) definitiva año 2021</t>
  </si>
  <si>
    <t>DCD_5</t>
  </si>
  <si>
    <t>Cinco (5) cuadros de salida con la nueva versión de las proyecciones de población en versión prueba, ajustadas por los efectos del  COVID-19 y la inmigración desde Venezuela entre otros factores, producidos</t>
  </si>
  <si>
    <t>Sumatoria de productos estadísticos entregados y/o publicados de proyecciones de población y análisis demográfico. (cuadros de resultados)</t>
  </si>
  <si>
    <t>Proyecciones de población ajustadas por los efectos del COVID - 19 ( versión de prueba)</t>
  </si>
  <si>
    <t>DCD_5.1</t>
  </si>
  <si>
    <t>Cinco (5) cuadros de salida con la nueva versión de las proyecciones de población, procesados.</t>
  </si>
  <si>
    <t>DCD_5.2</t>
  </si>
  <si>
    <t>Cinco (5) cuadros de salida con la nueva versión de las proyecciones de población, analizados.</t>
  </si>
  <si>
    <t>DCD_6</t>
  </si>
  <si>
    <t>Un (1) documento con las nuevas metodologías probadas para la producción de proyecciones de población, elaborado.</t>
  </si>
  <si>
    <t>Sumatoria de productos estadísticos entregados y/o publicados de proyecciones de población y análisis demográfico. (documentos metodológicos)</t>
  </si>
  <si>
    <t>Un (1) documento con las nuevas metodologías probadas para la producción de proyecciones de población.</t>
  </si>
  <si>
    <t>DCD_6.1</t>
  </si>
  <si>
    <t>Un (1) documento con las nuevas metodologías probadas para la  producción de proyecciones de población,  diseñado.</t>
  </si>
  <si>
    <t>DCD_6.2</t>
  </si>
  <si>
    <t>Un (1) documento con las nuevas metodologías probadas para la  producción de proyecciones de población, producido.</t>
  </si>
  <si>
    <t>DCD_7</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</si>
  <si>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</si>
  <si>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</si>
  <si>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Una (1) base de datos consolidada del Registro Estadístico Base Población (REBP) como fuente alternativa  de información demográfica.</t>
  </si>
  <si>
    <t>DCD_7.1</t>
  </si>
  <si>
    <t xml:space="preserve">Un (1) inventario actualizado de registros administrativos para consolidación del REBP  e identificacion de nuevas fuentes de informacion. </t>
  </si>
  <si>
    <t>DCD_7.2</t>
  </si>
  <si>
    <t>Un (1) informe con las  fichas estadísticas y algoritmos de validación de cada registro administrativo al REBP</t>
  </si>
  <si>
    <t>DCD_7.3</t>
  </si>
  <si>
    <t xml:space="preserve">Un (1) informe de la conformación del REBP a partir de la integración de registros administrativos  </t>
  </si>
  <si>
    <t>DCD_7.4</t>
  </si>
  <si>
    <t xml:space="preserve">Una (1) metodologia del REBP 2021 . </t>
  </si>
  <si>
    <t>DCD_7.5</t>
  </si>
  <si>
    <t xml:space="preserve">Una (1)propuesta metodológica para la imputación de valores faltantes dentro del REBP </t>
  </si>
  <si>
    <t>DCD_7.6</t>
  </si>
  <si>
    <t>Un (1) informe del estado de los componentes demográficos y la estructura poblacional dentro del REBP (2018, 2019 y 2020), realizado.</t>
  </si>
  <si>
    <t>DCD_7.7</t>
  </si>
  <si>
    <t>Una (1) metodología para determinar de forma probabilística la residencia habitual de las personas dentro del REBP (apoya Southampton y Oxford),elaborada.</t>
  </si>
  <si>
    <t>DCD_7.8</t>
  </si>
  <si>
    <t>Una (1) propuesta metodológica para la conformación de hogares dentro de REBP  usando las encuestas de hogares</t>
  </si>
  <si>
    <t>DCD_7.9</t>
  </si>
  <si>
    <t>Un (1) informe con análisis de evolución de cohortes  dentro del REBP, elaborado.</t>
  </si>
  <si>
    <t>DCD_8</t>
  </si>
  <si>
    <t>Sumatoria de productos estadísticos entregados y/o publicados de la temática poblacional y demográfica. ( informes de estadística sociodemográfica aplicada)</t>
  </si>
  <si>
    <t>Catorce (14) informes de estadística sociodemográfica aplicada, con el aprovechamiento de la información poblacional y demográfica, producidos.</t>
  </si>
  <si>
    <t>DCD_8.1</t>
  </si>
  <si>
    <t>Cuatro (4) informes étnicos de estadística sociodemográfica aplicada, con el aprovechamiento de la información poblacional y demográfica, producidos.</t>
  </si>
  <si>
    <t>Producción de información sociodemográfica permanente, que trasciende los resultados de las negociaciones de Habana. Para la producción de esta información estadística solo participa el equipo técnico del DANE.}</t>
  </si>
  <si>
    <t>DCD_8.2</t>
  </si>
  <si>
    <t>Cinco (5) informes de dinámica demográfica: fecundidad, mortalidad y migración, de estadística sociodemográfica aplicada, con el aprovechamiento de la información poblacional y demográfica, producidos.</t>
  </si>
  <si>
    <t>DCD_8.3</t>
  </si>
  <si>
    <t>Dos (2) informes de Población y Territorio, de estadística sociodemográfica aplicada, con el aprovechamiento de la información poblacional y demográfica, producidos.</t>
  </si>
  <si>
    <t>DCD_8.4</t>
  </si>
  <si>
    <t>Un (1) informe de poblaciones especiales, de estadística sociodemográfica aplicada, con el aprovechamiento de la información poblacional y demográfica, producidos.</t>
  </si>
  <si>
    <t>DCD_8.5</t>
  </si>
  <si>
    <t>Dos (2) informes de demografía histórica de estadística sociodemográfica aplicada, con el aprovechamiento de la información poblacional y demográfica, producidos.</t>
  </si>
  <si>
    <t>DCD_9</t>
  </si>
  <si>
    <t>Un (1) anuario estadístico de movimiento internacionales, publicado.</t>
  </si>
  <si>
    <t>Sumatoria de productos estadísticos entregados y/o publicados de la temática migración (cuadros de resultados y anuario)</t>
  </si>
  <si>
    <t>Un (1) anuario estadístico de movimientos internacionales.</t>
  </si>
  <si>
    <t>DCD_9.1</t>
  </si>
  <si>
    <t>Numero de cuadros de salida para el anuario estadístico de movimientos internacionales, analizados.</t>
  </si>
  <si>
    <t>DCD_9.2</t>
  </si>
  <si>
    <t>Número de cuadros de salida para el anuario estadístico de movimientos internacionales, procesado.</t>
  </si>
  <si>
    <t>DCD_9.3</t>
  </si>
  <si>
    <t>Un (1) anuario estadístico de movimientos internacionales, publicado.</t>
  </si>
  <si>
    <t>DCD_10</t>
  </si>
  <si>
    <t>Tres (3) documentos metodológicos para la actualización continua de la producción de información poblacional y demográfica, publicados.</t>
  </si>
  <si>
    <t>Tres (3) documentos metodológicos para la actualización continua de la producción de información poblacional y demográfica.</t>
  </si>
  <si>
    <t>DCD_10.1</t>
  </si>
  <si>
    <t xml:space="preserve">Una (1) publicación seriada de metodologías para documentos metodológicos para la actualización continua de la producción de información poblacional y demográfica, creada </t>
  </si>
  <si>
    <t>DCD_10.2</t>
  </si>
  <si>
    <t>Cinco (5) documentos metodológicos para la actualización continua de la producción de información poblacional y demográfica, publicados.</t>
  </si>
  <si>
    <t>DCD_11</t>
  </si>
  <si>
    <t>Un (1) inventario de métodos demográficos creado con al menos seis (6) métodos de estimación de los componentes demográficos (fecundidad, mortalidad y migración), evaluados.</t>
  </si>
  <si>
    <t>Seis (6) métodos de estimación de los componentes demográficos: fecundidad, mortalidad y migración.</t>
  </si>
  <si>
    <t>DCD_11.1</t>
  </si>
  <si>
    <t>Un (1) método para estimar la población utilizando registro administrativo.</t>
  </si>
  <si>
    <t>DCD_11.2</t>
  </si>
  <si>
    <t>Cinco (5) métodos para estimar los componentes demográficos, evaluados.</t>
  </si>
  <si>
    <t>DCD_13</t>
  </si>
  <si>
    <t>Cuatro (4) artículos para revistas indexadas internacionales sobre estimaciones de los componentes demográficos (fecundidad, mortalidad y migración) y población  para Colombia, terminados.</t>
  </si>
  <si>
    <t>Cuatro (4) artículos para revistas indexadas internacionales sobre estimaciones de los componentes demográficos : fecundidad, mortalidad y migración.</t>
  </si>
  <si>
    <t>DCD_13.1</t>
  </si>
  <si>
    <t>Un (1) artículo de la estimación de la migración (contexto nacional) para Colombia, terminado.</t>
  </si>
  <si>
    <t>DCD_13.2</t>
  </si>
  <si>
    <t>Un (1) artículo de la estimación de la población para Colombia (en colaboración con Southampton y Oxford),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</si>
  <si>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</si>
  <si>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</si>
  <si>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</si>
  <si>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Proyecciones de población para el municipio de Villavicencio a nivel de comunas, unidades de planificación y zonas de alto riesgo hasta el año 2030 y retroproyecciones de población para el periodo 2005-2017.</t>
  </si>
  <si>
    <t>DCD_20.1</t>
  </si>
  <si>
    <t>Un (1) cuadro de salida con las proyecciones de población desagregadas por edad, sexo y según unidades de planeación territorial de comunas, corregimientos y zonas de alto riesgo</t>
  </si>
  <si>
    <t> </t>
  </si>
  <si>
    <t>DCD_20.2</t>
  </si>
  <si>
    <t>Dos (2) cuadros de salida con las proyecciones de hogares y viviendas con desagregación territorial según comunas, corregimientos y zonas de alto riesgo</t>
  </si>
  <si>
    <t>DCD_20.3</t>
  </si>
  <si>
    <t>Dos (2) cuadros de salida con los cálculos de indicadores sociodemográficos según desagregación territorial por comunas, corregimientos y zonas de alto riesgo</t>
  </si>
  <si>
    <t>DCD_20.4</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</si>
  <si>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</si>
  <si>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DCD_22</t>
  </si>
  <si>
    <t>Una (1) base de datos con información estadística de nacimientos y defunciones a nivel nacional para el registro de hechos vitales en Colombia, producida.</t>
  </si>
  <si>
    <t>Base de datos de la temática de salud producida/ base de datos de la temática de salud programada</t>
  </si>
  <si>
    <t>Una (1)  publicación  preliminar trimestral y una definitiva año 2020, realizada.</t>
  </si>
  <si>
    <t>DCD_22.1</t>
  </si>
  <si>
    <t xml:space="preserve">Cifras definitivas de nacimiento 2020 y preliminar 2021, cifras preliminar 2020 y 2021 de defunciones fetales y no fetal. </t>
  </si>
  <si>
    <t>Aporta directamente a la medición del indicador:  metodología para identificar la cobertura de las estadísticas vitales.</t>
  </si>
  <si>
    <t>DCD_22.2</t>
  </si>
  <si>
    <t>Cifras definitivas defunciones fetales y no fetales 2020.</t>
  </si>
  <si>
    <t>DIG_8</t>
  </si>
  <si>
    <t>Productos geoespaciales, geoanaliticos y de geovisualización a demanda, como soporte a los procesos de difusión de información estadística y otras fuentes generados.</t>
  </si>
  <si>
    <t>Productos generada/Productos programadas</t>
  </si>
  <si>
    <t>Productos geoespaciales, geoanaliticos y de geovisualización a demanda</t>
  </si>
  <si>
    <t>DIG_8.1</t>
  </si>
  <si>
    <t xml:space="preserve">Elaborar productos geoespaciales, geoanaliticos y de geovisualización a demanda, como soporte a los procesos de difusión de información estadística y otras fuentes generados. </t>
  </si>
  <si>
    <t>Los productos geoespaciales, geoanaliticos y de geovisualización a demanda, como soporte a los procesos de difusión de información estadística aporta indirectamente al objetivo de asegurar la calidad estadística en procesos y resultados</t>
  </si>
  <si>
    <t>DIRPEN_1</t>
  </si>
  <si>
    <t xml:space="preserve"> Cuatro (4) nuevas funcionalidades en la plataforma tecnológica del SEN 2.0. desarrolladas y la actualización permanente de los contenidos de la plataforma.</t>
  </si>
  <si>
    <t>Aplicativos programados para desarrollar / aplicativos desarrollados</t>
  </si>
  <si>
    <t>Un (1) el aplicativo para el formato de identificación del problema de la revisión focalizada</t>
  </si>
  <si>
    <t>DIRPEN_1.1</t>
  </si>
  <si>
    <t>Un (1) el aplicativo para el formato de identificación del problema de la revisión focalizada desarrollado</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</si>
  <si>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</si>
  <si>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</si>
  <si>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Mantenimiento a la Web SEN y sus módulos realizado</t>
  </si>
  <si>
    <t>DIRPEN_1.4</t>
  </si>
  <si>
    <t>Un (1) mantenimiento a la Web SEN y sus módulos realizado</t>
  </si>
  <si>
    <t>Una biblioteca de documentación técnica de operaciónes estadísticas</t>
  </si>
  <si>
    <t>DIRPEN_1.5</t>
  </si>
  <si>
    <t>Una biblioteca de documentación técnica de operaciónes estadísticas del DANE realizada</t>
  </si>
  <si>
    <t>DIRPEN_2</t>
  </si>
  <si>
    <t xml:space="preserve"> Seis (6)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</si>
  <si>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</si>
  <si>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Un (1) proyecto de analítica de datos fase 2 de Detección y análisis de Necesidades -DAN</t>
  </si>
  <si>
    <t>DIRPEN_2.1</t>
  </si>
  <si>
    <t xml:space="preserve"> Un (1) proyecto de analítica de datos fase 2 de Detección y análisis de Necesidades -DAN realizado</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</si>
  <si>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</si>
  <si>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</si>
  <si>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Un (1) proyecto de analítica de datos fase 2 de Índice de noticias</t>
  </si>
  <si>
    <t>DIRPEN_2.2</t>
  </si>
  <si>
    <t>Un (1) proyecto de analítica de datos fase 2 de Índice de noticias realizado</t>
  </si>
  <si>
    <t>Un (1) proyecto de analítica de datos Fase 2 medición de la percepción de discriminación</t>
  </si>
  <si>
    <t>DIRPEN_2.3</t>
  </si>
  <si>
    <t>Un (1) proyecto de analítica de datos Fase 2 medición de la percepción de discriminación realizado</t>
  </si>
  <si>
    <t xml:space="preserve">Un (1) Proyecto de visualización del indicador de calidad de bases de datos de las operaciones estadísticas </t>
  </si>
  <si>
    <t>DIRPEN_2.4</t>
  </si>
  <si>
    <t>Un (1) Proyecto de visualización del indicador de calidad de bases de datos de las operaciones estadísticas realizado</t>
  </si>
  <si>
    <t>Un (1) proyecto de análisis de anomalías en el Censo Económico</t>
  </si>
  <si>
    <t>DIRPEN_2.5</t>
  </si>
  <si>
    <t>Un (1) proyecto de análisis de anomalías en el Censo Económico realizado</t>
  </si>
  <si>
    <t>Un (1) informe de los ejercicios de perfilamiento de necesidades en analítica de datos del DANE</t>
  </si>
  <si>
    <t>DIRPEN_2.6</t>
  </si>
  <si>
    <t>Un (1) informe de los ejercicios de perfilamiento de necesidades en analítica de datos del DANE realizado</t>
  </si>
  <si>
    <t>Un (1)  repositorio de los documentos, presentaciones, algoritmos, actas de los proyectos de PAD consolidado y con acceso a los funcionarios del DANE (intranet)</t>
  </si>
  <si>
    <t>DIRPEN_2.7</t>
  </si>
  <si>
    <t>Un (1) proyecto de aplicaciones web para la medición de la percepción de discriminación</t>
  </si>
  <si>
    <t>DIRPEN_2.8</t>
  </si>
  <si>
    <t>Un (1) proyecto de aplicaciones web para la medición de la percepción de discriminación realizado</t>
  </si>
  <si>
    <t>DIRPEN_7</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</si>
  <si>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</si>
  <si>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</si>
  <si>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</si>
  <si>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DIRPEN_7.1</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</si>
  <si>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</si>
  <si>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</si>
  <si>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DIRPEN_9</t>
  </si>
  <si>
    <t xml:space="preserve">Un (1) Índice para medir la Capacidad Estadística Territorial calculado </t>
  </si>
  <si>
    <t>Índice calculado para el 2021</t>
  </si>
  <si>
    <t xml:space="preserve">Publicación resultados del ICET 2020 y el ICET 2021 calculado </t>
  </si>
  <si>
    <t>DIRPEN_9.1</t>
  </si>
  <si>
    <t xml:space="preserve">Un (1) Índice de capacidad estadística territorial 2020 publicado </t>
  </si>
  <si>
    <t>El ICET es un indicador multidimensional y sistémico, que mide la capacidad estadística territorial, que permite obtener información comparable entre departamentos y entre municipios (subsistemas departamental y municipal) a nivel global y por dimensiones.</t>
  </si>
  <si>
    <t>DIRPEN_9.2</t>
  </si>
  <si>
    <t>Un (1) Índice de Capacidad Estadística Territorial calculado 2021</t>
  </si>
  <si>
    <t>DIRPEN_10</t>
  </si>
  <si>
    <t xml:space="preserve">Un (1) Programa de Fortalecimiento Estadístico Territorial implementado </t>
  </si>
  <si>
    <t xml:space="preserve">Repositorio con la consolidación de la gestión del  Programa de Fortalecimiento Estadístico Territorial </t>
  </si>
  <si>
    <t>DIRPEN_10.1</t>
  </si>
  <si>
    <t>Seis (6) asesorías técnicas o acompañamiento a entidades territoriales en las metodologías de planificación estadística, de acuerdo con la demanda de los territorios.</t>
  </si>
  <si>
    <t>A través del plan de fortalecimiento territorial, se brindan herramientas a las entidades territoriales que le permiten mejorar su capacidad estadística a las entidades territorio.</t>
  </si>
  <si>
    <t>DIRPEN_10.2</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</si>
  <si>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</si>
  <si>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</si>
  <si>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DIRPEN_10.3</t>
  </si>
  <si>
    <t>Un (1) Política de Gestión de la Información Estadística actualizada</t>
  </si>
  <si>
    <t>DIRPEN_10.4</t>
  </si>
  <si>
    <t xml:space="preserve">Un (1) Informe de gestión y resultados del Programa de Fortalecimiento Estadístico Territorial (PFET) con recomendaciones y lecciones aprendidas. </t>
  </si>
  <si>
    <t>DIRPEN_12</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</si>
  <si>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</si>
  <si>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</si>
  <si>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</si>
  <si>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DIRPEN_12.1</t>
  </si>
  <si>
    <t xml:space="preserve">Seis (6) documentos técnicos para el fortalecimiento de la producción estadística finalizados y publicados </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</si>
  <si>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</si>
  <si>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</si>
  <si>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DIRPEN_12.2</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</si>
  <si>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</si>
  <si>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</si>
  <si>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</si>
  <si>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DIRPEN_12.3</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</si>
  <si>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</si>
  <si>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</si>
  <si>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DIRPEN_12.4</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</si>
  <si>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</si>
  <si>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</si>
  <si>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DIRPEN_12.5</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</si>
  <si>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</si>
  <si>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</si>
  <si>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DIRPEN_12.6</t>
  </si>
  <si>
    <t>Cuarenta (40) conceptos actualizados difundidos en el sistema de consulta del DANE</t>
  </si>
  <si>
    <t>DIRPEN_12.7</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</si>
  <si>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</si>
  <si>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</si>
  <si>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DIMPE_1</t>
  </si>
  <si>
    <t>Una (1) producción de información coyuntural de exportaciones e importaciones de bienes, con el fin de proporcionar información mensual que permita conocer la dinámica y características del comercio exterior en Colombia, finalizada.</t>
  </si>
  <si>
    <t>DIMPE_1.1</t>
  </si>
  <si>
    <t>DIMPE_1.2</t>
  </si>
  <si>
    <t>DIMPE_1.3</t>
  </si>
  <si>
    <t>Un (1) desarrollo de requerimientos , ajustes y pruebas de los diferentes instrumentos de recolección que integran el proceso estadístico.</t>
  </si>
  <si>
    <t>DIMPE_1.4</t>
  </si>
  <si>
    <t>DIMPE_1.5</t>
  </si>
  <si>
    <t>Un (1) proceso de análisis de consistencia económica, terminado.</t>
  </si>
  <si>
    <t>DIMPE_2</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</si>
  <si>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</si>
  <si>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DIMPE_2.1</t>
  </si>
  <si>
    <t>Esta meta se encuentra vinculada a los proyectos de inversión cuyos productos contribuyen al fortalecimiento de la capacidad metodológica establecida en el plan estratégico</t>
  </si>
  <si>
    <t>DIMPE_2.2</t>
  </si>
  <si>
    <t>DIMPE_2.3</t>
  </si>
  <si>
    <t>DIMPE_2.4</t>
  </si>
  <si>
    <t>DIMPE_2.5</t>
  </si>
  <si>
    <t>DIMPE_22</t>
  </si>
  <si>
    <t>Incluir los cambios metodológicos de la GEIH en el operativo de la EMICRON</t>
  </si>
  <si>
    <t>Los cambios metodológicos de la GEIH en el operativo de la EMICRON</t>
  </si>
  <si>
    <t>Proyecto Inversión
CONPES 3956</t>
  </si>
  <si>
    <t>DIMPE_22.1</t>
  </si>
  <si>
    <t>DIMPE_22.2</t>
  </si>
  <si>
    <t xml:space="preserve">Un (1) Plan General revisado y actualizado </t>
  </si>
  <si>
    <t>DIMPE_22.3</t>
  </si>
  <si>
    <t>Un (1) Documento Metodológico revisado y actualizado</t>
  </si>
  <si>
    <t>DIMPE_22.4</t>
  </si>
  <si>
    <t>Una (1) Ficha Metodológica, revisada y actualizada</t>
  </si>
  <si>
    <t>DIMPE_22.5</t>
  </si>
  <si>
    <t>Un (1) Manual de Recolección y Conceptos Básicos, revisado y actualizado.</t>
  </si>
  <si>
    <t>DIMPE_22.6</t>
  </si>
  <si>
    <t>DIMPE_23</t>
  </si>
  <si>
    <t>Entrega de productos de publicación de resultados de la EMICRON</t>
  </si>
  <si>
    <t>DIMPE_23.1</t>
  </si>
  <si>
    <t>Realizar las imputaciones correspondientes al cuarto trimestre de 2021; año 2021; y, primer, segundo y tercer trimestre de 2022.</t>
  </si>
  <si>
    <t>DIMPE_23.2</t>
  </si>
  <si>
    <t>Realizar los cuadros de salida y los productos de publicación para los periodos de referencia cuarto trimestre 2021; año 2021; y primer, segundo y tercer trimestre de 2022</t>
  </si>
  <si>
    <t>DIMPE_23.3</t>
  </si>
  <si>
    <t>Bases de datos sin anonimizar para las publicaciones trimestrales; y una base de datos anonimizadas con la información de todo el año 2021</t>
  </si>
  <si>
    <t>DIMPE_24</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</si>
  <si>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</si>
  <si>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</si>
  <si>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DIMPE_24.1</t>
  </si>
  <si>
    <t>Un (1) desarrollo de requerimientos, ajustes y pruebas de los diferentes componentes que integran el proceso para la recolección de la información dentro del rediseño de la MTCES. Conforme a los resultados de recolección de la EMCES del 2022.</t>
  </si>
  <si>
    <t>DIMPE_25</t>
  </si>
  <si>
    <t>Una (1) producción de resultados (boletines y cuadros de salida) de la Encuesta Mensual de Servicios - EMS de los meses estadísticos noviembre de 2021 a octubre de 2022.</t>
  </si>
  <si>
    <t>DIMPE_25.1</t>
  </si>
  <si>
    <t>Un (1) Procesamiento de bases de datos y generación de cuadros de salida.</t>
  </si>
  <si>
    <t>04/01/02022</t>
  </si>
  <si>
    <t>DIMPE_26</t>
  </si>
  <si>
    <t>Una (1) producción de información estadística mensual de zonas francas que permita ser herramienta para la toma de decisiones de entidades tanto públicas como privadas.</t>
  </si>
  <si>
    <t>DIMPE_26.1</t>
  </si>
  <si>
    <t>DIMPE_26.2</t>
  </si>
  <si>
    <t>Documentos metodológicos actualizados</t>
  </si>
  <si>
    <t>DIMPE_26.3</t>
  </si>
  <si>
    <t>Análisis, ajustes y pruebas en los diferentes pasos de recolección</t>
  </si>
  <si>
    <t>DIMPE_26.4</t>
  </si>
  <si>
    <t>Una (1) base que compile la información de las zonas francas activas en Colombia, integrada</t>
  </si>
  <si>
    <t>4. Recolección y Acopio</t>
  </si>
  <si>
    <t>DIMPE_26.5</t>
  </si>
  <si>
    <t>Validación y revisión de consistencia en cuanto a los datos procesados</t>
  </si>
  <si>
    <t>DIMPE_27</t>
  </si>
  <si>
    <t>Entrega preliminar de procesamiento de bases de datos  de la EAC</t>
  </si>
  <si>
    <t>DIMPE_27.1</t>
  </si>
  <si>
    <t>Un (1) manual de diligenciamiento y las especificaciones requeridas para el operativo de campo, correspondiente a la recolección de información del año 2021, actualizado</t>
  </si>
  <si>
    <t>DIMPE_27.2</t>
  </si>
  <si>
    <t xml:space="preserve"> Realizar las imputaciones y el procesamiento de la BD de precierre de la información correspondiente a cifras del año 2021</t>
  </si>
  <si>
    <t>DIMPE_28</t>
  </si>
  <si>
    <t>Fortalecer la sistematización de los procesos de análisis y generación de productos de la EMC</t>
  </si>
  <si>
    <t>DIMPE_28.1</t>
  </si>
  <si>
    <t>Realizar las imputaciones y el análisis de la información correspondiente a cifras de noviembre y diciembre de 2021 y enero a octubre de 2022</t>
  </si>
  <si>
    <t>DIMPE_28.2</t>
  </si>
  <si>
    <t>Elaborar los productos para la divulgación de resultados correspondiente a cifras de noviembre y diciembre de 2021 y enero a octubre de 2022</t>
  </si>
  <si>
    <t>DIMPE_28.3</t>
  </si>
  <si>
    <t>Elaborar especificaciones y gestionar el desarrollo y pruebas de programas y aplicaciones para fortalecer os procesos de análisis y generación de productos de la EMC</t>
  </si>
  <si>
    <t>DIMPE_29</t>
  </si>
  <si>
    <t>Entrega de productos para la publicación de los resultados de la EAI 2020</t>
  </si>
  <si>
    <t>DIMPE_29.1</t>
  </si>
  <si>
    <t>Un (1) procesamiento, análisis, difusión y evaluación de la EAI 2020</t>
  </si>
  <si>
    <t>La OOEE no se ajusta a ninguno de los acuerdos de la Habana Relacionados</t>
  </si>
  <si>
    <t>DIMPE_30</t>
  </si>
  <si>
    <t xml:space="preserve">Un (1) diseño temático de la operación estadística EAI, adelantado </t>
  </si>
  <si>
    <t>Un (1) operativo de recolección EAI 2021, adelantado</t>
  </si>
  <si>
    <t>DIMPE_30.1</t>
  </si>
  <si>
    <t>Un (1) aplicativo ajustado, selección y contratación de personal; inicio y desarrollo del operativo; ajuste de la documentación; información recolectada y criticada; análisis de información</t>
  </si>
  <si>
    <t>DIMPE_31</t>
  </si>
  <si>
    <t>Una (1) producción de información coyuntural y estructural  con el fin de proporcionar información mensual y anual que permita conocer la dinámica y características del sector manufactura en Colombia, actualizada.</t>
  </si>
  <si>
    <t>DIMPE_31.1</t>
  </si>
  <si>
    <t>DIMPE_31.2</t>
  </si>
  <si>
    <t>Un (1) documento para el diseño actualizado.</t>
  </si>
  <si>
    <t>DIMPE_31.3</t>
  </si>
  <si>
    <t>DIMPE_31.4</t>
  </si>
  <si>
    <t>DIMPE_31.5</t>
  </si>
  <si>
    <t>Un (1) proceso de análisis de consistencia y contexto económico, terminado.</t>
  </si>
  <si>
    <t>DIMPE_32</t>
  </si>
  <si>
    <t>Una (1) producción de información sobre temáticas de tecnología e innovación para obtener datos relacionados a  la dinámica tecnológica y las actividades de innovación y desarrollo tecnológico en las empresas de los sectores de servicios y comercio de Colombia hasta la fase construcción</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</si>
  <si>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</si>
  <si>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DIMPE_32.1</t>
  </si>
  <si>
    <t>DIMPE_32.2</t>
  </si>
  <si>
    <t>DIMPE_32.3</t>
  </si>
  <si>
    <t>DIMPE_33</t>
  </si>
  <si>
    <t>Una (1) producción de información estadística periódica para la medición de la dinámica del sector constructor, actualizada.</t>
  </si>
  <si>
    <t>DIMPE_33.1</t>
  </si>
  <si>
    <t>Una (1) matriz para la identificación de necesidades de información estadística para la caracterización de grupos de interés del DANE, diligenciada</t>
  </si>
  <si>
    <t>La meta no se encuentra relacionada con las negociaciones de la Habana.</t>
  </si>
  <si>
    <t>DIMPE_33.2</t>
  </si>
  <si>
    <t>Una (1) encuesta a usuarios externos sobre uso y satisfacción con las operaciones estadísticas de construcción, actualizada</t>
  </si>
  <si>
    <t>DIMPE_33.3</t>
  </si>
  <si>
    <t>Un (1) documento para el diseño/ rediseño, actualizado</t>
  </si>
  <si>
    <t>DIMPE_33.4</t>
  </si>
  <si>
    <t>Una (1) directorio especializado de construcción, actualizado</t>
  </si>
  <si>
    <t>DIMPE_33.5</t>
  </si>
  <si>
    <t>Un (1) desarrollo de requerimientos , ajustes y pruebas de los diferentes instrumentos de recolección que integran el proceso estadístico, aplicado</t>
  </si>
  <si>
    <t>DIMPE_33.6</t>
  </si>
  <si>
    <t>Un (1) procesamiento de la información, finalizado</t>
  </si>
  <si>
    <t>DIMPE_33.7</t>
  </si>
  <si>
    <t>Un (1) proceso de análisis, terminado</t>
  </si>
  <si>
    <t>DIMPE_36</t>
  </si>
  <si>
    <t>Una (1) publicación de resultados de la EGIT para el IV trimestre de 2021 y del I al III trimestre de 2022</t>
  </si>
  <si>
    <t>DIMPE_36.1</t>
  </si>
  <si>
    <t>Un (1) procesamiento de bases de datos y la generación de cuadros de salida.</t>
  </si>
  <si>
    <t>DIMPE_38</t>
  </si>
  <si>
    <t>Una (1) actualización metodológica del Pulso Empresarial</t>
  </si>
  <si>
    <t>DIMPE_38.1</t>
  </si>
  <si>
    <t>Una (1) revisión y consolidación del directorio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</si>
  <si>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</si>
  <si>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</si>
  <si>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Las temáticas de la encuesta no abordan los temas integrados en el Acuerdo. La encuesta busca determinar el estado de operaciones, mecanismos de ajuste y políticas de apoyo recibidas por  las empresas durante la pandemia por COVID19.</t>
  </si>
  <si>
    <t>DIMPE_38.2</t>
  </si>
  <si>
    <t>Una (1) implementación de los ajustes metodológicos del Pulso Empresarial</t>
  </si>
  <si>
    <t>DIMPE_39</t>
  </si>
  <si>
    <t>Una (1) producción de información estadística sobre cultura política para obtener datos relacionados con democracia, capital social y el insumo para los indicadores ODS 16.b.1 - 16.5.1 - 16.7.2</t>
  </si>
  <si>
    <t>DIMPE_39.1</t>
  </si>
  <si>
    <t>Una (1) matriz de identificación de necesidades de información estadística</t>
  </si>
  <si>
    <t>DIMPE_39.2</t>
  </si>
  <si>
    <t>Una (1) base de datos de información recolectada o acopiada</t>
  </si>
  <si>
    <t>DIMPE_39.3</t>
  </si>
  <si>
    <t>DIMPE_39.4</t>
  </si>
  <si>
    <t>Un (1) proceso de análisis de consistencia y contexto terminado.</t>
  </si>
  <si>
    <t>DIMPE_40</t>
  </si>
  <si>
    <t>Una (1) producción del IPC - Índice de Precios al Consumidor en condiciones técnicas pertinentes</t>
  </si>
  <si>
    <t>DIMPE_40.1</t>
  </si>
  <si>
    <t>Una (1) recolección y análisis de la información requerida en el índice</t>
  </si>
  <si>
    <t>DIMPE_40.2</t>
  </si>
  <si>
    <t>Un (1) ajuste en el sistema de recolección (actualización constante de especificaciones)</t>
  </si>
  <si>
    <t>DIMPE_40.3</t>
  </si>
  <si>
    <t>Un (1) cálculo del índice</t>
  </si>
  <si>
    <t>DIMPE_41</t>
  </si>
  <si>
    <t>Una (1) producción del IPP - Índice de Precios del Productor de acuerdo a los ajustes percibidos por el mercado</t>
  </si>
  <si>
    <t>DIMPE_41.1</t>
  </si>
  <si>
    <t>DIMPE_41.2</t>
  </si>
  <si>
    <t>DIMPE_41.3</t>
  </si>
  <si>
    <t>DIMPE_42</t>
  </si>
  <si>
    <t>Una (1) producción del IPPR - Índice de Precios de la Propiedad Residencial a partir de la información recabada por los registros administrativos disponibles</t>
  </si>
  <si>
    <t>DIMPE_42.1</t>
  </si>
  <si>
    <t>Un (1) monitoreo a las condiciones del modelo hedónico, de acuerdo al comportamiento del mercado y variables disponibles</t>
  </si>
  <si>
    <t>DIMPE_42.2</t>
  </si>
  <si>
    <t>DIMPE_43</t>
  </si>
  <si>
    <t>Una (1) producción de información agregada y analizada, de acuerdo a lo dispuesto por los lineamientos de la OCDE, para su transmisión, en función de los lineamientos y necesidades del programa PPA - Programa de paridad de poder adquisitivo</t>
  </si>
  <si>
    <t>DIMPE_43.1</t>
  </si>
  <si>
    <t>Una (1) recolección y análisis de la información requerida</t>
  </si>
  <si>
    <t>DIMPE_43.2</t>
  </si>
  <si>
    <t>DIMPE_43.3</t>
  </si>
  <si>
    <t>Un (1) análisis y agregación de información para su transmisión a la OECD</t>
  </si>
  <si>
    <t>DIMPE_44</t>
  </si>
  <si>
    <t>Una (1) producción del ICOCIV -  Índice de Costos de la Construcción de Obras Civiles en condiciones técnicas pertinentes</t>
  </si>
  <si>
    <t>DIMPE_44.1</t>
  </si>
  <si>
    <t>DIMPE_44.2</t>
  </si>
  <si>
    <t>DIMPE_44.3</t>
  </si>
  <si>
    <t>DIMPE_45</t>
  </si>
  <si>
    <t>Una (1) producción de resultados (boletines y cuadros de salida) de la Encuesta Anual de Servicios - EAS del año 2021 FASE- Procesamiento preliminar</t>
  </si>
  <si>
    <t>DIMPE_45.1</t>
  </si>
  <si>
    <t xml:space="preserve"> Directorio de operación estadística actualizado de la fase de construcción</t>
  </si>
  <si>
    <t>DIMPE_45.2</t>
  </si>
  <si>
    <t xml:space="preserve"> Código para la detección de anomalias para el procesamiento</t>
  </si>
  <si>
    <t>DIMPE_46</t>
  </si>
  <si>
    <t xml:space="preserve">    Una (1) producción de resultados (boletines y cuadros de salida) de la MTA de los trimestres estadísticos del IV 2021 al III de 2022.
</t>
  </si>
  <si>
    <t xml:space="preserve">Una (1) producción de resultados (boletines y cuadros de salida) de la MTA de los trimestres estadísticos del IV 2021 al III de 2022.
</t>
  </si>
  <si>
    <t>DIMPE_46.1</t>
  </si>
  <si>
    <t>Un (1) procesamiento de bases de datos.</t>
  </si>
  <si>
    <t>DIMPE_46.2</t>
  </si>
  <si>
    <t>Una (1) generación de cuadros de salida.</t>
  </si>
  <si>
    <t>DIMPE_47</t>
  </si>
  <si>
    <t xml:space="preserve">Una (1) producción de información estadística periódica sobre las condiciones económicas y sociales de los hogares colombianos. </t>
  </si>
  <si>
    <t>DIMPE_47.1</t>
  </si>
  <si>
    <t>DIMPE_47.2</t>
  </si>
  <si>
    <t>DIMPE_47.3</t>
  </si>
  <si>
    <t>DSCN_1</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</si>
  <si>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</si>
  <si>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Número de boletines técnicos y anexos estadísticos finalizados de la Cuenta Satélite Ambiental en el trimestre /Número total de boletines técnicos y anexos estadísticos de la Cuenta Satélite Ambiental finalizados para publicar en página web</t>
  </si>
  <si>
    <t>Siete (7) boletines técnicos y siete (7) anexos estadísticos finalizados de la Cuenta Satélite Ambiental, para publicar en la página web DANE</t>
  </si>
  <si>
    <t>DSCN_1.1</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</si>
  <si>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</si>
  <si>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</si>
  <si>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Las operaciones estadísticas de la Cuenta Satélite Ambiental producen información referida a contabilidad económico - ambiental</t>
  </si>
  <si>
    <t>DSCN_1.2</t>
  </si>
  <si>
    <t>Siete (7) archivos de trabajo con el procesamiento de la información acopiada, para las cuentas ambientales y económicas, finalizados</t>
  </si>
  <si>
    <t>DSCN_1.3</t>
  </si>
  <si>
    <t>Siete (7) boletines técnicos y siete (7) anexos de publicación para las cuentas ambientales y económicas finalizados</t>
  </si>
  <si>
    <t>DSCN_2</t>
  </si>
  <si>
    <t>Una (1) publicación de la Cuenta Satélite de las Tecnologías de la Información y las Comunicaciones (CSTIC), finalizada</t>
  </si>
  <si>
    <t>Porcentaje de avance en el boletín técnico y los anexos estadísticos de la Cuenta Satélite TIC finalizados para publicación en página web</t>
  </si>
  <si>
    <t>Un (1) boletín técnico y cuatro (4) anexos estadísticos de la Cuenta Satélite TIC finalizados, para publicar en la página web DANE</t>
  </si>
  <si>
    <t>DSCN_2.1</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</si>
  <si>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</si>
  <si>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</si>
  <si>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La operación estadística produce información referida a la contabilidad extendida de las tecnologías de la información y las comunicaciones</t>
  </si>
  <si>
    <t>DSCN_2.2</t>
  </si>
  <si>
    <t>Un (1) archivo de trabajo con el procesamiento de la información acopiada para la CSTIC, finalizado</t>
  </si>
  <si>
    <t>DSCN_2.3</t>
  </si>
  <si>
    <t>Un (1) boletín técnico y un (1) anexo de publicación de la CSTIC, finalizados</t>
  </si>
  <si>
    <t>DSCN_3</t>
  </si>
  <si>
    <t>Una (1) publicación de la Cuenta Satélite de Turismo (CST), finalizada</t>
  </si>
  <si>
    <t>Porcentaje de avance en el boletín técnico y los anexos estadísticos de la Cuenta Satélite de Turismo finalizados para publicación en página web</t>
  </si>
  <si>
    <t>Un (1) boletín técnico y dos (2) anexos estadísticos de la Cuenta Satélite de Turismo finalizados, para publicar en la página web DANE</t>
  </si>
  <si>
    <t>DSCN_3.1</t>
  </si>
  <si>
    <t>Una (1) base de datos con información acopiada para la CST finalizada</t>
  </si>
  <si>
    <t>La operación estadística produce información referida a la contabilidad extendida del sector turismo y no se alinea con ningún acuerdo de paz</t>
  </si>
  <si>
    <t>DSCN_3.2</t>
  </si>
  <si>
    <t>Un (1) archivo de trabajo con el procesamiento de la información acopiada para la CST finalizada</t>
  </si>
  <si>
    <t>DSCN_3.3</t>
  </si>
  <si>
    <t>Un (1) boletín técnico y un (1) anexo de publicación de la CST, finalizados</t>
  </si>
  <si>
    <t>DSCN_4</t>
  </si>
  <si>
    <t>Una (1) publicación de la Cuenta Satélite de Economía del Cuidado (CSEC) finalizada</t>
  </si>
  <si>
    <t>Porcentaje de avance en el boletín técnico y el anexo estadístico de la Cuenta Satélite de Economía del Cuidado finalizados para publicación en página web</t>
  </si>
  <si>
    <t>Un (1) boletín técnico y un (1) anexo estadístico de la Cuenta Satélite de Economía del Cuidado finalizados, para publicar en la página web DANE</t>
  </si>
  <si>
    <t>Recursos de Funcionamiento</t>
  </si>
  <si>
    <t>DSCN_4.1</t>
  </si>
  <si>
    <t>Una (1) base de datos con información acopiada para la CSEC finalizada</t>
  </si>
  <si>
    <t>La operación estadística produce información referida a la contabilidad de economía del cuidado y no se alinea con ningún acuerdo de paz</t>
  </si>
  <si>
    <t>DSCN_4.2</t>
  </si>
  <si>
    <t>Un (1) archivo de trabajo con el procesamiento de la información acopiada para la CSEC finalizado</t>
  </si>
  <si>
    <t>DSCN_4.3</t>
  </si>
  <si>
    <t>Un (1) boletín técnico y un (1) anexo de publicación de la CSEC, finalizados</t>
  </si>
  <si>
    <t>DSCN_5</t>
  </si>
  <si>
    <t>Una (1) publicación de la Cuenta Satélite de Cultura y Economía Naranja (CSCEN), finalizada</t>
  </si>
  <si>
    <t>Porcentaje de avance en el boletín técnico y los anexos estadísticos de la Cuenta Satélite de Cultura y Economía Naranja finalizados para publicación en página web</t>
  </si>
  <si>
    <t>Un (1) boletín técnico y veintiún (21) anexos estadísticos de la Cuenta Satélite de Cultura y Economía Naranja finalizados, para publicar en la página web DANE</t>
  </si>
  <si>
    <t>DSCN_5.1</t>
  </si>
  <si>
    <t>Una (1) base de datos con información acopiada para la CSCEN finalizada</t>
  </si>
  <si>
    <t>La operación estadística produce información referida a la contabilidad extendida de cultura y economía naranja, no se alinea con los acuerdos de paz</t>
  </si>
  <si>
    <t>DSCN_5.2</t>
  </si>
  <si>
    <t>Un (1) archivo de trabajo con el procesamiento de la información acopiada para la CSCEN finalizado</t>
  </si>
  <si>
    <t>DSCN_5.3</t>
  </si>
  <si>
    <t>Un (1) boletín técnico y un (1) anexo de publicación de la CSCEN, finalizados</t>
  </si>
  <si>
    <t>DSCN_6</t>
  </si>
  <si>
    <t>Una (1) publicación de la Cuenta Satélite de la Agroindustria de la Caña de Azúcar (CSACA) finalizada</t>
  </si>
  <si>
    <t>Porcentaje de avance en el boletín técnico y los anexos estadísticos de la Cuenta Satélite de la Agroindustria de la Caña de Azúcar finalizados para publicación en página web</t>
  </si>
  <si>
    <t>Un (1) boletín técnico y un (1) anexo estadístico de la Cuenta Satélite de la Agroindustria de la Caña de Azúcar finalizados, para publicar en la página web DANE</t>
  </si>
  <si>
    <t>DSCN_6.1</t>
  </si>
  <si>
    <t>Una (1) base de datos con información acopiada para la CSACA finalizada</t>
  </si>
  <si>
    <t>La operación estadística produce información referida a la contabilidad extendida de la agroindustria de la caña de azúcar y no se alinea con ningún acuerdo de paz</t>
  </si>
  <si>
    <t>DSCN_6.2</t>
  </si>
  <si>
    <t>Un (1) archivo de trabajo con el procesamiento de la información acopiada para la CSACA finalizado</t>
  </si>
  <si>
    <t>La operación estadística produce información referida a la contabilidad extendida de la agroindustria de la caña de azúcar</t>
  </si>
  <si>
    <t>DSCN_6.3</t>
  </si>
  <si>
    <t>Un (1) boletín técnico y un (1) anexo de publicación de la CSACA, finalizados</t>
  </si>
  <si>
    <t>DSCN_7</t>
  </si>
  <si>
    <t>Una (1) publicación de la Cuenta Satélite de Cultura y Economía Naranja Bogotá (CSCENB), finalizada</t>
  </si>
  <si>
    <t>Porcentaje de avance en el boletín técnico y los anexos estadísticos de la Cuenta Satélite de Cultura y Economía Naranja de Bogotá finalizados para publicación en página web</t>
  </si>
  <si>
    <t>Un (1) boletín técnico y diecinueve (19) anexos estadísticos de la Cuenta Satélite de Cultura y Economía Naranja de Bogotá finalizados, para publicar en la página web DANE</t>
  </si>
  <si>
    <t>DSCN_7.1</t>
  </si>
  <si>
    <t>Una (1) base de datos con información acopiada para la CSCENB finalizada</t>
  </si>
  <si>
    <t>La operación estadística produce información referida a la contabilidad extendida de cultura y economía naranja para Bogotá, y la meta no se alinea con nigún acuerdo de paz</t>
  </si>
  <si>
    <t>DSCN_7.2</t>
  </si>
  <si>
    <t>Un (1) archivo de trabajo con el procesamiento de la información acopiada para la CSCENB finalizada</t>
  </si>
  <si>
    <t>La operación estadística produce información referida a la contabilidad extendida de cultura y economía naranja para Bogotá</t>
  </si>
  <si>
    <t>DSCN_7.3</t>
  </si>
  <si>
    <t>Un (1) boletín técnico y un (1) anexo de publicación de la CSCENB, finalizados</t>
  </si>
  <si>
    <t>DSCN_8</t>
  </si>
  <si>
    <t>Una (1) publicación de la Cuenta Satélite de Salud (CSS), finalizada</t>
  </si>
  <si>
    <t>Porcentaje de avance en el boletín técnico y el anexo estadístico de la Cuenta Satélite de Salud finalizados para publicación en página web</t>
  </si>
  <si>
    <t>Un (1) boletín técnico y un (1) anexo estadístico de la Cuenta Satélite de Salud finalizados, para publicar en la página web DANE</t>
  </si>
  <si>
    <t>DSCN_8.1</t>
  </si>
  <si>
    <t>Una (1) base de datos con información acopiada para la CSS finalizada</t>
  </si>
  <si>
    <t>La operación estadística produce información referida a la contabilidad extendida de salud  y la meta no se alinea con nigún acuerdo de paz</t>
  </si>
  <si>
    <t>DSCN_8.2</t>
  </si>
  <si>
    <t>Un (1) archivo de trabajo con el procesamiento de la información acopiada para la CSS finalizado</t>
  </si>
  <si>
    <t>La operación estadística produce información referida a la contabilidad extendida de salud</t>
  </si>
  <si>
    <t>DSCN_8.3</t>
  </si>
  <si>
    <t>Un (1) boletín técnico y un (1) anexo de publicación de la CSS, finalizados</t>
  </si>
  <si>
    <t>DSCN_9</t>
  </si>
  <si>
    <t>Una (1) publicación de la Cuenta Satélite de la Agroindustria del Ganado Porcino (CSAGP) finalizada</t>
  </si>
  <si>
    <t>Porcentaje de avance en el boletín técnico y el anexo estadístico de la Cuenta Satélite de la Agroindustria del Ganado Porcino finalizados para publicación en página web</t>
  </si>
  <si>
    <t>Un (1) boletín técnico y un (1) anexo estadístico de la Cuenta Satélite de la Agroindustria del Ganado Porcino finalizados, para publicar en la página web DANE</t>
  </si>
  <si>
    <t>DSCN_9.1</t>
  </si>
  <si>
    <t>Una (1) base de datos con información acopiada para la CSAGP finalizada</t>
  </si>
  <si>
    <t>La operación estadística produce información referida a la contabilidad extendida de la agroindustria del ganado porcino y la meta no se alinea con nigún acuerdo de paz</t>
  </si>
  <si>
    <t>DSCN_9.2</t>
  </si>
  <si>
    <t>Un (1) archivo de trabajo con el procesamiento de la información acopiada para la CSAGP finalizado</t>
  </si>
  <si>
    <t>La operación estadística produce información referida a la contabilidad extendida de la agroindustria del ganado porcino</t>
  </si>
  <si>
    <t>DSCN_9.3</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</si>
  <si>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</si>
  <si>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</si>
  <si>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</si>
  <si>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</si>
  <si>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Cuatro (4) anexos estádísticos y cuatro (4) boletines técnicos</t>
  </si>
  <si>
    <t>DSCN_10.1</t>
  </si>
  <si>
    <t>Cuatro (4) bases de datos con información acopiada para los enfoques de la producción y el gasto para los periodos: cuarto trimestre de 2021, y los tres primeros trimestre de 2022, finalizadas.</t>
  </si>
  <si>
    <t>La operación estadística se basa en las clasificaciones, definciones y conceptos del Sistema de Cuentas Nacionales SCN - 2008 y no se alinea con los acuerdos de paz</t>
  </si>
  <si>
    <t>DSCN_10.2</t>
  </si>
  <si>
    <t>Cuatro (4) archivos de trabajo con el procesamiento, consolidación y síntesis para los enfoques de la producción y el gasto para los periodos: cuarto trimestre de 2021, y los tres primeros trimestre de 2022, finalizadas.</t>
  </si>
  <si>
    <t>DSCN_10.3</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</si>
  <si>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</si>
  <si>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</si>
  <si>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</si>
  <si>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Número de boletines técnicos y anexos estadísticos finalizados del Indicador de Seguimiento a la Economía /Número total de boletines técnicos y anexo del Indicador de Seguimiento a la Economía finalizados para publicar en página web</t>
  </si>
  <si>
    <t>Doce (12) anexos estádísticos y doce (12) boletines técnicos</t>
  </si>
  <si>
    <t>DSCN_11.1</t>
  </si>
  <si>
    <t>Doce (12) bases de datos con información acopiada por actividad económica, para los periodos: noviembre y diciembre de 2021, y los meses de enero a octubre de 2022, finalizadas.</t>
  </si>
  <si>
    <t>DSCN_11.2</t>
  </si>
  <si>
    <t>Doce (12) archivos de trabajo con el procesamiento, consolidación y síntesis, para los periodos: noviembre y diciembre de 2021, y los meses de enero a octubre de 2022, finalizadas.</t>
  </si>
  <si>
    <t>DSCN_11.3</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</si>
  <si>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</si>
  <si>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</si>
  <si>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</si>
  <si>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Número de boletines técnicos y anexos estadísticos finalizados de la Productividad Total de Factores  /Número total de boletines técnicos y anexo  de la Productividad Total de Factores  finalizados para publicar en página web</t>
  </si>
  <si>
    <t>Un (1) anexo estádístico y un (1) boletine técnico</t>
  </si>
  <si>
    <t>DSCN_12.1</t>
  </si>
  <si>
    <t>Una (1) base de datos con información acopiada de estadística básica para las variables relacionadas con capital y trabajo, finalizada</t>
  </si>
  <si>
    <t>La operación estadística produce información en el marco del manual metodológico de LAKLEMS y no se alinea con ningún acuerdo de paz</t>
  </si>
  <si>
    <t>DSCN_12.2</t>
  </si>
  <si>
    <t>Un (1) documento metodológico actualizado según las recomendaciones internacionales más recientes, finalizado.</t>
  </si>
  <si>
    <t>DSCN_12.3</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</si>
  <si>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</si>
  <si>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</si>
  <si>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</si>
  <si>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Número de boletines técnicos y anexos estadísticos / Total de boletines técnicos y anexos estadísticos</t>
  </si>
  <si>
    <t>Un (1) boletín técnico y un (1) anexo estadístico</t>
  </si>
  <si>
    <t>DSCN_13.1</t>
  </si>
  <si>
    <t>Una (1) base de datos con la información acopiada y procesada para la matriz utilización desagregada en productos nacionales e importados, elaborada</t>
  </si>
  <si>
    <t>DSCN_13.2</t>
  </si>
  <si>
    <t>Un (1) archivo de trabajo con los resultados de la matriz utilización desagregada en productos nacionales e importados, elaborada</t>
  </si>
  <si>
    <t>DSCN_13.3</t>
  </si>
  <si>
    <t>Un (1) boletín técnico y un (1) anexo estadístico para la publicación de la matriz utilización desagregada en productos nacionales e importados, elaborados</t>
  </si>
  <si>
    <t>DSCN_14</t>
  </si>
  <si>
    <t>Una (1) publicación de la matriz de trabajo para el año 2021, culminada</t>
  </si>
  <si>
    <t>DSCN_14.1</t>
  </si>
  <si>
    <t>Una (1) base de datos con la información acopiada y procesada para la matriz de trabajo, elaborada</t>
  </si>
  <si>
    <t>DSCN_14.2</t>
  </si>
  <si>
    <t>Un (1) archivo de trabajo con los resultados de la matriz de trabajo, elaborada</t>
  </si>
  <si>
    <t>DSCN_14.3</t>
  </si>
  <si>
    <t>Un (1) boletín técnico y un (1) anexo para la publicación de la matriz de trabajo, elaborados</t>
  </si>
  <si>
    <t>DSCN_15</t>
  </si>
  <si>
    <t>Una (1) publicación de las cuentas anuales de bienes y servicios para los años 2019 definitivo y 2020 provisional, culminada</t>
  </si>
  <si>
    <t>DSCN_15.1</t>
  </si>
  <si>
    <t>Una (1) base de datos con la información acopiada y procesada, para la medición de las cuentas anuales de bienes y servicios de los años 2019 definitivo y 2020 provisional, analizada</t>
  </si>
  <si>
    <t>DSCN_15.2</t>
  </si>
  <si>
    <t>Un (1) archivo de trabajo con el procesamiento, consolidación y síntesis, de las cuentas anuales de bienes y servicios los años 2019 definitivo y 2020 provisional, finalizada</t>
  </si>
  <si>
    <t>DSCN_15.3</t>
  </si>
  <si>
    <t>Un (1) boletín y tres (3) anexos de publicación de las cuentas anuales de bienes y servicios, finalizados</t>
  </si>
  <si>
    <t>DSCN_16</t>
  </si>
  <si>
    <t>Una (1) base de datos con la informacion acopiada y procesada para las estimaciones de las cuentas anuales de bienes y servicios para los años 2020 definitivo y 2021 provisional, procesada</t>
  </si>
  <si>
    <t>Número de bases de datos / Total de bases de datos</t>
  </si>
  <si>
    <t xml:space="preserve">Una (1) bases de datos con la informacion acopiada y procesada para las estimaciones de las cuentas anuales de bienes y servicios para los años 2020 definitivo y 2021 </t>
  </si>
  <si>
    <t>DSCN_16.1</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</si>
  <si>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</si>
  <si>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</si>
  <si>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DSCN_16.2</t>
  </si>
  <si>
    <t>Un (1) documento del plan de trabajo que contenga la propuesta de mejoras y/o actualizaciones al marco central de las cuentas anuales de bienes y servicios, elaborado</t>
  </si>
  <si>
    <t>DSCN_16.3</t>
  </si>
  <si>
    <t>Un (1) archivo de trabajo con el procesamiento y consolidación de la información preliminar, para la medición de las cuentas anuales de bienes y servicios, acopiado</t>
  </si>
  <si>
    <t>DSCN_17</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</si>
  <si>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</si>
  <si>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</si>
  <si>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Un (1) boletín técnico y seis (6) anexos estadísticos del PIB por departamentos año 2019 definitivo y 2020 provisional y valor agregado por municipios año 2019 definitivo y 2020 provisional finalizados, para publicar en la página web DANE</t>
  </si>
  <si>
    <t>DSCN_17.1</t>
  </si>
  <si>
    <t>Una (1) base de datos con información acopiada de estadística básica por departamento y municipio, finalizada</t>
  </si>
  <si>
    <t>La operación estadística produce información referida al producto interno bruto por departamentos y no se alinea con ningún acuerdo de paz</t>
  </si>
  <si>
    <t>DSCN_17.2</t>
  </si>
  <si>
    <t>Un (1) archivo de trabajo analizado y consolidado por departamento y municipio, finalizado.</t>
  </si>
  <si>
    <t>La operación estadística produce información referida al producto interno bruto por departamentos</t>
  </si>
  <si>
    <t>DSCN_17.3</t>
  </si>
  <si>
    <t>DSCN_18</t>
  </si>
  <si>
    <t>Una (1) publicación del Producto Interno Bruto por departamentos año 2021 preliminar, finalizada.</t>
  </si>
  <si>
    <t>Porcentaje de avance en el boletín técnico y los anexos estadísticos del PIB por departamentos 2020 preliminar finalizado para publicación en página web</t>
  </si>
  <si>
    <t>Un (1) boletín técnico y cinco (5) anexos estadísticos del PIB por departamentos año 2019 definitivo y 2020 provisional y valor agregado por municipios año 2019 definitivo y 2020 provisional finalizados, para publicar en la página web DANE</t>
  </si>
  <si>
    <t>DSCN_18.1</t>
  </si>
  <si>
    <t>Una (1) base de datos con información acopiada de estadística básica por departamento, finalizada</t>
  </si>
  <si>
    <t>DSCN_18.2</t>
  </si>
  <si>
    <t>Un (1) archivo de trabajo analizado y consolidado por departamento, finalizado.</t>
  </si>
  <si>
    <t>DSCN_18.3</t>
  </si>
  <si>
    <t>Un (1) boletín técnico y anexos estadísticos de publicación, finalizados</t>
  </si>
  <si>
    <t>DSCN_19</t>
  </si>
  <si>
    <t>Cuatro (4) estimaciones preliminares del PIB trimestral por el enfoque del ingreso y de las cuentas por sector institucional para los periodos: cuarto trimestre de 2021, y los tres primeros trimestre de 2022, finalizadas.</t>
  </si>
  <si>
    <t>Número de boletines técnicos finalizados y para publicar en lapagina web en la fecha de corte/total de boletines técnicos del año finalizados , para publicar en la pagina web</t>
  </si>
  <si>
    <t>Cuatro(4) boletines técnicos con sus respectivos anexos de publicación del PIB enfoque ingreso y las cuentas nacionales trimestrales por sector institucional finalizados y para publicar en la página web.</t>
  </si>
  <si>
    <t>DSCN_19.1</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</si>
  <si>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</si>
  <si>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</si>
  <si>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DSCN_19.2</t>
  </si>
  <si>
    <t>Cuatro (4) archivos de trabajo con el procesamiento, consolidación y síntesis para el enfoque del ingreso y de las cuentas por sector institucional para los periodos: cuarto trimestre de 2021, y los tres primeros trimestre de 2022, finalizadas.</t>
  </si>
  <si>
    <t>DSCN_19.3</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</si>
  <si>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</si>
  <si>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</si>
  <si>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</si>
  <si>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Porcentaje de avance en la sintesis de los año 2019 definitivo y 2020 provisional y anexos de publicación finalizados para publicación en página web</t>
  </si>
  <si>
    <t>1 boletin técncio de publicación, anexo del cuadro economico integrado CEI y archivo de la seride secuecia de cuentas por sector insitucional finaliazados para publicación en la página web</t>
  </si>
  <si>
    <t>DSCN_20.1</t>
  </si>
  <si>
    <t>Una (1) base de datos con información acopiada para las cuentas por sector institucional finalizada</t>
  </si>
  <si>
    <t>La operación estadística produce información referida al producto interno bruto  enfoque ingreso y a las cuentas nacionales anuales por sector institucional, por lo que no se alinea con algún acuerdo de paz</t>
  </si>
  <si>
    <t>DSCN_20.2</t>
  </si>
  <si>
    <t>Un (1) archivo de trabajo con el procesamiento, consolidación y síntesis, para las cuentas por sector institucional finalizada</t>
  </si>
  <si>
    <t>La operación estadística produce información referida al producto interno bruto  enfoque ingreso y a las cuentas nacionales anuales por sector institucional</t>
  </si>
  <si>
    <t>DSCN_20.3</t>
  </si>
  <si>
    <t>Un (1) boletín técnico y 1 anexo de publicación, para las cuentas por sector institucional finalizados</t>
  </si>
  <si>
    <t>09/02/0202</t>
  </si>
  <si>
    <t>DSCN_21</t>
  </si>
  <si>
    <t>Una (1) base de datos con información acopiada para las estimaciones de las cuentas anuales por sector institucional para los años 2020 definitivo y 2021 provisional, cargada.</t>
  </si>
  <si>
    <t xml:space="preserve">Porcentaje de avance en la consolidación  de la actualización del  año 2020 y  2021 provisional </t>
  </si>
  <si>
    <t>1. base de datos con la consolidación de los años 2020  defintivo y 2021 provisional.</t>
  </si>
  <si>
    <t>DSCN_21.1</t>
  </si>
  <si>
    <t>Un (1) cronograma de trabajo para el desarrollo de las estimaciones para las cuentas anuales por sector institucional para los años 2020 definitivo y 2021 provisional, finalizada</t>
  </si>
  <si>
    <t>La operación estadística produce información referida al producto interno bruto enfoque ingreso y a las cuentas nacionales anuales por sector institucional,  por lo que no se alinea con algún acuerdo de paz</t>
  </si>
  <si>
    <t>DSCN_21.2</t>
  </si>
  <si>
    <t>Un (1) documento de plan de trabajo que contenga las mejoras y actualizaciones del marco central para las cuentas anuales por sector institucional finalizado</t>
  </si>
  <si>
    <t>La operación estadística produce información referida al producto interno bruto enfoque ingreso y a las cuentas nacionales anuales por sector institucional</t>
  </si>
  <si>
    <t>DSCN_21.3</t>
  </si>
  <si>
    <t>Un (1) archivo de trabajo con el procesamiento y consolidación de información preliminar, para las cuentas anuales por sector institucional finalizado</t>
  </si>
  <si>
    <t>DSCN_22</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</si>
  <si>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</si>
  <si>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</si>
  <si>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Un (1) boletín técnico y un (1) anexo de publicación del gasto por finalidad para el 2020 provisional y el 2021 preliminar finalizados, para publicar en la página web DANE</t>
  </si>
  <si>
    <t>DSCN_22.1</t>
  </si>
  <si>
    <t>Una (1) base de datos con información acopiada por fuente del gasto por finalidad del gobierno de acuerdo con la clasificación COFOG, finalizada.</t>
  </si>
  <si>
    <t>28/02/2022</t>
  </si>
  <si>
    <t>La operación estadística produce información referida al gasto por funciones del gobierno, por lo que no se alinea con algún acuerdo de paz</t>
  </si>
  <si>
    <t>DSCN_22.2</t>
  </si>
  <si>
    <t>Un (1) archivo de trabajo con el procesamiento y consolidación del gasto por finalidad del gobierno de acuerdo con la clasificación COFOG, finalizado.</t>
  </si>
  <si>
    <t>14/05/2022</t>
  </si>
  <si>
    <t>La operación estadística produce información referida al gasto por funciones del gobierno</t>
  </si>
  <si>
    <t>DSCN_22.3</t>
  </si>
  <si>
    <t>Un (1) boletín técnico y 1 anexo de publicación del gasto por finalidad del gobierno de acuerdo con la clasificación COFOG, finalizados.</t>
  </si>
  <si>
    <t>DSCN_23</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</si>
  <si>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</si>
  <si>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</si>
  <si>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 xml:space="preserve">Un (1) boletín técnico y un (1) anexo de publicación del gasto social para el 2020 provisional y el 2021 preliminar finalizados, para publicar en la página web DANE
</t>
  </si>
  <si>
    <t>DSCN_23.1</t>
  </si>
  <si>
    <t>Una (1) base de datos con información acopiada del gasto social público y privado de acuerdo con la metodología SOCX-OCDE, finalizada.</t>
  </si>
  <si>
    <t>La operación estadística produce información a los gastos sociales públicos y privados, por lo que no se alinea con algún acuerdo de paz</t>
  </si>
  <si>
    <t>DSCN_23.2</t>
  </si>
  <si>
    <t>Un (1) archivo de trabajo con el procesamiento y consolidación del gasto social público y privado de acuerdo con la metodología SOCX-OCDE, finalizado</t>
  </si>
  <si>
    <t xml:space="preserve">La operación estadística produce información a los gastos sociales publicos y privados </t>
  </si>
  <si>
    <t>DSCN_23.3</t>
  </si>
  <si>
    <t>Un (1) envío a la OCDE del anexo de gasto social público y privado de acuerdo con la metodología SOCX-OCDE, finalizados</t>
  </si>
  <si>
    <t>DSCN_24</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</si>
  <si>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</si>
  <si>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</si>
  <si>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Prioridad emergente</t>
  </si>
  <si>
    <t>DSCN_24.1</t>
  </si>
  <si>
    <t>Cuatro (4) bases de datos con información acopiada desde el enfoque de la producción, para los periodos: cuarto trimestre de 2021, y los tres primeros trimestre de 2022, finalizadas.</t>
  </si>
  <si>
    <t>Convenio 440 - 2021, firmado con la SDDE</t>
  </si>
  <si>
    <t>DSCN_24.2</t>
  </si>
  <si>
    <t>Cuatro (4) archivos de trabajo con el procesamiento, consolidación y síntesis desde el enfoque de la producción, para los periodos: cuarto trimestre de 2021, y los tres primeros trimestre de 2022, finalizadas.</t>
  </si>
  <si>
    <t>La operación estadística produce información en el marco del sistema de contabilidad nacional SCN 2008</t>
  </si>
  <si>
    <t>DSCN_24.3</t>
  </si>
  <si>
    <t>Cuatro (4) boletines técnicos y sus respectivos anexos de publicación desde el enfoque de la producción, para los periodos: cuarto trimestre de 2021, y los tres primeros trimestre de 20212 finalizados.</t>
  </si>
  <si>
    <t>DT_5</t>
  </si>
  <si>
    <t>Un (1) ciclo de capacitaciones en las Direcciones Territoriales, realizado.</t>
  </si>
  <si>
    <t>Número de asistentes por territorial a las diferentes capacitaciones</t>
  </si>
  <si>
    <t>Listas de asistencia del personal de las territoriales a las capacitaciones programadas</t>
  </si>
  <si>
    <t>DT_5.1</t>
  </si>
  <si>
    <t>Una (1) matriz de identificación de las necesidades de capacitación y grupos de interés, finalizado</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</si>
  <si>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</si>
  <si>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DT_5.2</t>
  </si>
  <si>
    <t>Asistencia del personal de las territoriales al ciclo de capacitación agendado por DANE Central, cumplido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</si>
</sst>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m/yyyy"/>
    <numFmt numFmtId="169" formatCode="0.0%"/>
    <numFmt numFmtId="170" formatCode="_-&quot;$&quot;\ * #,##0_-;\-&quot;$&quot;\ * #,##0_-;_-&quot;$&quot;\ *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b/>
      <sz val="12"/>
      <color theme="0"/>
      <name val="Calibri"/>
      <family val="2"/>
      <scheme val="minor"/>
    </font>
    <font>
      <sz val="9"/>
      <color rgb="FF486995"/>
      <name val="&quot;Segoe UI&quot;"/>
    </font>
    <font>
      <sz val="9"/>
      <color rgb="FF486995"/>
      <name val="Arial"/>
      <family val="2"/>
    </font>
    <font>
      <b/>
      <sz val="9"/>
      <color rgb="FF486995"/>
      <name val="Quattrocento Sans"/>
      <family val="2"/>
    </font>
    <font>
      <sz val="9"/>
      <color rgb="FF486995"/>
      <name val="Quattrocento Sans"/>
      <family val="2"/>
    </font>
    <font>
      <sz val="12"/>
      <color rgb="FF486995"/>
      <name val="Calibri"/>
      <family val="2"/>
      <scheme val="minor"/>
    </font>
    <font>
      <sz val="9"/>
      <color rgb="FF486995"/>
      <name val="Calibri"/>
      <family val="2"/>
      <scheme val="minor"/>
    </font>
    <font>
      <sz val="12"/>
      <color rgb="FF000000"/>
      <name val="Segoe UI Light"/>
      <family val="2"/>
    </font>
    <font>
      <b/>
      <sz val="12"/>
      <color rgb="FF486995"/>
      <name val="Calibri"/>
      <family val="2"/>
      <scheme val="minor"/>
    </font>
    <font>
      <sz val="9"/>
      <color theme="1"/>
      <name val="Segoe UI"/>
      <family val="2"/>
    </font>
    <font>
      <b/>
      <sz val="9"/>
      <color theme="4" tint="-0.249977111117893"/>
      <name val="Segoe UI"/>
      <family val="2"/>
    </font>
    <font>
      <sz val="9"/>
      <color theme="4" tint="-0.249977111117893"/>
      <name val="Segoe UI"/>
      <family val="2"/>
    </font>
  </fonts>
  <fills count="29">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bgColor rgb="FF000000"/>
      </patternFill>
    </fill>
    <fill>
      <patternFill patternType="solid">
        <fgColor theme="0"/>
        <bgColor rgb="FFFFFF00"/>
      </patternFill>
    </fill>
    <fill>
      <patternFill patternType="solid">
        <fgColor theme="2" tint="-9.9978637043366805E-2"/>
        <bgColor rgb="FF000000"/>
      </patternFill>
    </fill>
    <fill>
      <patternFill patternType="solid">
        <fgColor rgb="FFF2F2F2"/>
        <bgColor rgb="FF000000"/>
      </patternFill>
    </fill>
    <fill>
      <patternFill patternType="solid">
        <fgColor theme="2" tint="-9.9978637043366805E-2"/>
        <bgColor indexed="64"/>
      </patternFill>
    </fill>
    <fill>
      <patternFill patternType="solid">
        <fgColor theme="2" tint="-9.9978637043366805E-2"/>
        <bgColor rgb="FFF2F2F2"/>
      </patternFill>
    </fill>
    <fill>
      <patternFill patternType="solid">
        <fgColor theme="2" tint="-9.9978637043366805E-2"/>
        <bgColor rgb="FFEFEFEF"/>
      </patternFill>
    </fill>
    <fill>
      <patternFill patternType="solid">
        <fgColor theme="2" tint="-9.9978637043366805E-2"/>
        <bgColor rgb="FFFFFF00"/>
      </patternFill>
    </fill>
    <fill>
      <patternFill patternType="solid">
        <fgColor theme="2" tint="-9.9978637043366805E-2"/>
        <bgColor rgb="FFEDEDED"/>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14999847407452621"/>
        <bgColor rgb="FFF2F2F2"/>
      </patternFill>
    </fill>
    <fill>
      <patternFill patternType="solid">
        <fgColor theme="0" tint="-0.14999847407452621"/>
        <bgColor rgb="FFEFEFEF"/>
      </patternFill>
    </fill>
    <fill>
      <patternFill patternType="solid">
        <fgColor theme="0" tint="-0.14999847407452621"/>
        <bgColor rgb="FFFFFF00"/>
      </patternFill>
    </fill>
    <fill>
      <patternFill patternType="solid">
        <fgColor theme="0" tint="-0.14999847407452621"/>
        <bgColor rgb="FFEDEDED"/>
      </patternFill>
    </fill>
    <fill>
      <patternFill patternType="solid">
        <fgColor theme="0" tint="-0.14999847407452621"/>
        <bgColor rgb="FF6FA8DC"/>
      </patternFill>
    </fill>
  </fills>
  <borders count="5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style="hair">
        <color auto="1"/>
      </top>
      <bottom/>
      <diagonal/>
    </border>
    <border>
      <left/>
      <right style="hair">
        <color auto="1"/>
      </right>
      <top/>
      <bottom style="hair">
        <color auto="1"/>
      </bottom>
      <diagonal/>
    </border>
    <border>
      <left style="hair">
        <color auto="1"/>
      </left>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auto="1"/>
      </left>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hair">
        <color auto="1"/>
      </right>
      <top/>
      <bottom/>
      <diagonal/>
    </border>
    <border>
      <left/>
      <right style="hair">
        <color rgb="FF000000"/>
      </right>
      <top style="hair">
        <color rgb="FF000000"/>
      </top>
      <bottom/>
      <diagonal/>
    </border>
    <border>
      <left style="hair">
        <color rgb="FF000000"/>
      </left>
      <right style="hair">
        <color auto="1"/>
      </right>
      <top/>
      <bottom style="hair">
        <color auto="1"/>
      </bottom>
      <diagonal/>
    </border>
    <border>
      <left style="hair">
        <color rgb="FF000000"/>
      </left>
      <right/>
      <top/>
      <bottom style="hair">
        <color auto="1"/>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indexed="64"/>
      </left>
      <right style="hair">
        <color indexed="64"/>
      </right>
      <top/>
      <bottom style="hair">
        <color rgb="FF000000"/>
      </bottom>
      <diagonal/>
    </border>
    <border>
      <left style="hair">
        <color auto="1"/>
      </left>
      <right style="hair">
        <color theme="1"/>
      </right>
      <top/>
      <bottom style="hair">
        <color auto="1"/>
      </bottom>
      <diagonal/>
    </border>
    <border>
      <left style="hair">
        <color auto="1"/>
      </left>
      <right style="hair">
        <color theme="1"/>
      </right>
      <top/>
      <bottom/>
      <diagonal/>
    </border>
    <border>
      <left style="hair">
        <color auto="1"/>
      </left>
      <right style="hair">
        <color indexed="64"/>
      </right>
      <top style="hair">
        <color rgb="FF000000"/>
      </top>
      <bottom/>
      <diagonal/>
    </border>
    <border>
      <left style="hair">
        <color auto="1"/>
      </left>
      <right style="hair">
        <color indexed="64"/>
      </right>
      <top/>
      <bottom style="hair">
        <color theme="1"/>
      </bottom>
      <diagonal/>
    </border>
    <border>
      <left style="hair">
        <color auto="1"/>
      </left>
      <right style="hair">
        <color theme="1"/>
      </right>
      <top/>
      <bottom style="hair">
        <color theme="1"/>
      </bottom>
      <diagonal/>
    </border>
    <border>
      <left style="thin">
        <color rgb="FFFFFFFF"/>
      </left>
      <right/>
      <top style="thin">
        <color rgb="FFFFFFFF"/>
      </top>
      <bottom style="thin">
        <color rgb="FFFFFFFF"/>
      </bottom>
      <diagonal/>
    </border>
    <border>
      <left style="hair">
        <color auto="1"/>
      </left>
      <right style="hair">
        <color theme="1"/>
      </right>
      <top style="hair">
        <color theme="1"/>
      </top>
      <bottom/>
      <diagonal/>
    </border>
    <border>
      <left style="hair">
        <color theme="1"/>
      </left>
      <right style="hair">
        <color auto="1"/>
      </right>
      <top/>
      <bottom style="hair">
        <color theme="1"/>
      </bottom>
      <diagonal/>
    </border>
    <border>
      <left style="hair">
        <color auto="1"/>
      </left>
      <right style="hair">
        <color auto="1"/>
      </right>
      <top style="dotted">
        <color rgb="FF000000"/>
      </top>
      <bottom/>
      <diagonal/>
    </border>
    <border>
      <left style="hair">
        <color indexed="64"/>
      </left>
      <right style="hair">
        <color rgb="FF000000"/>
      </right>
      <top/>
      <bottom style="hair">
        <color rgb="FF000000"/>
      </bottom>
      <diagonal/>
    </border>
    <border>
      <left style="hair">
        <color indexed="64"/>
      </left>
      <right style="hair">
        <color rgb="FF000000"/>
      </right>
      <top/>
      <bottom/>
      <diagonal/>
    </border>
    <border>
      <left style="hair">
        <color indexed="64"/>
      </left>
      <right style="hair">
        <color rgb="FF000000"/>
      </right>
      <top style="hair">
        <color rgb="FF000000"/>
      </top>
      <bottom/>
      <diagonal/>
    </border>
    <border>
      <left style="hair">
        <color rgb="FF000000"/>
      </left>
      <right style="hair">
        <color rgb="FF000000"/>
      </right>
      <top style="dotted">
        <color rgb="FF000000"/>
      </top>
      <bottom/>
      <diagonal/>
    </border>
    <border>
      <left style="thin">
        <color theme="0"/>
      </left>
      <right/>
      <top style="thin">
        <color theme="0"/>
      </top>
      <bottom/>
      <diagonal/>
    </border>
    <border>
      <left style="thin">
        <color theme="0"/>
      </left>
      <right/>
      <top/>
      <bottom/>
      <diagonal/>
    </border>
    <border>
      <left style="hair">
        <color theme="1"/>
      </left>
      <right style="hair">
        <color auto="1"/>
      </right>
      <top style="hair">
        <color auto="1"/>
      </top>
      <bottom/>
      <diagonal/>
    </border>
    <border>
      <left style="hair">
        <color theme="1"/>
      </left>
      <right style="hair">
        <color auto="1"/>
      </right>
      <top/>
      <bottom/>
      <diagonal/>
    </border>
    <border>
      <left style="hair">
        <color theme="1"/>
      </left>
      <right style="hair">
        <color auto="1"/>
      </right>
      <top/>
      <bottom style="hair">
        <color auto="1"/>
      </bottom>
      <diagonal/>
    </border>
    <border>
      <left style="hair">
        <color auto="1"/>
      </left>
      <right style="hair">
        <color rgb="FF000000"/>
      </right>
      <top style="hair">
        <color auto="1"/>
      </top>
      <bottom/>
      <diagonal/>
    </border>
  </borders>
  <cellStyleXfs count="36">
    <xf numFmtId="0" fontId="0"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166" fontId="14" fillId="0" borderId="0" applyFont="0" applyFill="0" applyBorder="0" applyAlignment="0" applyProtection="0"/>
    <xf numFmtId="164" fontId="11" fillId="0" borderId="0" applyFont="0" applyFill="0" applyBorder="0" applyAlignment="0" applyProtection="0"/>
    <xf numFmtId="0" fontId="14" fillId="0" borderId="0"/>
    <xf numFmtId="9" fontId="14" fillId="0" borderId="0" applyFont="0" applyFill="0" applyBorder="0" applyAlignment="0" applyProtection="0"/>
    <xf numFmtId="0" fontId="15" fillId="0" borderId="0" applyNumberFormat="0" applyFill="0" applyBorder="0" applyAlignment="0" applyProtection="0"/>
    <xf numFmtId="0" fontId="10" fillId="0" borderId="0"/>
    <xf numFmtId="165"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2" fontId="12"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44" fontId="12" fillId="0" borderId="0" applyFont="0" applyFill="0" applyBorder="0" applyAlignment="0" applyProtection="0"/>
    <xf numFmtId="0" fontId="2" fillId="0" borderId="0"/>
    <xf numFmtId="0" fontId="2" fillId="0" borderId="0"/>
    <xf numFmtId="0" fontId="1" fillId="0" borderId="0"/>
    <xf numFmtId="0" fontId="1" fillId="0" borderId="0"/>
  </cellStyleXfs>
  <cellXfs count="892">
    <xf numFmtId="0" fontId="0" fillId="0" borderId="0" xfId="0"/>
    <xf numFmtId="0" fontId="11" fillId="0" borderId="0" xfId="2"/>
    <xf numFmtId="0" fontId="16" fillId="0" borderId="0" xfId="8" applyFont="1"/>
    <xf numFmtId="0" fontId="16" fillId="0" borderId="0" xfId="0" applyFont="1"/>
    <xf numFmtId="0" fontId="18" fillId="0" borderId="0" xfId="0" applyFont="1"/>
    <xf numFmtId="0" fontId="16" fillId="0" borderId="0" xfId="0" applyFont="1" applyAlignment="1">
      <alignment wrapText="1"/>
    </xf>
    <xf numFmtId="0" fontId="17" fillId="0" borderId="0" xfId="0" applyFont="1" applyAlignment="1">
      <alignment vertical="center"/>
    </xf>
    <xf numFmtId="0" fontId="17" fillId="0" borderId="0" xfId="0" applyFont="1" applyAlignment="1">
      <alignment horizontal="left" vertical="center"/>
    </xf>
    <xf numFmtId="0" fontId="17" fillId="0" borderId="0" xfId="0" applyFont="1"/>
    <xf numFmtId="0" fontId="16" fillId="4" borderId="0" xfId="0" applyFont="1" applyFill="1"/>
    <xf numFmtId="0" fontId="11" fillId="6" borderId="0" xfId="2" applyFill="1"/>
    <xf numFmtId="0" fontId="11" fillId="7" borderId="0" xfId="2" applyFill="1"/>
    <xf numFmtId="0" fontId="11" fillId="8" borderId="0" xfId="2" applyFill="1"/>
    <xf numFmtId="0" fontId="11" fillId="5" borderId="0" xfId="2" applyFill="1"/>
    <xf numFmtId="0" fontId="11" fillId="9" borderId="0" xfId="2" applyFill="1"/>
    <xf numFmtId="0" fontId="11" fillId="10" borderId="0" xfId="2" applyFill="1"/>
    <xf numFmtId="0" fontId="11" fillId="11" borderId="0" xfId="2" applyFill="1"/>
    <xf numFmtId="49" fontId="11" fillId="0" borderId="0" xfId="2" applyNumberFormat="1"/>
    <xf numFmtId="0" fontId="13" fillId="0" borderId="0" xfId="2" applyFont="1"/>
    <xf numFmtId="0" fontId="11" fillId="12" borderId="0" xfId="2" applyFill="1"/>
    <xf numFmtId="0" fontId="21" fillId="0" borderId="0" xfId="0" applyFont="1"/>
    <xf numFmtId="0" fontId="21" fillId="0" borderId="0" xfId="0" applyFont="1" applyProtection="1">
      <protection locked="0"/>
    </xf>
    <xf numFmtId="49" fontId="21" fillId="0" borderId="0" xfId="0" applyNumberFormat="1" applyFont="1" applyProtection="1">
      <protection locked="0"/>
    </xf>
    <xf numFmtId="0" fontId="16" fillId="0" borderId="0" xfId="0" applyFont="1" applyAlignment="1">
      <alignment vertical="center"/>
    </xf>
    <xf numFmtId="0" fontId="17" fillId="0" borderId="0" xfId="0" applyFont="1" applyAlignment="1">
      <alignment horizontal="center" vertical="center"/>
    </xf>
    <xf numFmtId="4" fontId="11" fillId="6" borderId="0" xfId="2" applyNumberFormat="1" applyFill="1"/>
    <xf numFmtId="0" fontId="24" fillId="0" borderId="0" xfId="0" applyFont="1"/>
    <xf numFmtId="167" fontId="21" fillId="0" borderId="0" xfId="0" applyNumberFormat="1" applyFont="1" applyProtection="1">
      <protection locked="0"/>
    </xf>
    <xf numFmtId="0" fontId="25" fillId="0" borderId="0" xfId="0" applyFont="1"/>
    <xf numFmtId="9" fontId="21" fillId="0" borderId="0" xfId="1" applyFont="1" applyProtection="1">
      <protection locked="0"/>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12" borderId="0" xfId="0" applyFont="1" applyFill="1" applyAlignment="1">
      <alignment horizontal="center" vertical="center"/>
    </xf>
    <xf numFmtId="0" fontId="17" fillId="12" borderId="0" xfId="0" applyFont="1" applyFill="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vertical="center" wrapText="1"/>
    </xf>
    <xf numFmtId="166" fontId="17" fillId="0" borderId="0" xfId="4" applyFont="1" applyAlignment="1">
      <alignment horizontal="center"/>
    </xf>
    <xf numFmtId="166" fontId="16" fillId="0" borderId="0" xfId="4" applyFont="1" applyAlignment="1">
      <alignment horizontal="center" vertical="center"/>
    </xf>
    <xf numFmtId="166" fontId="16" fillId="0" borderId="0" xfId="4" applyFont="1" applyAlignment="1">
      <alignment horizontal="center" vertical="center" wrapText="1"/>
    </xf>
    <xf numFmtId="0" fontId="20" fillId="3" borderId="0" xfId="0" applyFont="1" applyFill="1" applyAlignment="1" applyProtection="1">
      <alignment horizontal="center" vertical="center" wrapText="1"/>
      <protection locked="0"/>
    </xf>
    <xf numFmtId="9" fontId="22" fillId="5" borderId="1" xfId="0" applyNumberFormat="1" applyFont="1" applyFill="1" applyBorder="1" applyAlignment="1" applyProtection="1">
      <alignment horizontal="center" vertical="center" wrapText="1"/>
      <protection locked="0"/>
    </xf>
    <xf numFmtId="9" fontId="22" fillId="5" borderId="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protection locked="0"/>
    </xf>
    <xf numFmtId="9" fontId="22" fillId="5" borderId="10" xfId="0" applyNumberFormat="1" applyFont="1" applyFill="1" applyBorder="1" applyAlignment="1" applyProtection="1">
      <alignment horizontal="center" vertical="center" wrapText="1"/>
      <protection locked="0"/>
    </xf>
    <xf numFmtId="0" fontId="27" fillId="5" borderId="3" xfId="0" applyFont="1" applyFill="1" applyBorder="1" applyAlignment="1" applyProtection="1">
      <alignment horizontal="center" vertical="center" wrapText="1"/>
      <protection locked="0"/>
    </xf>
    <xf numFmtId="9" fontId="22" fillId="5" borderId="7" xfId="0" applyNumberFormat="1" applyFont="1" applyFill="1" applyBorder="1" applyAlignment="1" applyProtection="1">
      <alignment horizontal="center" vertical="center" wrapText="1"/>
      <protection locked="0"/>
    </xf>
    <xf numFmtId="49" fontId="22" fillId="5" borderId="1" xfId="0" applyNumberFormat="1" applyFont="1" applyFill="1" applyBorder="1" applyAlignment="1" applyProtection="1">
      <alignment horizontal="center" vertical="center"/>
      <protection locked="0"/>
    </xf>
    <xf numFmtId="9" fontId="22" fillId="5" borderId="1" xfId="1"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9" fontId="20" fillId="3" borderId="0" xfId="1" applyFont="1" applyFill="1" applyBorder="1" applyAlignment="1" applyProtection="1">
      <alignment horizontal="center" vertical="center" wrapText="1"/>
      <protection locked="0"/>
    </xf>
    <xf numFmtId="0" fontId="0" fillId="5" borderId="0" xfId="0" applyFill="1"/>
    <xf numFmtId="49" fontId="20" fillId="3" borderId="0" xfId="0" applyNumberFormat="1" applyFont="1" applyFill="1" applyAlignment="1" applyProtection="1">
      <alignment horizontal="center" vertical="center" wrapText="1"/>
      <protection locked="0"/>
    </xf>
    <xf numFmtId="9" fontId="22" fillId="5" borderId="8" xfId="1" applyFont="1" applyFill="1" applyBorder="1" applyAlignment="1" applyProtection="1">
      <alignment horizontal="center" vertical="center" wrapText="1"/>
      <protection locked="0"/>
    </xf>
    <xf numFmtId="42" fontId="22" fillId="0" borderId="1" xfId="25" applyFont="1" applyBorder="1" applyAlignment="1" applyProtection="1">
      <alignment horizontal="center" vertical="center" wrapText="1"/>
      <protection locked="0"/>
    </xf>
    <xf numFmtId="0" fontId="21" fillId="5" borderId="0" xfId="0" applyFont="1" applyFill="1"/>
    <xf numFmtId="9" fontId="22" fillId="5" borderId="3" xfId="1" applyFont="1" applyFill="1" applyBorder="1" applyAlignment="1" applyProtection="1">
      <alignment horizontal="center" vertical="center" wrapText="1"/>
      <protection locked="0"/>
    </xf>
    <xf numFmtId="9" fontId="22" fillId="5" borderId="8" xfId="4" applyNumberFormat="1" applyFont="1" applyFill="1" applyBorder="1" applyAlignment="1" applyProtection="1">
      <alignment horizontal="center" vertical="center" wrapText="1"/>
      <protection locked="0"/>
    </xf>
    <xf numFmtId="9" fontId="22" fillId="0" borderId="8" xfId="1" applyFont="1" applyFill="1" applyBorder="1" applyAlignment="1" applyProtection="1">
      <alignment horizontal="center" vertical="center" wrapText="1"/>
      <protection locked="0"/>
    </xf>
    <xf numFmtId="0" fontId="34" fillId="5" borderId="1" xfId="0" applyFont="1" applyFill="1" applyBorder="1" applyAlignment="1">
      <alignment horizontal="center" vertical="center" wrapText="1"/>
    </xf>
    <xf numFmtId="0" fontId="34" fillId="5" borderId="1" xfId="0" applyFont="1" applyFill="1" applyBorder="1" applyAlignment="1">
      <alignment horizontal="center" vertical="center"/>
    </xf>
    <xf numFmtId="49" fontId="27" fillId="5" borderId="1" xfId="0" applyNumberFormat="1" applyFont="1" applyFill="1" applyBorder="1" applyAlignment="1" applyProtection="1">
      <alignment horizontal="center" vertical="center" wrapText="1"/>
      <protection locked="0"/>
    </xf>
    <xf numFmtId="49" fontId="27" fillId="0" borderId="1" xfId="0" applyNumberFormat="1" applyFont="1" applyBorder="1" applyAlignment="1" applyProtection="1">
      <alignment horizontal="center" vertical="center" wrapText="1"/>
      <protection locked="0"/>
    </xf>
    <xf numFmtId="9" fontId="22" fillId="0" borderId="8" xfId="0" applyNumberFormat="1" applyFont="1" applyBorder="1" applyAlignment="1" applyProtection="1">
      <alignment horizontal="center" vertical="center" wrapText="1"/>
      <protection locked="0"/>
    </xf>
    <xf numFmtId="14" fontId="22" fillId="5" borderId="1" xfId="1" applyNumberFormat="1" applyFont="1" applyFill="1" applyBorder="1" applyAlignment="1" applyProtection="1">
      <alignment horizontal="center" vertical="center" wrapText="1"/>
      <protection locked="0"/>
    </xf>
    <xf numFmtId="0" fontId="35" fillId="16" borderId="41" xfId="0" applyFont="1" applyFill="1" applyBorder="1" applyAlignment="1">
      <alignment horizontal="left" vertical="center"/>
    </xf>
    <xf numFmtId="0" fontId="35" fillId="16" borderId="41" xfId="0" applyFont="1" applyFill="1" applyBorder="1" applyAlignment="1">
      <alignment vertical="center" wrapText="1"/>
    </xf>
    <xf numFmtId="167" fontId="22" fillId="5" borderId="1" xfId="0" applyNumberFormat="1" applyFont="1" applyFill="1" applyBorder="1" applyAlignment="1" applyProtection="1">
      <alignment horizontal="center" vertical="center"/>
      <protection locked="0"/>
    </xf>
    <xf numFmtId="9" fontId="22" fillId="5" borderId="1" xfId="0" applyNumberFormat="1"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wrapText="1"/>
      <protection locked="0"/>
    </xf>
    <xf numFmtId="42" fontId="22" fillId="5" borderId="6" xfId="25" applyFont="1" applyFill="1" applyBorder="1" applyAlignment="1" applyProtection="1">
      <alignment horizontal="center" vertical="center" wrapText="1"/>
      <protection locked="0"/>
    </xf>
    <xf numFmtId="9" fontId="22" fillId="5" borderId="7" xfId="1" applyFont="1" applyFill="1" applyBorder="1" applyAlignment="1" applyProtection="1">
      <alignment horizontal="center" vertical="center" wrapText="1"/>
      <protection locked="0"/>
    </xf>
    <xf numFmtId="9" fontId="22" fillId="5" borderId="6" xfId="1" applyFont="1" applyFill="1" applyBorder="1" applyAlignment="1" applyProtection="1">
      <alignment horizontal="center" vertical="center" wrapText="1"/>
      <protection locked="0"/>
    </xf>
    <xf numFmtId="0" fontId="27" fillId="5" borderId="7"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protection locked="0"/>
    </xf>
    <xf numFmtId="9" fontId="22" fillId="5" borderId="1" xfId="1" applyFont="1" applyFill="1" applyBorder="1" applyAlignment="1" applyProtection="1">
      <alignment horizontal="center" vertical="center" wrapText="1"/>
      <protection locked="0"/>
    </xf>
    <xf numFmtId="42" fontId="22" fillId="5" borderId="1" xfId="25"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49" fontId="22" fillId="5" borderId="1" xfId="0" applyNumberFormat="1" applyFont="1" applyFill="1" applyBorder="1" applyAlignment="1" applyProtection="1">
      <alignment horizontal="center" vertical="center" wrapText="1"/>
      <protection locked="0"/>
    </xf>
    <xf numFmtId="49" fontId="22" fillId="5" borderId="6" xfId="0" applyNumberFormat="1" applyFont="1" applyFill="1" applyBorder="1" applyAlignment="1" applyProtection="1">
      <alignment horizontal="center" vertical="center" wrapText="1"/>
      <protection locked="0"/>
    </xf>
    <xf numFmtId="0" fontId="27" fillId="5" borderId="1" xfId="0" applyFont="1" applyFill="1" applyBorder="1" applyAlignment="1">
      <alignment horizontal="center" vertical="center" wrapText="1"/>
    </xf>
    <xf numFmtId="9" fontId="22" fillId="0" borderId="1" xfId="1" applyFont="1" applyFill="1" applyBorder="1" applyAlignment="1" applyProtection="1">
      <alignment horizontal="center" vertical="center" wrapText="1"/>
      <protection locked="0"/>
    </xf>
    <xf numFmtId="166" fontId="27" fillId="5" borderId="1" xfId="4" applyFont="1" applyFill="1" applyBorder="1" applyAlignment="1" applyProtection="1">
      <alignment horizontal="center" vertical="center" wrapText="1"/>
      <protection locked="0"/>
    </xf>
    <xf numFmtId="9" fontId="22" fillId="5" borderId="1" xfId="7" applyFont="1" applyFill="1" applyBorder="1" applyAlignment="1" applyProtection="1">
      <alignment horizontal="center" vertical="center" wrapText="1"/>
      <protection locked="0"/>
    </xf>
    <xf numFmtId="49" fontId="22" fillId="5" borderId="1" xfId="4" applyNumberFormat="1"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170" fontId="33" fillId="0" borderId="0" xfId="0" applyNumberFormat="1" applyFont="1" applyAlignment="1">
      <alignment horizontal="right"/>
    </xf>
    <xf numFmtId="0" fontId="20" fillId="3" borderId="0" xfId="32" applyFont="1" applyFill="1" applyAlignment="1" applyProtection="1">
      <alignment horizontal="center" vertical="center" wrapText="1"/>
      <protection locked="0"/>
    </xf>
    <xf numFmtId="167" fontId="20" fillId="3" borderId="0" xfId="32" applyNumberFormat="1" applyFont="1" applyFill="1" applyAlignment="1" applyProtection="1">
      <alignment horizontal="center" vertical="center" wrapText="1"/>
      <protection locked="0"/>
    </xf>
    <xf numFmtId="170" fontId="28" fillId="2" borderId="0" xfId="0" applyNumberFormat="1" applyFont="1" applyFill="1" applyAlignment="1">
      <alignment horizontal="center" vertical="center"/>
    </xf>
    <xf numFmtId="49" fontId="22" fillId="17" borderId="7" xfId="0" applyNumberFormat="1" applyFont="1" applyFill="1" applyBorder="1" applyAlignment="1" applyProtection="1">
      <alignment horizontal="center" vertical="center" wrapText="1"/>
      <protection locked="0"/>
    </xf>
    <xf numFmtId="0" fontId="22" fillId="17" borderId="7" xfId="0" applyFont="1" applyFill="1" applyBorder="1" applyAlignment="1" applyProtection="1">
      <alignment horizontal="center" vertical="center" wrapText="1"/>
      <protection locked="0"/>
    </xf>
    <xf numFmtId="0" fontId="27" fillId="17" borderId="1" xfId="0" applyFont="1" applyFill="1" applyBorder="1" applyAlignment="1" applyProtection="1">
      <alignment horizontal="center" vertical="center" wrapText="1"/>
      <protection locked="0"/>
    </xf>
    <xf numFmtId="0" fontId="22" fillId="17" borderId="1" xfId="32" applyFont="1" applyFill="1" applyBorder="1" applyAlignment="1" applyProtection="1">
      <alignment horizontal="center" vertical="center" wrapText="1"/>
      <protection locked="0"/>
    </xf>
    <xf numFmtId="9" fontId="22" fillId="17" borderId="8" xfId="0" applyNumberFormat="1" applyFont="1" applyFill="1" applyBorder="1" applyAlignment="1" applyProtection="1">
      <alignment horizontal="center" vertical="center" wrapText="1"/>
      <protection locked="0"/>
    </xf>
    <xf numFmtId="167" fontId="22" fillId="17" borderId="1" xfId="32" applyNumberFormat="1" applyFont="1" applyFill="1" applyBorder="1" applyAlignment="1" applyProtection="1">
      <alignment horizontal="center" vertical="center" wrapText="1"/>
      <protection locked="0"/>
    </xf>
    <xf numFmtId="9" fontId="22" fillId="17" borderId="1" xfId="32" applyNumberFormat="1" applyFont="1" applyFill="1" applyBorder="1" applyAlignment="1" applyProtection="1">
      <alignment horizontal="center" vertical="center" wrapText="1"/>
      <protection locked="0"/>
    </xf>
    <xf numFmtId="9" fontId="22" fillId="17" borderId="1" xfId="1" applyFont="1" applyFill="1" applyBorder="1" applyAlignment="1" applyProtection="1">
      <alignment horizontal="center" vertical="center" wrapText="1"/>
      <protection locked="0"/>
    </xf>
    <xf numFmtId="9" fontId="22" fillId="17" borderId="7" xfId="1" applyFont="1" applyFill="1" applyBorder="1" applyAlignment="1" applyProtection="1">
      <alignment horizontal="center" vertical="center" wrapText="1"/>
      <protection locked="0"/>
    </xf>
    <xf numFmtId="0" fontId="22" fillId="17" borderId="6" xfId="0" applyFont="1" applyFill="1" applyBorder="1" applyAlignment="1" applyProtection="1">
      <alignment horizontal="center" vertical="center" wrapText="1"/>
      <protection locked="0"/>
    </xf>
    <xf numFmtId="9" fontId="22" fillId="17" borderId="6" xfId="1" applyFont="1" applyFill="1" applyBorder="1" applyAlignment="1" applyProtection="1">
      <alignment horizontal="center" vertical="center" wrapText="1"/>
      <protection locked="0"/>
    </xf>
    <xf numFmtId="49" fontId="22" fillId="17" borderId="1" xfId="0" applyNumberFormat="1"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7" fontId="22" fillId="17" borderId="7" xfId="32" applyNumberFormat="1" applyFont="1" applyFill="1" applyBorder="1" applyAlignment="1" applyProtection="1">
      <alignment horizontal="center" vertical="center" wrapText="1"/>
      <protection locked="0"/>
    </xf>
    <xf numFmtId="9" fontId="22" fillId="17" borderId="7" xfId="32" applyNumberFormat="1"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0" fontId="22" fillId="5" borderId="1" xfId="32" applyFont="1" applyFill="1" applyBorder="1" applyAlignment="1" applyProtection="1">
      <alignment horizontal="center" vertical="center" wrapText="1"/>
      <protection locked="0"/>
    </xf>
    <xf numFmtId="14" fontId="22" fillId="5" borderId="1" xfId="0" applyNumberFormat="1" applyFont="1" applyFill="1" applyBorder="1" applyAlignment="1">
      <alignment horizontal="center" vertical="center"/>
    </xf>
    <xf numFmtId="9" fontId="22" fillId="5" borderId="1" xfId="32" applyNumberFormat="1" applyFont="1" applyFill="1" applyBorder="1" applyAlignment="1" applyProtection="1">
      <alignment horizontal="center" vertical="center" wrapText="1"/>
      <protection locked="0"/>
    </xf>
    <xf numFmtId="167" fontId="22" fillId="5" borderId="1" xfId="32" applyNumberFormat="1" applyFont="1" applyFill="1" applyBorder="1" applyAlignment="1" applyProtection="1">
      <alignment horizontal="center" vertical="center" wrapText="1"/>
      <protection locked="0"/>
    </xf>
    <xf numFmtId="170" fontId="22" fillId="5" borderId="1" xfId="25" applyNumberFormat="1" applyFont="1" applyFill="1" applyBorder="1" applyAlignment="1" applyProtection="1">
      <alignment vertical="center" wrapText="1"/>
      <protection locked="0"/>
    </xf>
    <xf numFmtId="0" fontId="22" fillId="17" borderId="6"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2" fillId="17" borderId="6" xfId="0" applyFont="1" applyFill="1" applyBorder="1" applyAlignment="1">
      <alignment horizontal="center" wrapText="1"/>
    </xf>
    <xf numFmtId="9" fontId="22" fillId="15" borderId="13" xfId="0" applyNumberFormat="1" applyFont="1" applyFill="1" applyBorder="1" applyAlignment="1">
      <alignment horizontal="center" vertical="center" wrapText="1"/>
    </xf>
    <xf numFmtId="14" fontId="22" fillId="17" borderId="6" xfId="0" applyNumberFormat="1" applyFont="1" applyFill="1" applyBorder="1" applyAlignment="1">
      <alignment horizontal="center" vertical="center" wrapText="1"/>
    </xf>
    <xf numFmtId="9" fontId="22" fillId="17" borderId="6" xfId="0" applyNumberFormat="1" applyFont="1" applyFill="1" applyBorder="1" applyAlignment="1">
      <alignment horizontal="center" vertical="center" wrapText="1"/>
    </xf>
    <xf numFmtId="9" fontId="22" fillId="17" borderId="5" xfId="1" applyFont="1" applyFill="1" applyBorder="1" applyAlignment="1" applyProtection="1">
      <alignment horizontal="center" vertical="center" wrapText="1"/>
      <protection locked="0"/>
    </xf>
    <xf numFmtId="0" fontId="22" fillId="17" borderId="5" xfId="0" applyFont="1" applyFill="1" applyBorder="1" applyAlignment="1" applyProtection="1">
      <alignment horizontal="center" vertical="center" wrapText="1"/>
      <protection locked="0"/>
    </xf>
    <xf numFmtId="0" fontId="37" fillId="5" borderId="0" xfId="0" applyFont="1" applyFill="1"/>
    <xf numFmtId="0" fontId="27" fillId="15" borderId="1" xfId="0" applyFont="1" applyFill="1" applyBorder="1" applyAlignment="1" applyProtection="1">
      <alignment horizontal="center" vertical="center" wrapText="1"/>
      <protection locked="0"/>
    </xf>
    <xf numFmtId="0" fontId="22" fillId="17" borderId="1" xfId="0" applyFont="1" applyFill="1" applyBorder="1" applyAlignment="1">
      <alignment horizontal="center" vertical="center" wrapText="1"/>
    </xf>
    <xf numFmtId="0" fontId="27" fillId="17" borderId="1" xfId="0" applyFont="1" applyFill="1" applyBorder="1" applyAlignment="1">
      <alignment horizontal="center" vertical="center" wrapText="1"/>
    </xf>
    <xf numFmtId="14" fontId="22" fillId="17" borderId="1" xfId="0" applyNumberFormat="1" applyFont="1" applyFill="1" applyBorder="1" applyAlignment="1">
      <alignment horizontal="center" vertical="center" wrapText="1"/>
    </xf>
    <xf numFmtId="9" fontId="22" fillId="17" borderId="1" xfId="0" applyNumberFormat="1" applyFont="1" applyFill="1" applyBorder="1" applyAlignment="1">
      <alignment horizontal="center" vertical="center" wrapText="1"/>
    </xf>
    <xf numFmtId="49" fontId="22" fillId="17" borderId="14" xfId="0" applyNumberFormat="1" applyFont="1" applyFill="1" applyBorder="1" applyAlignment="1" applyProtection="1">
      <alignment horizontal="center" vertical="center" wrapText="1"/>
      <protection locked="0"/>
    </xf>
    <xf numFmtId="49" fontId="22" fillId="17" borderId="8" xfId="0" applyNumberFormat="1" applyFont="1" applyFill="1" applyBorder="1" applyAlignment="1" applyProtection="1">
      <alignment horizontal="center" vertical="center" wrapText="1"/>
      <protection locked="0"/>
    </xf>
    <xf numFmtId="9" fontId="22" fillId="17" borderId="8" xfId="1" applyFont="1" applyFill="1" applyBorder="1" applyAlignment="1" applyProtection="1">
      <alignment horizontal="center" vertical="center" wrapText="1"/>
      <protection locked="0"/>
    </xf>
    <xf numFmtId="0" fontId="22" fillId="17" borderId="3" xfId="0" applyFont="1" applyFill="1" applyBorder="1" applyAlignment="1" applyProtection="1">
      <alignment horizontal="center" vertical="center" wrapText="1"/>
      <protection locked="0"/>
    </xf>
    <xf numFmtId="170" fontId="22" fillId="15" borderId="1" xfId="0" applyNumberFormat="1" applyFont="1" applyFill="1" applyBorder="1" applyAlignment="1">
      <alignment vertical="center" wrapText="1"/>
    </xf>
    <xf numFmtId="170" fontId="22" fillId="15" borderId="8" xfId="0" applyNumberFormat="1" applyFont="1" applyFill="1" applyBorder="1" applyAlignment="1">
      <alignment vertical="center" wrapText="1"/>
    </xf>
    <xf numFmtId="0" fontId="27" fillId="13" borderId="7" xfId="0" applyFont="1" applyFill="1" applyBorder="1" applyAlignment="1" applyProtection="1">
      <alignment horizontal="center" vertical="center" wrapText="1"/>
      <protection locked="0"/>
    </xf>
    <xf numFmtId="9" fontId="22" fillId="5" borderId="3" xfId="32" applyNumberFormat="1" applyFont="1" applyFill="1" applyBorder="1" applyAlignment="1" applyProtection="1">
      <alignment horizontal="center" vertical="center" wrapText="1"/>
      <protection locked="0"/>
    </xf>
    <xf numFmtId="0" fontId="22" fillId="13" borderId="7" xfId="0" applyFont="1" applyFill="1" applyBorder="1" applyAlignment="1" applyProtection="1">
      <alignment horizontal="center" vertical="center" wrapText="1"/>
      <protection locked="0"/>
    </xf>
    <xf numFmtId="0" fontId="22" fillId="13" borderId="1" xfId="0" applyFont="1" applyFill="1" applyBorder="1" applyAlignment="1" applyProtection="1">
      <alignment horizontal="center" vertical="center" wrapText="1"/>
      <protection locked="0"/>
    </xf>
    <xf numFmtId="170" fontId="22" fillId="5" borderId="31" xfId="25" applyNumberFormat="1" applyFont="1" applyFill="1" applyBorder="1" applyAlignment="1" applyProtection="1">
      <alignment vertical="center" wrapText="1"/>
      <protection locked="0"/>
    </xf>
    <xf numFmtId="170" fontId="22" fillId="5" borderId="1" xfId="25" applyNumberFormat="1" applyFont="1" applyFill="1" applyBorder="1" applyAlignment="1">
      <alignment vertical="center"/>
    </xf>
    <xf numFmtId="9" fontId="22" fillId="17" borderId="3" xfId="32" applyNumberFormat="1" applyFont="1" applyFill="1" applyBorder="1" applyAlignment="1" applyProtection="1">
      <alignment horizontal="center" vertical="center" wrapText="1"/>
      <protection locked="0"/>
    </xf>
    <xf numFmtId="169" fontId="22" fillId="17" borderId="8" xfId="0" applyNumberFormat="1" applyFont="1" applyFill="1" applyBorder="1" applyAlignment="1" applyProtection="1">
      <alignment horizontal="center" vertical="center" wrapText="1"/>
      <protection locked="0"/>
    </xf>
    <xf numFmtId="10" fontId="22" fillId="17" borderId="8" xfId="0" applyNumberFormat="1" applyFont="1" applyFill="1" applyBorder="1" applyAlignment="1" applyProtection="1">
      <alignment horizontal="center" vertical="center" wrapText="1"/>
      <protection locked="0"/>
    </xf>
    <xf numFmtId="9" fontId="22" fillId="17" borderId="3" xfId="1" applyFont="1" applyFill="1" applyBorder="1" applyAlignment="1" applyProtection="1">
      <alignment horizontal="center" vertical="center" wrapText="1"/>
      <protection locked="0"/>
    </xf>
    <xf numFmtId="170" fontId="22" fillId="5" borderId="31" xfId="0" applyNumberFormat="1" applyFont="1" applyFill="1" applyBorder="1" applyAlignment="1">
      <alignment vertical="center"/>
    </xf>
    <xf numFmtId="167" fontId="22" fillId="5" borderId="7" xfId="32" applyNumberFormat="1" applyFont="1" applyFill="1" applyBorder="1" applyAlignment="1" applyProtection="1">
      <alignment horizontal="center" vertical="center" wrapText="1"/>
      <protection locked="0"/>
    </xf>
    <xf numFmtId="9" fontId="22" fillId="5" borderId="7" xfId="32" applyNumberFormat="1" applyFont="1" applyFill="1" applyBorder="1" applyAlignment="1" applyProtection="1">
      <alignment horizontal="center" vertical="center" wrapText="1"/>
      <protection locked="0"/>
    </xf>
    <xf numFmtId="44" fontId="22" fillId="5" borderId="31" xfId="0" applyNumberFormat="1" applyFont="1" applyFill="1" applyBorder="1" applyAlignment="1">
      <alignment vertical="center"/>
    </xf>
    <xf numFmtId="49" fontId="32" fillId="18" borderId="6" xfId="0" applyNumberFormat="1" applyFont="1" applyFill="1" applyBorder="1" applyAlignment="1">
      <alignment horizontal="center" vertical="center" wrapText="1"/>
    </xf>
    <xf numFmtId="0" fontId="31" fillId="18" borderId="6" xfId="0" applyFont="1" applyFill="1" applyBorder="1" applyAlignment="1">
      <alignment horizontal="center" vertical="center" wrapText="1"/>
    </xf>
    <xf numFmtId="9" fontId="32" fillId="18" borderId="18" xfId="0" applyNumberFormat="1" applyFont="1" applyFill="1" applyBorder="1" applyAlignment="1">
      <alignment horizontal="center" vertical="center" wrapText="1"/>
    </xf>
    <xf numFmtId="14" fontId="32" fillId="18" borderId="19" xfId="0" applyNumberFormat="1" applyFont="1" applyFill="1" applyBorder="1" applyAlignment="1">
      <alignment horizontal="center" vertical="center" wrapText="1"/>
    </xf>
    <xf numFmtId="9" fontId="32" fillId="18" borderId="19" xfId="0" applyNumberFormat="1" applyFont="1" applyFill="1" applyBorder="1" applyAlignment="1">
      <alignment horizontal="center" vertical="center" wrapText="1"/>
    </xf>
    <xf numFmtId="9" fontId="32" fillId="18" borderId="20" xfId="0" applyNumberFormat="1" applyFont="1" applyFill="1" applyBorder="1" applyAlignment="1">
      <alignment horizontal="center" vertical="center" wrapText="1"/>
    </xf>
    <xf numFmtId="9" fontId="32" fillId="18" borderId="6" xfId="0" applyNumberFormat="1" applyFont="1" applyFill="1" applyBorder="1" applyAlignment="1">
      <alignment horizontal="center" vertical="center" wrapText="1"/>
    </xf>
    <xf numFmtId="49" fontId="32" fillId="18"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32" fillId="18" borderId="1" xfId="0" applyFont="1" applyFill="1" applyBorder="1" applyAlignment="1">
      <alignment horizontal="center" vertical="center" wrapText="1"/>
    </xf>
    <xf numFmtId="9" fontId="32" fillId="18" borderId="21" xfId="0" applyNumberFormat="1" applyFont="1" applyFill="1" applyBorder="1" applyAlignment="1">
      <alignment horizontal="center" vertical="center" wrapText="1"/>
    </xf>
    <xf numFmtId="14" fontId="32" fillId="18" borderId="22" xfId="0" applyNumberFormat="1" applyFont="1" applyFill="1" applyBorder="1" applyAlignment="1">
      <alignment horizontal="center" vertical="center" wrapText="1"/>
    </xf>
    <xf numFmtId="9" fontId="32" fillId="18" borderId="22" xfId="0" applyNumberFormat="1" applyFont="1" applyFill="1" applyBorder="1" applyAlignment="1">
      <alignment horizontal="center" vertical="center" wrapText="1"/>
    </xf>
    <xf numFmtId="9" fontId="32" fillId="18" borderId="23" xfId="0" applyNumberFormat="1" applyFont="1" applyFill="1" applyBorder="1" applyAlignment="1">
      <alignment horizontal="center" vertical="center" wrapText="1"/>
    </xf>
    <xf numFmtId="9" fontId="32" fillId="18" borderId="1" xfId="0" applyNumberFormat="1" applyFont="1" applyFill="1" applyBorder="1" applyAlignment="1">
      <alignment horizontal="center" vertical="center" wrapText="1"/>
    </xf>
    <xf numFmtId="9" fontId="32" fillId="18" borderId="25" xfId="0" applyNumberFormat="1" applyFont="1" applyFill="1" applyBorder="1" applyAlignment="1">
      <alignment horizontal="center" vertical="center" wrapText="1"/>
    </xf>
    <xf numFmtId="9" fontId="32" fillId="18" borderId="26" xfId="0" applyNumberFormat="1" applyFont="1" applyFill="1" applyBorder="1" applyAlignment="1">
      <alignment horizontal="center" vertical="center" wrapText="1"/>
    </xf>
    <xf numFmtId="9" fontId="32" fillId="18" borderId="28" xfId="0" applyNumberFormat="1" applyFont="1" applyFill="1" applyBorder="1" applyAlignment="1">
      <alignment horizontal="center" vertical="center" wrapText="1"/>
    </xf>
    <xf numFmtId="14" fontId="32" fillId="18" borderId="21" xfId="0" applyNumberFormat="1" applyFont="1" applyFill="1" applyBorder="1" applyAlignment="1">
      <alignment horizontal="center" vertical="center" wrapText="1"/>
    </xf>
    <xf numFmtId="42" fontId="22" fillId="0" borderId="6" xfId="25" applyFont="1" applyBorder="1" applyAlignment="1" applyProtection="1">
      <alignment horizontal="center" vertical="center" wrapText="1"/>
      <protection locked="0"/>
    </xf>
    <xf numFmtId="170" fontId="22" fillId="0" borderId="1" xfId="25" applyNumberFormat="1" applyFont="1" applyBorder="1" applyAlignment="1" applyProtection="1">
      <alignment vertical="center" wrapText="1"/>
      <protection locked="0"/>
    </xf>
    <xf numFmtId="0" fontId="22" fillId="18" borderId="1" xfId="0" applyFont="1" applyFill="1" applyBorder="1" applyAlignment="1">
      <alignment horizontal="center" vertical="center" wrapText="1"/>
    </xf>
    <xf numFmtId="14" fontId="22" fillId="15" borderId="8" xfId="0" applyNumberFormat="1" applyFont="1" applyFill="1" applyBorder="1" applyAlignment="1">
      <alignment horizontal="center" vertical="center" wrapText="1"/>
    </xf>
    <xf numFmtId="14" fontId="22" fillId="18" borderId="1" xfId="0" applyNumberFormat="1" applyFont="1" applyFill="1" applyBorder="1" applyAlignment="1">
      <alignment horizontal="center" vertical="center" wrapText="1"/>
    </xf>
    <xf numFmtId="9" fontId="22" fillId="18" borderId="1" xfId="0" applyNumberFormat="1"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17" borderId="7" xfId="32" applyFont="1" applyFill="1" applyBorder="1" applyAlignment="1" applyProtection="1">
      <alignment horizontal="center" vertical="center" wrapText="1"/>
      <protection locked="0"/>
    </xf>
    <xf numFmtId="0" fontId="22" fillId="17" borderId="6" xfId="32" applyFont="1" applyFill="1" applyBorder="1" applyAlignment="1" applyProtection="1">
      <alignment horizontal="center" vertical="center" wrapText="1"/>
      <protection locked="0"/>
    </xf>
    <xf numFmtId="9" fontId="22" fillId="17" borderId="1" xfId="0" applyNumberFormat="1" applyFont="1" applyFill="1" applyBorder="1" applyAlignment="1" applyProtection="1">
      <alignment horizontal="center" vertical="center" wrapText="1"/>
      <protection locked="0"/>
    </xf>
    <xf numFmtId="0" fontId="22" fillId="15" borderId="1" xfId="0" applyFont="1" applyFill="1" applyBorder="1" applyAlignment="1">
      <alignment horizontal="center" vertical="center" wrapText="1"/>
    </xf>
    <xf numFmtId="167" fontId="22" fillId="0" borderId="1" xfId="33" applyNumberFormat="1" applyFont="1" applyBorder="1" applyAlignment="1" applyProtection="1">
      <alignment horizontal="center" vertical="center" wrapText="1"/>
      <protection locked="0"/>
    </xf>
    <xf numFmtId="167" fontId="22" fillId="5" borderId="1" xfId="33" applyNumberFormat="1" applyFont="1" applyFill="1" applyBorder="1" applyAlignment="1" applyProtection="1">
      <alignment horizontal="center" vertical="center" wrapText="1"/>
      <protection locked="0"/>
    </xf>
    <xf numFmtId="0" fontId="22" fillId="0" borderId="1" xfId="33" applyFont="1" applyBorder="1" applyAlignment="1" applyProtection="1">
      <alignment horizontal="center" vertical="center" wrapText="1"/>
      <protection locked="0"/>
    </xf>
    <xf numFmtId="9" fontId="22" fillId="5" borderId="1" xfId="33" applyNumberFormat="1" applyFont="1" applyFill="1" applyBorder="1" applyAlignment="1" applyProtection="1">
      <alignment horizontal="center" vertical="center" wrapText="1"/>
      <protection locked="0"/>
    </xf>
    <xf numFmtId="0" fontId="22" fillId="5" borderId="3" xfId="0" applyFont="1" applyFill="1" applyBorder="1" applyAlignment="1">
      <alignment vertical="center"/>
    </xf>
    <xf numFmtId="42" fontId="22" fillId="13" borderId="22" xfId="25" applyFont="1" applyFill="1" applyBorder="1" applyAlignment="1">
      <alignment horizontal="right" vertical="center" wrapText="1"/>
    </xf>
    <xf numFmtId="170" fontId="22" fillId="5" borderId="31" xfId="25" applyNumberFormat="1" applyFont="1" applyFill="1" applyBorder="1" applyAlignment="1">
      <alignment vertical="center" wrapText="1"/>
    </xf>
    <xf numFmtId="0" fontId="22" fillId="5" borderId="1" xfId="32" applyFont="1" applyFill="1" applyBorder="1" applyAlignment="1" applyProtection="1">
      <alignment vertical="center" wrapText="1"/>
      <protection locked="0"/>
    </xf>
    <xf numFmtId="0" fontId="22" fillId="0" borderId="1" xfId="32" applyFont="1" applyBorder="1" applyAlignment="1" applyProtection="1">
      <alignment horizontal="center" vertical="center" wrapText="1"/>
      <protection locked="0"/>
    </xf>
    <xf numFmtId="167" fontId="22" fillId="0" borderId="1" xfId="32" applyNumberFormat="1" applyFont="1" applyBorder="1" applyAlignment="1" applyProtection="1">
      <alignment horizontal="center" vertical="center" wrapText="1"/>
      <protection locked="0"/>
    </xf>
    <xf numFmtId="9" fontId="22" fillId="0" borderId="1" xfId="32" applyNumberFormat="1" applyFont="1" applyBorder="1" applyAlignment="1" applyProtection="1">
      <alignment horizontal="center" vertical="center" wrapText="1"/>
      <protection locked="0"/>
    </xf>
    <xf numFmtId="0" fontId="27" fillId="17" borderId="9" xfId="0" applyFont="1" applyFill="1" applyBorder="1" applyAlignment="1" applyProtection="1">
      <alignment horizontal="center" vertical="center" wrapText="1"/>
      <protection locked="0"/>
    </xf>
    <xf numFmtId="0" fontId="29" fillId="18" borderId="1"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7" fillId="17" borderId="4" xfId="0" applyFont="1" applyFill="1" applyBorder="1" applyAlignment="1" applyProtection="1">
      <alignment horizontal="center" vertical="center" wrapText="1"/>
      <protection locked="0"/>
    </xf>
    <xf numFmtId="9" fontId="29" fillId="18" borderId="8" xfId="0" applyNumberFormat="1" applyFont="1" applyFill="1" applyBorder="1" applyAlignment="1">
      <alignment horizontal="center" vertical="center" wrapText="1"/>
    </xf>
    <xf numFmtId="14" fontId="29" fillId="18" borderId="1" xfId="0" applyNumberFormat="1" applyFont="1" applyFill="1" applyBorder="1" applyAlignment="1">
      <alignment horizontal="center" vertical="center" wrapText="1"/>
    </xf>
    <xf numFmtId="9" fontId="30" fillId="20" borderId="1" xfId="0" applyNumberFormat="1" applyFont="1" applyFill="1" applyBorder="1" applyAlignment="1">
      <alignment horizontal="center" vertical="center" wrapText="1"/>
    </xf>
    <xf numFmtId="9" fontId="30" fillId="20" borderId="3" xfId="0" applyNumberFormat="1" applyFont="1" applyFill="1" applyBorder="1" applyAlignment="1">
      <alignment horizontal="center" vertical="center" wrapText="1"/>
    </xf>
    <xf numFmtId="9" fontId="22" fillId="17" borderId="4" xfId="1" applyFont="1" applyFill="1" applyBorder="1" applyAlignment="1" applyProtection="1">
      <alignment horizontal="center" vertical="center" wrapText="1"/>
      <protection locked="0"/>
    </xf>
    <xf numFmtId="0" fontId="29" fillId="21" borderId="7" xfId="0" applyFont="1" applyFill="1" applyBorder="1" applyAlignment="1">
      <alignment horizontal="center" vertical="center" wrapText="1"/>
    </xf>
    <xf numFmtId="0" fontId="29" fillId="21" borderId="1" xfId="0" applyFont="1" applyFill="1" applyBorder="1" applyAlignment="1">
      <alignment horizontal="center" vertical="center" wrapText="1"/>
    </xf>
    <xf numFmtId="42" fontId="22" fillId="17" borderId="31" xfId="25" applyFont="1" applyFill="1" applyBorder="1" applyAlignment="1">
      <alignment vertical="center" wrapText="1"/>
    </xf>
    <xf numFmtId="3" fontId="0" fillId="5" borderId="0" xfId="0" applyNumberFormat="1" applyFill="1"/>
    <xf numFmtId="168" fontId="29" fillId="18" borderId="1" xfId="0" applyNumberFormat="1" applyFont="1" applyFill="1" applyBorder="1" applyAlignment="1">
      <alignment horizontal="center" vertical="center" wrapText="1"/>
    </xf>
    <xf numFmtId="170" fontId="22" fillId="17" borderId="31" xfId="0" applyNumberFormat="1" applyFont="1" applyFill="1" applyBorder="1" applyAlignment="1">
      <alignment horizontal="right" vertical="center" wrapText="1"/>
    </xf>
    <xf numFmtId="0" fontId="27" fillId="17" borderId="3" xfId="0" applyFont="1" applyFill="1" applyBorder="1" applyAlignment="1" applyProtection="1">
      <alignment horizontal="center" vertical="center" wrapText="1"/>
      <protection locked="0"/>
    </xf>
    <xf numFmtId="9" fontId="29" fillId="20" borderId="3" xfId="0" applyNumberFormat="1"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9" fontId="29" fillId="20" borderId="1" xfId="0" applyNumberFormat="1" applyFont="1" applyFill="1" applyBorder="1" applyAlignment="1">
      <alignment horizontal="center" vertical="center" wrapText="1"/>
    </xf>
    <xf numFmtId="6" fontId="0" fillId="5" borderId="0" xfId="0" applyNumberFormat="1" applyFill="1"/>
    <xf numFmtId="14" fontId="30" fillId="18" borderId="1" xfId="0" applyNumberFormat="1" applyFont="1" applyFill="1" applyBorder="1" applyAlignment="1">
      <alignment horizontal="center" vertical="center" wrapText="1"/>
    </xf>
    <xf numFmtId="0" fontId="30" fillId="18" borderId="1" xfId="0" applyFont="1" applyFill="1" applyBorder="1" applyAlignment="1">
      <alignment horizontal="center" vertical="center" wrapText="1"/>
    </xf>
    <xf numFmtId="0" fontId="30" fillId="21" borderId="1" xfId="0" applyFont="1" applyFill="1" applyBorder="1" applyAlignment="1">
      <alignment horizontal="center" vertical="center" wrapText="1"/>
    </xf>
    <xf numFmtId="42" fontId="22" fillId="17" borderId="31" xfId="25" applyFont="1" applyFill="1" applyBorder="1" applyAlignment="1">
      <alignment horizontal="right" vertical="center" wrapText="1"/>
    </xf>
    <xf numFmtId="0" fontId="30" fillId="20" borderId="1" xfId="0" applyFont="1" applyFill="1" applyBorder="1" applyAlignment="1">
      <alignment horizontal="center" vertical="center" wrapText="1"/>
    </xf>
    <xf numFmtId="9" fontId="29" fillId="18" borderId="10" xfId="0" applyNumberFormat="1" applyFont="1" applyFill="1" applyBorder="1" applyAlignment="1">
      <alignment horizontal="center" vertical="center" wrapText="1"/>
    </xf>
    <xf numFmtId="168" fontId="29" fillId="18" borderId="7" xfId="0" applyNumberFormat="1" applyFont="1" applyFill="1" applyBorder="1" applyAlignment="1">
      <alignment horizontal="center" vertical="center" wrapText="1"/>
    </xf>
    <xf numFmtId="9" fontId="30" fillId="20" borderId="7" xfId="0" applyNumberFormat="1" applyFont="1" applyFill="1" applyBorder="1" applyAlignment="1">
      <alignment horizontal="center" vertical="center" wrapText="1"/>
    </xf>
    <xf numFmtId="9" fontId="30" fillId="20" borderId="9" xfId="0" applyNumberFormat="1" applyFont="1" applyFill="1" applyBorder="1" applyAlignment="1">
      <alignment horizontal="center" vertical="center" wrapText="1"/>
    </xf>
    <xf numFmtId="9" fontId="22" fillId="17" borderId="12" xfId="1" applyFont="1" applyFill="1" applyBorder="1" applyAlignment="1" applyProtection="1">
      <alignment horizontal="center" vertical="center" wrapText="1"/>
      <protection locked="0"/>
    </xf>
    <xf numFmtId="0" fontId="2" fillId="6" borderId="0" xfId="2" applyFont="1" applyFill="1"/>
    <xf numFmtId="0" fontId="2" fillId="0" borderId="0" xfId="2" applyFont="1"/>
    <xf numFmtId="0" fontId="2" fillId="0" borderId="0" xfId="0" applyFont="1" applyAlignment="1">
      <alignment vertical="center"/>
    </xf>
    <xf numFmtId="42" fontId="22" fillId="13" borderId="5" xfId="25" applyFont="1" applyFill="1" applyBorder="1" applyAlignment="1">
      <alignment horizontal="right" vertical="center" wrapText="1"/>
    </xf>
    <xf numFmtId="170" fontId="22" fillId="5" borderId="7" xfId="0" applyNumberFormat="1" applyFont="1" applyFill="1" applyBorder="1" applyAlignment="1" applyProtection="1">
      <alignment vertical="center" wrapText="1"/>
      <protection locked="0"/>
    </xf>
    <xf numFmtId="0" fontId="22" fillId="5" borderId="3" xfId="32" applyFont="1" applyFill="1" applyBorder="1" applyAlignment="1" applyProtection="1">
      <alignment horizontal="center" vertical="center" wrapText="1"/>
      <protection locked="0"/>
    </xf>
    <xf numFmtId="0" fontId="27" fillId="5" borderId="6" xfId="0" applyFont="1" applyFill="1" applyBorder="1" applyAlignment="1" applyProtection="1">
      <alignment horizontal="center" vertical="center" wrapText="1"/>
      <protection locked="0"/>
    </xf>
    <xf numFmtId="49" fontId="22" fillId="5" borderId="7" xfId="0" applyNumberFormat="1" applyFont="1" applyFill="1" applyBorder="1" applyAlignment="1" applyProtection="1">
      <alignment vertical="center" wrapText="1"/>
      <protection locked="0"/>
    </xf>
    <xf numFmtId="0" fontId="22" fillId="5" borderId="36" xfId="0" applyFont="1" applyFill="1" applyBorder="1" applyAlignment="1" applyProtection="1">
      <alignment horizontal="center" vertical="center" wrapText="1"/>
      <protection locked="0"/>
    </xf>
    <xf numFmtId="170" fontId="22" fillId="5" borderId="32" xfId="0" applyNumberFormat="1" applyFont="1" applyFill="1" applyBorder="1" applyAlignment="1">
      <alignment vertical="center"/>
    </xf>
    <xf numFmtId="170" fontId="22" fillId="0" borderId="43" xfId="25" applyNumberFormat="1" applyFont="1" applyFill="1" applyBorder="1" applyAlignment="1" applyProtection="1">
      <alignment vertical="center" wrapText="1"/>
      <protection locked="0"/>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0" fillId="3" borderId="1" xfId="0" applyFont="1" applyFill="1" applyBorder="1" applyAlignment="1" applyProtection="1">
      <alignment horizontal="center" vertical="center" wrapText="1"/>
      <protection locked="0"/>
    </xf>
    <xf numFmtId="170" fontId="36" fillId="2" borderId="1" xfId="0" applyNumberFormat="1" applyFont="1" applyFill="1" applyBorder="1" applyAlignment="1">
      <alignment vertical="center"/>
    </xf>
    <xf numFmtId="0" fontId="27" fillId="17" borderId="7" xfId="0" applyFont="1" applyFill="1" applyBorder="1" applyAlignment="1" applyProtection="1">
      <alignment horizontal="center" vertical="center" wrapText="1"/>
      <protection locked="0"/>
    </xf>
    <xf numFmtId="0" fontId="27" fillId="17" borderId="6" xfId="0" applyFont="1" applyFill="1" applyBorder="1" applyAlignment="1" applyProtection="1">
      <alignment horizontal="center" vertical="center" wrapText="1"/>
      <protection locked="0"/>
    </xf>
    <xf numFmtId="49" fontId="22" fillId="17" borderId="7" xfId="0" applyNumberFormat="1" applyFont="1" applyFill="1" applyBorder="1" applyAlignment="1" applyProtection="1">
      <alignment horizontal="center" vertical="center" wrapText="1"/>
      <protection locked="0"/>
    </xf>
    <xf numFmtId="49" fontId="22" fillId="17" borderId="6" xfId="0" applyNumberFormat="1" applyFont="1" applyFill="1" applyBorder="1" applyAlignment="1" applyProtection="1">
      <alignment horizontal="center" vertical="center" wrapText="1"/>
      <protection locked="0"/>
    </xf>
    <xf numFmtId="0" fontId="22" fillId="17" borderId="7" xfId="0" applyFont="1" applyFill="1" applyBorder="1" applyAlignment="1" applyProtection="1">
      <alignment horizontal="center" vertical="center" wrapText="1"/>
      <protection locked="0"/>
    </xf>
    <xf numFmtId="0" fontId="22" fillId="17" borderId="6" xfId="0" applyFont="1" applyFill="1" applyBorder="1" applyAlignment="1" applyProtection="1">
      <alignment horizontal="center" vertical="center" wrapText="1"/>
      <protection locked="0"/>
    </xf>
    <xf numFmtId="9" fontId="22" fillId="17" borderId="7" xfId="1" applyFont="1" applyFill="1" applyBorder="1" applyAlignment="1" applyProtection="1">
      <alignment horizontal="center" vertical="center" wrapText="1"/>
      <protection locked="0"/>
    </xf>
    <xf numFmtId="9" fontId="22" fillId="17" borderId="6" xfId="1"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2" fillId="17" borderId="9" xfId="0" applyFont="1" applyFill="1" applyBorder="1" applyAlignment="1" applyProtection="1">
      <alignment horizontal="center" vertical="center" wrapText="1"/>
      <protection locked="0"/>
    </xf>
    <xf numFmtId="0" fontId="22" fillId="17" borderId="11" xfId="0" applyFont="1" applyFill="1" applyBorder="1" applyAlignment="1" applyProtection="1">
      <alignment horizontal="center" vertical="center" wrapText="1"/>
      <protection locked="0"/>
    </xf>
    <xf numFmtId="170" fontId="22" fillId="15" borderId="5" xfId="0" applyNumberFormat="1" applyFont="1" applyFill="1" applyBorder="1" applyAlignment="1">
      <alignment vertical="center" wrapText="1"/>
    </xf>
    <xf numFmtId="170" fontId="22" fillId="15" borderId="35" xfId="0" applyNumberFormat="1" applyFont="1" applyFill="1" applyBorder="1" applyAlignment="1">
      <alignment vertical="center" wrapText="1"/>
    </xf>
    <xf numFmtId="170" fontId="22" fillId="17" borderId="7" xfId="0" applyNumberFormat="1" applyFont="1" applyFill="1" applyBorder="1" applyAlignment="1" applyProtection="1">
      <alignment vertical="center" wrapText="1"/>
      <protection locked="0"/>
    </xf>
    <xf numFmtId="170" fontId="22" fillId="17" borderId="6" xfId="0" applyNumberFormat="1" applyFont="1" applyFill="1" applyBorder="1" applyAlignment="1" applyProtection="1">
      <alignment vertical="center" wrapText="1"/>
      <protection locked="0"/>
    </xf>
    <xf numFmtId="170" fontId="22" fillId="17" borderId="5" xfId="0" applyNumberFormat="1" applyFont="1" applyFill="1" applyBorder="1" applyAlignment="1" applyProtection="1">
      <alignment vertical="center" wrapText="1"/>
      <protection locked="0"/>
    </xf>
    <xf numFmtId="0" fontId="27" fillId="17" borderId="1" xfId="0" applyFont="1" applyFill="1" applyBorder="1" applyAlignment="1" applyProtection="1">
      <alignment horizontal="center" vertical="center" wrapText="1"/>
      <protection locked="0"/>
    </xf>
    <xf numFmtId="49" fontId="22" fillId="17" borderId="1" xfId="0" applyNumberFormat="1"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49" fontId="22" fillId="5" borderId="1" xfId="0" applyNumberFormat="1"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9" fontId="22" fillId="5" borderId="1" xfId="1" applyFont="1" applyFill="1" applyBorder="1" applyAlignment="1" applyProtection="1">
      <alignment horizontal="center" vertical="center" wrapText="1"/>
      <protection locked="0"/>
    </xf>
    <xf numFmtId="170" fontId="22" fillId="15" borderId="7" xfId="0" applyNumberFormat="1" applyFont="1" applyFill="1" applyBorder="1" applyAlignment="1">
      <alignment vertical="center" wrapText="1"/>
    </xf>
    <xf numFmtId="0" fontId="22" fillId="5" borderId="1" xfId="0" applyFont="1" applyFill="1" applyBorder="1" applyAlignment="1">
      <alignment horizontal="center"/>
    </xf>
    <xf numFmtId="170" fontId="22" fillId="5" borderId="11" xfId="25" applyNumberFormat="1" applyFont="1" applyFill="1" applyBorder="1" applyAlignment="1" applyProtection="1">
      <alignment horizontal="center" vertical="center" wrapText="1"/>
      <protection locked="0"/>
    </xf>
    <xf numFmtId="170" fontId="22" fillId="5" borderId="3" xfId="25" applyNumberFormat="1" applyFont="1" applyFill="1" applyBorder="1" applyAlignment="1" applyProtection="1">
      <alignment horizontal="center" vertical="center" wrapText="1"/>
      <protection locked="0"/>
    </xf>
    <xf numFmtId="170" fontId="22" fillId="5" borderId="1" xfId="25" applyNumberFormat="1" applyFont="1" applyFill="1" applyBorder="1" applyAlignment="1" applyProtection="1">
      <alignment vertical="center" wrapText="1"/>
      <protection locked="0"/>
    </xf>
    <xf numFmtId="170" fontId="22" fillId="17" borderId="1" xfId="25" applyNumberFormat="1" applyFont="1" applyFill="1" applyBorder="1" applyAlignment="1" applyProtection="1">
      <alignment vertical="center" wrapText="1"/>
      <protection locked="0"/>
    </xf>
    <xf numFmtId="170" fontId="22" fillId="17" borderId="7" xfId="25" applyNumberFormat="1" applyFont="1" applyFill="1" applyBorder="1" applyAlignment="1" applyProtection="1">
      <alignment vertical="center" wrapText="1"/>
      <protection locked="0"/>
    </xf>
    <xf numFmtId="170" fontId="22" fillId="5" borderId="6" xfId="25" applyNumberFormat="1" applyFont="1" applyFill="1" applyBorder="1" applyAlignment="1" applyProtection="1">
      <alignment horizontal="center" vertical="center" wrapText="1"/>
      <protection locked="0"/>
    </xf>
    <xf numFmtId="170" fontId="22" fillId="5" borderId="1" xfId="25" applyNumberFormat="1" applyFont="1" applyFill="1" applyBorder="1" applyAlignment="1" applyProtection="1">
      <alignment horizontal="center" vertical="center" wrapText="1"/>
      <protection locked="0"/>
    </xf>
    <xf numFmtId="0" fontId="22" fillId="17" borderId="5" xfId="0" applyFont="1" applyFill="1" applyBorder="1" applyAlignment="1" applyProtection="1">
      <alignment horizontal="center" vertical="center" wrapText="1"/>
      <protection locked="0"/>
    </xf>
    <xf numFmtId="0" fontId="22" fillId="17" borderId="14" xfId="0" applyFont="1" applyFill="1" applyBorder="1" applyAlignment="1" applyProtection="1">
      <alignment horizontal="center" vertical="center" wrapText="1"/>
      <protection locked="0"/>
    </xf>
    <xf numFmtId="170" fontId="22" fillId="15" borderId="5" xfId="0" applyNumberFormat="1" applyFont="1" applyFill="1" applyBorder="1" applyAlignment="1">
      <alignment vertical="center"/>
    </xf>
    <xf numFmtId="170" fontId="22" fillId="15" borderId="6" xfId="0" applyNumberFormat="1" applyFont="1" applyFill="1" applyBorder="1" applyAlignment="1">
      <alignment vertical="center"/>
    </xf>
    <xf numFmtId="9" fontId="22" fillId="17" borderId="5" xfId="1" applyFont="1" applyFill="1" applyBorder="1" applyAlignment="1" applyProtection="1">
      <alignment horizontal="center" vertical="center" wrapText="1"/>
      <protection locked="0"/>
    </xf>
    <xf numFmtId="170" fontId="22" fillId="5" borderId="7" xfId="25" applyNumberFormat="1" applyFont="1" applyFill="1" applyBorder="1" applyAlignment="1" applyProtection="1">
      <alignment horizontal="center" vertical="center" wrapText="1"/>
      <protection locked="0"/>
    </xf>
    <xf numFmtId="0" fontId="27" fillId="15" borderId="6" xfId="0" applyFont="1" applyFill="1" applyBorder="1" applyAlignment="1" applyProtection="1">
      <alignment horizontal="center" vertical="center" wrapText="1"/>
      <protection locked="0"/>
    </xf>
    <xf numFmtId="0" fontId="27" fillId="15" borderId="1" xfId="0" applyFont="1" applyFill="1" applyBorder="1" applyAlignment="1" applyProtection="1">
      <alignment horizontal="center" vertical="center" wrapText="1"/>
      <protection locked="0"/>
    </xf>
    <xf numFmtId="0" fontId="22" fillId="17" borderId="5" xfId="0" applyFont="1" applyFill="1" applyBorder="1" applyAlignment="1">
      <alignment horizontal="center" vertical="center" wrapText="1"/>
    </xf>
    <xf numFmtId="0" fontId="22" fillId="17" borderId="6"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22" fillId="17" borderId="3" xfId="0" applyFont="1" applyFill="1" applyBorder="1" applyAlignment="1">
      <alignment horizontal="center" vertical="center" wrapText="1"/>
    </xf>
    <xf numFmtId="170" fontId="22" fillId="15" borderId="6" xfId="0" applyNumberFormat="1" applyFont="1" applyFill="1" applyBorder="1" applyAlignment="1">
      <alignment vertical="center" wrapText="1"/>
    </xf>
    <xf numFmtId="0" fontId="22" fillId="17" borderId="7" xfId="0" applyFont="1" applyFill="1" applyBorder="1" applyAlignment="1">
      <alignment horizontal="center" vertical="center" wrapText="1"/>
    </xf>
    <xf numFmtId="49" fontId="22" fillId="17" borderId="9" xfId="0" applyNumberFormat="1" applyFont="1" applyFill="1" applyBorder="1" applyAlignment="1" applyProtection="1">
      <alignment horizontal="center" vertical="center" wrapText="1"/>
      <protection locked="0"/>
    </xf>
    <xf numFmtId="49" fontId="22" fillId="17" borderId="5" xfId="0" applyNumberFormat="1" applyFont="1" applyFill="1" applyBorder="1" applyAlignment="1" applyProtection="1">
      <alignment horizontal="center" vertical="center" wrapText="1"/>
      <protection locked="0"/>
    </xf>
    <xf numFmtId="0" fontId="22" fillId="13" borderId="7"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22" fillId="13" borderId="6" xfId="0" applyFont="1" applyFill="1" applyBorder="1" applyAlignment="1" applyProtection="1">
      <alignment horizontal="center" vertical="center" wrapText="1"/>
      <protection locked="0"/>
    </xf>
    <xf numFmtId="170" fontId="22" fillId="5" borderId="5" xfId="25" applyNumberFormat="1" applyFont="1" applyFill="1" applyBorder="1" applyAlignment="1" applyProtection="1">
      <alignment vertical="center" wrapText="1"/>
      <protection locked="0"/>
    </xf>
    <xf numFmtId="170" fontId="22" fillId="5" borderId="6" xfId="25" applyNumberFormat="1" applyFont="1" applyFill="1" applyBorder="1" applyAlignment="1" applyProtection="1">
      <alignment vertical="center" wrapText="1"/>
      <protection locked="0"/>
    </xf>
    <xf numFmtId="170" fontId="22" fillId="5" borderId="7" xfId="25" applyNumberFormat="1" applyFont="1" applyFill="1" applyBorder="1" applyAlignment="1">
      <alignment vertical="center"/>
    </xf>
    <xf numFmtId="170" fontId="22" fillId="5" borderId="5" xfId="25" applyNumberFormat="1" applyFont="1" applyFill="1" applyBorder="1" applyAlignment="1">
      <alignment vertical="center"/>
    </xf>
    <xf numFmtId="170" fontId="22" fillId="5" borderId="6" xfId="25" applyNumberFormat="1" applyFont="1" applyFill="1" applyBorder="1" applyAlignment="1">
      <alignment vertical="center"/>
    </xf>
    <xf numFmtId="0" fontId="22" fillId="5" borderId="7"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6" xfId="0" applyFont="1" applyFill="1" applyBorder="1" applyAlignment="1" applyProtection="1">
      <alignment horizontal="center" vertical="center" wrapText="1"/>
      <protection locked="0"/>
    </xf>
    <xf numFmtId="9" fontId="22" fillId="5" borderId="7" xfId="1" applyFont="1" applyFill="1" applyBorder="1" applyAlignment="1" applyProtection="1">
      <alignment horizontal="center" vertical="center" wrapText="1"/>
      <protection locked="0"/>
    </xf>
    <xf numFmtId="9" fontId="22" fillId="5" borderId="5" xfId="1" applyFont="1" applyFill="1" applyBorder="1" applyAlignment="1" applyProtection="1">
      <alignment horizontal="center" vertical="center" wrapText="1"/>
      <protection locked="0"/>
    </xf>
    <xf numFmtId="9" fontId="22" fillId="5" borderId="6" xfId="1" applyFont="1" applyFill="1" applyBorder="1" applyAlignment="1" applyProtection="1">
      <alignment horizontal="center" vertical="center" wrapText="1"/>
      <protection locked="0"/>
    </xf>
    <xf numFmtId="0" fontId="27" fillId="13" borderId="7" xfId="0" applyFont="1" applyFill="1" applyBorder="1" applyAlignment="1" applyProtection="1">
      <alignment horizontal="center" vertical="center" wrapText="1"/>
      <protection locked="0"/>
    </xf>
    <xf numFmtId="0" fontId="27" fillId="13" borderId="5" xfId="0" applyFont="1" applyFill="1" applyBorder="1" applyAlignment="1" applyProtection="1">
      <alignment horizontal="center" vertical="center" wrapText="1"/>
      <protection locked="0"/>
    </xf>
    <xf numFmtId="0" fontId="27" fillId="13" borderId="6" xfId="0" applyFont="1" applyFill="1" applyBorder="1" applyAlignment="1" applyProtection="1">
      <alignment horizontal="center" vertical="center" wrapText="1"/>
      <protection locked="0"/>
    </xf>
    <xf numFmtId="49" fontId="22" fillId="5" borderId="7" xfId="0" applyNumberFormat="1" applyFont="1" applyFill="1" applyBorder="1" applyAlignment="1" applyProtection="1">
      <alignment horizontal="center" vertical="center" wrapText="1"/>
      <protection locked="0"/>
    </xf>
    <xf numFmtId="49" fontId="22" fillId="5" borderId="5" xfId="0" applyNumberFormat="1" applyFont="1" applyFill="1" applyBorder="1" applyAlignment="1" applyProtection="1">
      <alignment horizontal="center" vertical="center" wrapText="1"/>
      <protection locked="0"/>
    </xf>
    <xf numFmtId="49" fontId="22" fillId="5" borderId="6" xfId="0" applyNumberFormat="1" applyFont="1" applyFill="1" applyBorder="1" applyAlignment="1" applyProtection="1">
      <alignment horizontal="center" vertical="center" wrapText="1"/>
      <protection locked="0"/>
    </xf>
    <xf numFmtId="170" fontId="22" fillId="5" borderId="7" xfId="25" applyNumberFormat="1" applyFont="1" applyFill="1" applyBorder="1" applyAlignment="1" applyProtection="1">
      <alignment vertical="center" wrapText="1"/>
      <protection locked="0"/>
    </xf>
    <xf numFmtId="0" fontId="22" fillId="15" borderId="7" xfId="0" applyFont="1" applyFill="1" applyBorder="1" applyAlignment="1" applyProtection="1">
      <alignment horizontal="center" vertical="center" wrapText="1"/>
      <protection locked="0"/>
    </xf>
    <xf numFmtId="0" fontId="22"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22" fillId="15" borderId="9" xfId="0" applyFont="1" applyFill="1" applyBorder="1" applyAlignment="1" applyProtection="1">
      <alignment horizontal="center" vertical="center" wrapText="1"/>
      <protection locked="0"/>
    </xf>
    <xf numFmtId="0" fontId="22" fillId="15" borderId="14" xfId="0" applyFont="1" applyFill="1" applyBorder="1" applyAlignment="1" applyProtection="1">
      <alignment horizontal="center" vertical="center" wrapText="1"/>
      <protection locked="0"/>
    </xf>
    <xf numFmtId="0" fontId="22" fillId="15" borderId="11" xfId="0" applyFont="1" applyFill="1" applyBorder="1" applyAlignment="1" applyProtection="1">
      <alignment horizontal="center" vertical="center" wrapText="1"/>
      <protection locked="0"/>
    </xf>
    <xf numFmtId="170" fontId="22" fillId="17" borderId="5" xfId="25" applyNumberFormat="1" applyFont="1" applyFill="1" applyBorder="1" applyAlignment="1" applyProtection="1">
      <alignment vertical="center" wrapText="1"/>
      <protection locked="0"/>
    </xf>
    <xf numFmtId="170" fontId="22" fillId="17" borderId="6" xfId="25" applyNumberFormat="1" applyFont="1" applyFill="1" applyBorder="1" applyAlignment="1" applyProtection="1">
      <alignment vertical="center" wrapText="1"/>
      <protection locked="0"/>
    </xf>
    <xf numFmtId="0" fontId="27" fillId="15" borderId="7" xfId="0" applyFont="1" applyFill="1" applyBorder="1" applyAlignment="1" applyProtection="1">
      <alignment horizontal="center" vertical="center" wrapText="1"/>
      <protection locked="0"/>
    </xf>
    <xf numFmtId="0" fontId="27" fillId="15" borderId="5" xfId="0" applyFont="1" applyFill="1" applyBorder="1" applyAlignment="1" applyProtection="1">
      <alignment horizontal="center" vertical="center" wrapText="1"/>
      <protection locked="0"/>
    </xf>
    <xf numFmtId="0" fontId="27" fillId="17" borderId="5" xfId="0" applyFont="1" applyFill="1" applyBorder="1" applyAlignment="1" applyProtection="1">
      <alignment horizontal="center" vertical="center" wrapText="1"/>
      <protection locked="0"/>
    </xf>
    <xf numFmtId="170" fontId="22" fillId="0" borderId="7" xfId="25" applyNumberFormat="1" applyFont="1" applyFill="1" applyBorder="1" applyAlignment="1" applyProtection="1">
      <alignment vertical="center" wrapText="1"/>
      <protection locked="0"/>
    </xf>
    <xf numFmtId="170" fontId="22" fillId="0" borderId="5" xfId="25" applyNumberFormat="1" applyFont="1" applyFill="1" applyBorder="1" applyAlignment="1" applyProtection="1">
      <alignment vertical="center" wrapText="1"/>
      <protection locked="0"/>
    </xf>
    <xf numFmtId="170" fontId="22" fillId="0" borderId="6" xfId="25" applyNumberFormat="1" applyFont="1" applyFill="1" applyBorder="1" applyAlignment="1" applyProtection="1">
      <alignment vertical="center" wrapText="1"/>
      <protection locked="0"/>
    </xf>
    <xf numFmtId="0" fontId="22" fillId="5" borderId="1"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wrapText="1"/>
      <protection locked="0"/>
    </xf>
    <xf numFmtId="170" fontId="22" fillId="5" borderId="31" xfId="0" applyNumberFormat="1" applyFont="1" applyFill="1" applyBorder="1" applyAlignment="1">
      <alignment vertical="center"/>
    </xf>
    <xf numFmtId="0" fontId="22" fillId="5" borderId="9" xfId="0" applyFont="1" applyFill="1" applyBorder="1" applyAlignment="1" applyProtection="1">
      <alignment horizontal="center" vertical="center" wrapText="1"/>
      <protection locked="0"/>
    </xf>
    <xf numFmtId="0" fontId="27" fillId="5" borderId="7" xfId="0" applyFont="1" applyFill="1" applyBorder="1" applyAlignment="1" applyProtection="1">
      <alignment horizontal="center" vertical="center" wrapText="1"/>
      <protection locked="0"/>
    </xf>
    <xf numFmtId="49" fontId="32" fillId="18" borderId="6" xfId="0" applyNumberFormat="1" applyFont="1" applyFill="1" applyBorder="1" applyAlignment="1">
      <alignment horizontal="center" vertical="center" wrapText="1"/>
    </xf>
    <xf numFmtId="49" fontId="32" fillId="18" borderId="1" xfId="0" applyNumberFormat="1" applyFont="1" applyFill="1" applyBorder="1" applyAlignment="1">
      <alignment horizontal="center" vertical="center" wrapText="1"/>
    </xf>
    <xf numFmtId="0" fontId="32" fillId="18" borderId="14" xfId="0" applyFont="1" applyFill="1" applyBorder="1" applyAlignment="1">
      <alignment horizontal="center" vertical="center" wrapText="1"/>
    </xf>
    <xf numFmtId="0" fontId="32" fillId="18" borderId="24" xfId="0" applyFont="1" applyFill="1" applyBorder="1" applyAlignment="1">
      <alignment horizontal="center" vertical="center" wrapText="1"/>
    </xf>
    <xf numFmtId="9" fontId="32" fillId="18" borderId="16" xfId="0" applyNumberFormat="1" applyFont="1" applyFill="1" applyBorder="1" applyAlignment="1">
      <alignment horizontal="center" vertical="center" wrapText="1"/>
    </xf>
    <xf numFmtId="9" fontId="32" fillId="18" borderId="18" xfId="0" applyNumberFormat="1" applyFont="1" applyFill="1" applyBorder="1" applyAlignment="1">
      <alignment horizontal="center" vertical="center" wrapText="1"/>
    </xf>
    <xf numFmtId="9" fontId="32" fillId="18" borderId="17" xfId="0" applyNumberFormat="1" applyFont="1" applyFill="1" applyBorder="1" applyAlignment="1">
      <alignment horizontal="center" vertical="center" wrapText="1"/>
    </xf>
    <xf numFmtId="9" fontId="32" fillId="18" borderId="19" xfId="0" applyNumberFormat="1" applyFont="1" applyFill="1" applyBorder="1" applyAlignment="1">
      <alignment horizontal="center" vertical="center" wrapText="1"/>
    </xf>
    <xf numFmtId="0" fontId="32" fillId="18" borderId="6" xfId="0" applyFont="1" applyFill="1" applyBorder="1" applyAlignment="1">
      <alignment horizontal="center" vertical="center" wrapText="1"/>
    </xf>
    <xf numFmtId="0" fontId="32" fillId="18" borderId="1" xfId="0" applyFont="1" applyFill="1" applyBorder="1" applyAlignment="1">
      <alignment horizontal="center" vertical="center" wrapText="1"/>
    </xf>
    <xf numFmtId="0" fontId="32" fillId="18" borderId="7" xfId="0" applyFont="1" applyFill="1" applyBorder="1" applyAlignment="1">
      <alignment horizontal="center" vertical="center" wrapText="1"/>
    </xf>
    <xf numFmtId="0" fontId="31" fillId="18" borderId="15" xfId="0" applyFont="1" applyFill="1" applyBorder="1" applyAlignment="1">
      <alignment horizontal="center" vertical="center" wrapText="1"/>
    </xf>
    <xf numFmtId="0" fontId="31" fillId="18" borderId="16" xfId="0" applyFont="1" applyFill="1" applyBorder="1" applyAlignment="1">
      <alignment horizontal="center" vertical="center" wrapText="1"/>
    </xf>
    <xf numFmtId="49" fontId="32" fillId="18" borderId="17" xfId="0" applyNumberFormat="1" applyFont="1" applyFill="1" applyBorder="1" applyAlignment="1">
      <alignment horizontal="center" vertical="center" wrapText="1"/>
    </xf>
    <xf numFmtId="49" fontId="32" fillId="18" borderId="15" xfId="0" applyNumberFormat="1" applyFont="1" applyFill="1" applyBorder="1" applyAlignment="1">
      <alignment horizontal="center" vertical="center" wrapText="1"/>
    </xf>
    <xf numFmtId="49" fontId="32" fillId="18" borderId="20" xfId="0" applyNumberFormat="1" applyFont="1" applyFill="1" applyBorder="1" applyAlignment="1">
      <alignment horizontal="center" vertical="center" wrapText="1"/>
    </xf>
    <xf numFmtId="0" fontId="22" fillId="18" borderId="3" xfId="0" applyFont="1" applyFill="1" applyBorder="1" applyAlignment="1">
      <alignment horizontal="center"/>
    </xf>
    <xf numFmtId="9" fontId="32" fillId="18" borderId="1" xfId="0" applyNumberFormat="1" applyFont="1" applyFill="1" applyBorder="1" applyAlignment="1">
      <alignment horizontal="center" vertical="center" wrapText="1"/>
    </xf>
    <xf numFmtId="170" fontId="22" fillId="18" borderId="17" xfId="25" applyNumberFormat="1" applyFont="1" applyFill="1" applyBorder="1" applyAlignment="1">
      <alignment vertical="center" wrapText="1"/>
    </xf>
    <xf numFmtId="0" fontId="31" fillId="18" borderId="25"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27" fillId="15" borderId="27" xfId="0" applyFont="1" applyFill="1" applyBorder="1" applyAlignment="1" applyProtection="1">
      <alignment horizontal="center" vertical="center" wrapText="1"/>
      <protection locked="0"/>
    </xf>
    <xf numFmtId="0" fontId="27" fillId="15" borderId="29" xfId="0" applyFont="1" applyFill="1" applyBorder="1" applyAlignment="1" applyProtection="1">
      <alignment horizontal="center" vertical="center" wrapText="1"/>
      <protection locked="0"/>
    </xf>
    <xf numFmtId="49" fontId="32" fillId="18" borderId="25" xfId="0" applyNumberFormat="1" applyFont="1" applyFill="1" applyBorder="1" applyAlignment="1">
      <alignment horizontal="center" vertical="center" wrapText="1"/>
    </xf>
    <xf numFmtId="49" fontId="32" fillId="18" borderId="19" xfId="0" applyNumberFormat="1" applyFont="1" applyFill="1" applyBorder="1" applyAlignment="1">
      <alignment horizontal="center" vertical="center" wrapText="1"/>
    </xf>
    <xf numFmtId="0" fontId="32" fillId="18" borderId="26" xfId="0" applyFont="1" applyFill="1" applyBorder="1" applyAlignment="1">
      <alignment horizontal="center" vertical="center" wrapText="1"/>
    </xf>
    <xf numFmtId="0" fontId="32" fillId="18" borderId="30" xfId="0" applyFont="1" applyFill="1" applyBorder="1" applyAlignment="1">
      <alignment horizontal="center" vertical="center" wrapText="1"/>
    </xf>
    <xf numFmtId="9" fontId="32" fillId="18" borderId="28" xfId="0" applyNumberFormat="1" applyFont="1" applyFill="1" applyBorder="1" applyAlignment="1">
      <alignment horizontal="center" vertical="center" wrapText="1"/>
    </xf>
    <xf numFmtId="9" fontId="32" fillId="18" borderId="26" xfId="0" applyNumberFormat="1" applyFont="1" applyFill="1" applyBorder="1" applyAlignment="1">
      <alignment horizontal="center" vertical="center" wrapText="1"/>
    </xf>
    <xf numFmtId="9" fontId="32" fillId="18" borderId="30" xfId="0" applyNumberFormat="1" applyFont="1" applyFill="1" applyBorder="1" applyAlignment="1">
      <alignment horizontal="center" vertical="center" wrapText="1"/>
    </xf>
    <xf numFmtId="0" fontId="22" fillId="18" borderId="0" xfId="0" applyFont="1" applyFill="1" applyAlignment="1">
      <alignment horizontal="center" vertical="center" wrapText="1"/>
    </xf>
    <xf numFmtId="0" fontId="22" fillId="0" borderId="7"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18" borderId="1" xfId="0" applyFont="1" applyFill="1" applyBorder="1" applyAlignment="1">
      <alignment horizontal="center" vertical="center" wrapText="1"/>
    </xf>
    <xf numFmtId="0" fontId="22" fillId="0" borderId="14" xfId="0" applyFont="1" applyBorder="1" applyAlignment="1" applyProtection="1">
      <alignment horizontal="center" vertical="center" wrapText="1"/>
      <protection locked="0"/>
    </xf>
    <xf numFmtId="49" fontId="22" fillId="17" borderId="1" xfId="0" applyNumberFormat="1" applyFont="1" applyFill="1" applyBorder="1" applyAlignment="1">
      <alignment horizontal="center" vertical="center" wrapText="1"/>
    </xf>
    <xf numFmtId="0" fontId="22" fillId="17" borderId="3" xfId="0" applyFont="1" applyFill="1" applyBorder="1" applyAlignment="1" applyProtection="1">
      <alignment horizontal="center" vertical="center" wrapText="1"/>
      <protection locked="0"/>
    </xf>
    <xf numFmtId="170" fontId="22" fillId="15" borderId="5" xfId="0" applyNumberFormat="1" applyFont="1" applyFill="1" applyBorder="1" applyAlignment="1">
      <alignment horizontal="right" vertical="center" wrapText="1"/>
    </xf>
    <xf numFmtId="170" fontId="22" fillId="15" borderId="6" xfId="0" applyNumberFormat="1" applyFont="1" applyFill="1" applyBorder="1" applyAlignment="1">
      <alignment horizontal="right" vertical="center" wrapText="1"/>
    </xf>
    <xf numFmtId="170" fontId="22" fillId="17" borderId="1" xfId="25" applyNumberFormat="1" applyFont="1" applyFill="1" applyBorder="1" applyAlignment="1">
      <alignment vertical="center" wrapText="1"/>
    </xf>
    <xf numFmtId="0" fontId="22" fillId="17" borderId="7" xfId="0" applyFont="1" applyFill="1" applyBorder="1" applyAlignment="1" applyProtection="1">
      <alignment horizontal="center" vertical="center"/>
      <protection locked="0"/>
    </xf>
    <xf numFmtId="0" fontId="22" fillId="17" borderId="6" xfId="0" applyFont="1" applyFill="1" applyBorder="1" applyAlignment="1" applyProtection="1">
      <alignment horizontal="center" vertical="center"/>
      <protection locked="0"/>
    </xf>
    <xf numFmtId="0" fontId="22" fillId="17" borderId="9" xfId="0" applyFont="1" applyFill="1" applyBorder="1" applyAlignment="1" applyProtection="1">
      <alignment horizontal="center"/>
      <protection locked="0"/>
    </xf>
    <xf numFmtId="0" fontId="22" fillId="17" borderId="11" xfId="0" applyFont="1" applyFill="1" applyBorder="1" applyAlignment="1" applyProtection="1">
      <alignment horizontal="center"/>
      <protection locked="0"/>
    </xf>
    <xf numFmtId="170" fontId="22" fillId="17" borderId="1" xfId="0" applyNumberFormat="1" applyFont="1" applyFill="1" applyBorder="1" applyAlignment="1">
      <alignment vertical="center"/>
    </xf>
    <xf numFmtId="170" fontId="22" fillId="17" borderId="1" xfId="25" applyNumberFormat="1" applyFont="1" applyFill="1" applyBorder="1" applyAlignment="1">
      <alignment horizontal="right" vertical="center" wrapText="1"/>
    </xf>
    <xf numFmtId="49" fontId="22" fillId="17" borderId="11" xfId="0" applyNumberFormat="1" applyFont="1" applyFill="1" applyBorder="1" applyAlignment="1" applyProtection="1">
      <alignment horizontal="center" vertical="center" wrapText="1"/>
      <protection locked="0"/>
    </xf>
    <xf numFmtId="0" fontId="22" fillId="18" borderId="7" xfId="0" applyFont="1" applyFill="1" applyBorder="1" applyAlignment="1">
      <alignment horizontal="center" vertical="center" wrapText="1"/>
    </xf>
    <xf numFmtId="0" fontId="22" fillId="18" borderId="6" xfId="0" applyFont="1" applyFill="1" applyBorder="1" applyAlignment="1">
      <alignment horizontal="center" vertical="center" wrapText="1"/>
    </xf>
    <xf numFmtId="0" fontId="22" fillId="17" borderId="1" xfId="32" applyFont="1" applyFill="1" applyBorder="1" applyAlignment="1" applyProtection="1">
      <alignment horizontal="center" vertical="center" wrapText="1"/>
      <protection locked="0"/>
    </xf>
    <xf numFmtId="42" fontId="22" fillId="5" borderId="6" xfId="25" applyFont="1" applyFill="1" applyBorder="1" applyAlignment="1" applyProtection="1">
      <alignment horizontal="center" vertical="center" wrapText="1"/>
      <protection locked="0"/>
    </xf>
    <xf numFmtId="42" fontId="22" fillId="5" borderId="1" xfId="25" applyFont="1" applyFill="1" applyBorder="1" applyAlignment="1" applyProtection="1">
      <alignment horizontal="center" vertical="center" wrapText="1"/>
      <protection locked="0"/>
    </xf>
    <xf numFmtId="0" fontId="27" fillId="5" borderId="5" xfId="0" applyFont="1" applyFill="1" applyBorder="1" applyAlignment="1" applyProtection="1">
      <alignment horizontal="center" vertical="center" wrapText="1"/>
      <protection locked="0"/>
    </xf>
    <xf numFmtId="0" fontId="27" fillId="5" borderId="6"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protection locked="0"/>
    </xf>
    <xf numFmtId="0" fontId="22" fillId="5" borderId="7" xfId="32" applyFont="1" applyFill="1" applyBorder="1" applyAlignment="1" applyProtection="1">
      <alignment horizontal="center" vertical="center" wrapText="1"/>
      <protection locked="0"/>
    </xf>
    <xf numFmtId="0" fontId="22" fillId="5" borderId="6" xfId="32" applyFont="1" applyFill="1" applyBorder="1" applyAlignment="1" applyProtection="1">
      <alignment horizontal="center" vertical="center" wrapText="1"/>
      <protection locked="0"/>
    </xf>
    <xf numFmtId="9" fontId="22" fillId="17" borderId="14" xfId="1" applyFont="1" applyFill="1" applyBorder="1" applyAlignment="1" applyProtection="1">
      <alignment horizontal="center" vertical="center" wrapText="1"/>
      <protection locked="0"/>
    </xf>
    <xf numFmtId="42" fontId="22" fillId="17" borderId="1" xfId="25" applyFont="1" applyFill="1" applyBorder="1" applyAlignment="1" applyProtection="1">
      <alignment horizontal="center" vertical="center" wrapText="1"/>
      <protection locked="0"/>
    </xf>
    <xf numFmtId="0" fontId="22" fillId="17" borderId="7" xfId="32" applyFont="1" applyFill="1" applyBorder="1" applyAlignment="1" applyProtection="1">
      <alignment horizontal="center" vertical="center" wrapText="1"/>
      <protection locked="0"/>
    </xf>
    <xf numFmtId="0" fontId="22" fillId="17" borderId="5" xfId="32" applyFont="1" applyFill="1" applyBorder="1" applyAlignment="1" applyProtection="1">
      <alignment horizontal="center" vertical="center" wrapText="1"/>
      <protection locked="0"/>
    </xf>
    <xf numFmtId="0" fontId="22" fillId="17" borderId="6" xfId="32" applyFont="1" applyFill="1" applyBorder="1" applyAlignment="1" applyProtection="1">
      <alignment horizontal="center" vertical="center" wrapText="1"/>
      <protection locked="0"/>
    </xf>
    <xf numFmtId="9" fontId="22" fillId="17" borderId="9" xfId="1" applyFont="1" applyFill="1" applyBorder="1" applyAlignment="1" applyProtection="1">
      <alignment horizontal="center" vertical="center" wrapText="1"/>
      <protection locked="0"/>
    </xf>
    <xf numFmtId="9" fontId="22" fillId="17" borderId="11" xfId="1" applyFont="1" applyFill="1" applyBorder="1" applyAlignment="1" applyProtection="1">
      <alignment horizontal="center" vertical="center" wrapText="1"/>
      <protection locked="0"/>
    </xf>
    <xf numFmtId="9" fontId="22" fillId="17" borderId="1" xfId="1" applyFont="1" applyFill="1" applyBorder="1" applyAlignment="1" applyProtection="1">
      <alignment horizontal="center" vertical="center" wrapText="1"/>
      <protection locked="0"/>
    </xf>
    <xf numFmtId="42" fontId="34" fillId="17" borderId="1" xfId="25"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17" borderId="6" xfId="0" applyFont="1" applyFill="1" applyBorder="1" applyAlignment="1">
      <alignment horizontal="center" vertical="center" wrapText="1"/>
    </xf>
    <xf numFmtId="42" fontId="22" fillId="5" borderId="7" xfId="25" applyFont="1" applyFill="1" applyBorder="1" applyAlignment="1" applyProtection="1">
      <alignment horizontal="center" vertical="center" wrapText="1"/>
      <protection locked="0"/>
    </xf>
    <xf numFmtId="42" fontId="22" fillId="5" borderId="5" xfId="25" applyFont="1" applyFill="1" applyBorder="1" applyAlignment="1" applyProtection="1">
      <alignment horizontal="center" vertical="center" wrapText="1"/>
      <protection locked="0"/>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22" fillId="5" borderId="11" xfId="0" applyFont="1" applyFill="1" applyBorder="1" applyAlignment="1" applyProtection="1">
      <alignment horizontal="center" vertical="center" wrapText="1"/>
      <protection locked="0"/>
    </xf>
    <xf numFmtId="42" fontId="22" fillId="17" borderId="7" xfId="25" applyFont="1" applyFill="1" applyBorder="1" applyAlignment="1" applyProtection="1">
      <alignment horizontal="center" vertical="center" wrapText="1"/>
      <protection locked="0"/>
    </xf>
    <xf numFmtId="42" fontId="22" fillId="17" borderId="5" xfId="25" applyFont="1" applyFill="1" applyBorder="1" applyAlignment="1" applyProtection="1">
      <alignment horizontal="center" vertical="center" wrapText="1"/>
      <protection locked="0"/>
    </xf>
    <xf numFmtId="42" fontId="22" fillId="17" borderId="6" xfId="25"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42" fontId="22" fillId="5" borderId="14" xfId="25" applyFont="1" applyFill="1" applyBorder="1" applyAlignment="1" applyProtection="1">
      <alignment horizontal="center" vertical="center"/>
      <protection locked="0"/>
    </xf>
    <xf numFmtId="42" fontId="22" fillId="5" borderId="11" xfId="25" applyFont="1" applyFill="1" applyBorder="1" applyAlignment="1" applyProtection="1">
      <alignment horizontal="center" vertical="center"/>
      <protection locked="0"/>
    </xf>
    <xf numFmtId="170" fontId="22" fillId="13" borderId="48" xfId="0" applyNumberFormat="1" applyFont="1" applyFill="1" applyBorder="1" applyAlignment="1">
      <alignment vertical="center" wrapText="1"/>
    </xf>
    <xf numFmtId="170" fontId="22" fillId="13" borderId="19" xfId="0" applyNumberFormat="1" applyFont="1" applyFill="1" applyBorder="1" applyAlignment="1">
      <alignment vertical="center" wrapText="1"/>
    </xf>
    <xf numFmtId="170" fontId="22" fillId="5" borderId="34" xfId="0" applyNumberFormat="1" applyFont="1" applyFill="1" applyBorder="1" applyAlignment="1">
      <alignment vertical="center" wrapText="1"/>
    </xf>
    <xf numFmtId="170" fontId="22" fillId="5" borderId="32" xfId="0" applyNumberFormat="1" applyFont="1" applyFill="1" applyBorder="1" applyAlignment="1">
      <alignment vertical="center" wrapText="1"/>
    </xf>
    <xf numFmtId="0" fontId="22" fillId="5" borderId="9"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42" fontId="22" fillId="13" borderId="17" xfId="25" applyFont="1" applyFill="1" applyBorder="1" applyAlignment="1">
      <alignment horizontal="right" vertical="center" wrapText="1"/>
    </xf>
    <xf numFmtId="42" fontId="22" fillId="13" borderId="19" xfId="25" applyFont="1" applyFill="1" applyBorder="1" applyAlignment="1">
      <alignment horizontal="right" vertical="center" wrapText="1"/>
    </xf>
    <xf numFmtId="170" fontId="22" fillId="5" borderId="33" xfId="0" applyNumberFormat="1" applyFont="1" applyFill="1" applyBorder="1" applyAlignment="1">
      <alignment vertical="center" wrapText="1"/>
    </xf>
    <xf numFmtId="42" fontId="22" fillId="15" borderId="5" xfId="25" applyFont="1" applyFill="1" applyBorder="1" applyAlignment="1" applyProtection="1">
      <alignment vertical="center" wrapText="1"/>
      <protection locked="0"/>
    </xf>
    <xf numFmtId="42" fontId="22" fillId="15" borderId="6" xfId="25" applyFont="1" applyFill="1" applyBorder="1" applyAlignment="1" applyProtection="1">
      <alignment vertical="center" wrapText="1"/>
      <protection locked="0"/>
    </xf>
    <xf numFmtId="170" fontId="22" fillId="15" borderId="44" xfId="0" applyNumberFormat="1" applyFont="1" applyFill="1" applyBorder="1" applyAlignment="1" applyProtection="1">
      <alignment vertical="center" wrapText="1"/>
      <protection locked="0"/>
    </xf>
    <xf numFmtId="170" fontId="22" fillId="15" borderId="6" xfId="0" applyNumberFormat="1" applyFont="1" applyFill="1" applyBorder="1" applyAlignment="1" applyProtection="1">
      <alignment vertical="center" wrapText="1"/>
      <protection locked="0"/>
    </xf>
    <xf numFmtId="0" fontId="22" fillId="17" borderId="5" xfId="0" applyFont="1" applyFill="1" applyBorder="1" applyAlignment="1" applyProtection="1">
      <alignment horizontal="center" vertical="center"/>
      <protection locked="0"/>
    </xf>
    <xf numFmtId="170" fontId="22" fillId="15" borderId="7" xfId="0" applyNumberFormat="1" applyFont="1" applyFill="1" applyBorder="1" applyAlignment="1" applyProtection="1">
      <alignment horizontal="right" vertical="center" wrapText="1"/>
      <protection locked="0"/>
    </xf>
    <xf numFmtId="170" fontId="22" fillId="15" borderId="5" xfId="0" applyNumberFormat="1" applyFont="1" applyFill="1" applyBorder="1" applyAlignment="1" applyProtection="1">
      <alignment horizontal="right" vertical="center" wrapText="1"/>
      <protection locked="0"/>
    </xf>
    <xf numFmtId="170" fontId="22" fillId="15" borderId="35" xfId="0" applyNumberFormat="1" applyFont="1" applyFill="1" applyBorder="1" applyAlignment="1" applyProtection="1">
      <alignment horizontal="right" vertical="center" wrapText="1"/>
      <protection locked="0"/>
    </xf>
    <xf numFmtId="170" fontId="22" fillId="15" borderId="38" xfId="0" applyNumberFormat="1" applyFont="1" applyFill="1" applyBorder="1" applyAlignment="1" applyProtection="1">
      <alignment vertical="center" wrapText="1"/>
      <protection locked="0"/>
    </xf>
    <xf numFmtId="170" fontId="22" fillId="15" borderId="5" xfId="0" applyNumberFormat="1" applyFont="1" applyFill="1" applyBorder="1" applyAlignment="1" applyProtection="1">
      <alignment vertical="center" wrapText="1"/>
      <protection locked="0"/>
    </xf>
    <xf numFmtId="170" fontId="22" fillId="15" borderId="35" xfId="0" applyNumberFormat="1" applyFont="1" applyFill="1" applyBorder="1" applyAlignment="1" applyProtection="1">
      <alignment vertical="center" wrapText="1"/>
      <protection locked="0"/>
    </xf>
    <xf numFmtId="170" fontId="22" fillId="15" borderId="38" xfId="0" applyNumberFormat="1" applyFont="1" applyFill="1" applyBorder="1" applyAlignment="1" applyProtection="1">
      <alignment horizontal="right" vertical="center" wrapText="1"/>
      <protection locked="0"/>
    </xf>
    <xf numFmtId="170" fontId="22" fillId="15" borderId="6" xfId="0" applyNumberFormat="1" applyFont="1" applyFill="1" applyBorder="1" applyAlignment="1" applyProtection="1">
      <alignment horizontal="right" vertical="center" wrapText="1"/>
      <protection locked="0"/>
    </xf>
    <xf numFmtId="9" fontId="22" fillId="17" borderId="1" xfId="7" applyFont="1" applyFill="1" applyBorder="1" applyAlignment="1" applyProtection="1">
      <alignment horizontal="center" vertical="center" wrapText="1"/>
      <protection locked="0"/>
    </xf>
    <xf numFmtId="170" fontId="22" fillId="15" borderId="7" xfId="0" applyNumberFormat="1" applyFont="1" applyFill="1" applyBorder="1" applyAlignment="1" applyProtection="1">
      <alignment vertical="center" wrapText="1"/>
      <protection locked="0"/>
    </xf>
    <xf numFmtId="49" fontId="22" fillId="5" borderId="7" xfId="4" applyNumberFormat="1" applyFont="1" applyFill="1" applyBorder="1" applyAlignment="1" applyProtection="1">
      <alignment horizontal="center" vertical="center" wrapText="1"/>
      <protection locked="0"/>
    </xf>
    <xf numFmtId="49" fontId="22" fillId="5" borderId="6" xfId="4" applyNumberFormat="1" applyFont="1" applyFill="1" applyBorder="1" applyAlignment="1" applyProtection="1">
      <alignment horizontal="center" vertical="center" wrapText="1"/>
      <protection locked="0"/>
    </xf>
    <xf numFmtId="166" fontId="22" fillId="5" borderId="1" xfId="4" applyFont="1" applyFill="1" applyBorder="1" applyAlignment="1" applyProtection="1">
      <alignment horizontal="center" vertical="center" wrapText="1"/>
      <protection locked="0"/>
    </xf>
    <xf numFmtId="9" fontId="22" fillId="5" borderId="1" xfId="7"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center"/>
      <protection locked="0"/>
    </xf>
    <xf numFmtId="166" fontId="27" fillId="5" borderId="1" xfId="4" applyFont="1" applyFill="1" applyBorder="1" applyAlignment="1" applyProtection="1">
      <alignment horizontal="center" vertical="center" wrapText="1"/>
      <protection locked="0"/>
    </xf>
    <xf numFmtId="49" fontId="22" fillId="5" borderId="1" xfId="4" applyNumberFormat="1" applyFont="1" applyFill="1" applyBorder="1" applyAlignment="1" applyProtection="1">
      <alignment horizontal="center" vertical="center" wrapText="1"/>
      <protection locked="0"/>
    </xf>
    <xf numFmtId="170" fontId="22" fillId="13" borderId="7" xfId="0" applyNumberFormat="1" applyFont="1" applyFill="1" applyBorder="1" applyAlignment="1" applyProtection="1">
      <alignment vertical="center" wrapText="1"/>
      <protection locked="0"/>
    </xf>
    <xf numFmtId="170" fontId="22" fillId="13" borderId="35" xfId="0" applyNumberFormat="1" applyFont="1" applyFill="1" applyBorder="1" applyAlignment="1" applyProtection="1">
      <alignment vertical="center" wrapText="1"/>
      <protection locked="0"/>
    </xf>
    <xf numFmtId="170" fontId="22" fillId="13" borderId="5" xfId="0" applyNumberFormat="1" applyFont="1" applyFill="1" applyBorder="1" applyAlignment="1">
      <alignment vertical="center" wrapText="1"/>
    </xf>
    <xf numFmtId="170" fontId="22" fillId="13" borderId="35" xfId="0" applyNumberFormat="1" applyFont="1" applyFill="1" applyBorder="1" applyAlignment="1">
      <alignment vertical="center" wrapText="1"/>
    </xf>
    <xf numFmtId="9" fontId="22" fillId="5" borderId="7" xfId="7" applyFont="1" applyFill="1" applyBorder="1" applyAlignment="1" applyProtection="1">
      <alignment horizontal="center" vertical="center" wrapText="1"/>
      <protection locked="0"/>
    </xf>
    <xf numFmtId="9" fontId="22" fillId="5" borderId="6" xfId="7" applyFont="1" applyFill="1" applyBorder="1" applyAlignment="1" applyProtection="1">
      <alignment horizontal="center" vertical="center" wrapText="1"/>
      <protection locked="0"/>
    </xf>
    <xf numFmtId="170" fontId="22" fillId="13" borderId="5" xfId="0" applyNumberFormat="1" applyFont="1" applyFill="1" applyBorder="1" applyAlignment="1" applyProtection="1">
      <alignment vertical="center" wrapText="1"/>
      <protection locked="0"/>
    </xf>
    <xf numFmtId="170" fontId="22" fillId="13" borderId="6" xfId="0" applyNumberFormat="1" applyFont="1" applyFill="1" applyBorder="1" applyAlignment="1" applyProtection="1">
      <alignment vertical="center" wrapText="1"/>
      <protection locked="0"/>
    </xf>
    <xf numFmtId="170" fontId="22" fillId="13" borderId="38" xfId="0" applyNumberFormat="1" applyFont="1" applyFill="1" applyBorder="1" applyAlignment="1" applyProtection="1">
      <alignment vertical="center" wrapText="1"/>
      <protection locked="0"/>
    </xf>
    <xf numFmtId="170" fontId="22" fillId="13" borderId="38" xfId="0" applyNumberFormat="1" applyFont="1" applyFill="1" applyBorder="1" applyAlignment="1" applyProtection="1">
      <alignment horizontal="right" vertical="center" wrapText="1"/>
      <protection locked="0"/>
    </xf>
    <xf numFmtId="170" fontId="22" fillId="13" borderId="5" xfId="0" applyNumberFormat="1" applyFont="1" applyFill="1" applyBorder="1" applyAlignment="1" applyProtection="1">
      <alignment horizontal="right" vertical="center" wrapText="1"/>
      <protection locked="0"/>
    </xf>
    <xf numFmtId="170" fontId="22" fillId="13" borderId="39" xfId="0" applyNumberFormat="1" applyFont="1" applyFill="1" applyBorder="1" applyAlignment="1" applyProtection="1">
      <alignment horizontal="right" vertical="center" wrapText="1"/>
      <protection locked="0"/>
    </xf>
    <xf numFmtId="170" fontId="22" fillId="13" borderId="38" xfId="0" applyNumberFormat="1" applyFont="1" applyFill="1" applyBorder="1" applyAlignment="1">
      <alignment vertical="center" wrapText="1"/>
    </xf>
    <xf numFmtId="9" fontId="22" fillId="5" borderId="5" xfId="7" applyFont="1" applyFill="1" applyBorder="1" applyAlignment="1" applyProtection="1">
      <alignment horizontal="center" vertical="center" wrapText="1"/>
      <protection locked="0"/>
    </xf>
    <xf numFmtId="166" fontId="27" fillId="5" borderId="7" xfId="4" applyFont="1" applyFill="1" applyBorder="1" applyAlignment="1" applyProtection="1">
      <alignment horizontal="center" vertical="center" wrapText="1"/>
      <protection locked="0"/>
    </xf>
    <xf numFmtId="166" fontId="27" fillId="5" borderId="5" xfId="4" applyFont="1" applyFill="1" applyBorder="1" applyAlignment="1" applyProtection="1">
      <alignment horizontal="center" vertical="center" wrapText="1"/>
      <protection locked="0"/>
    </xf>
    <xf numFmtId="166" fontId="27" fillId="5" borderId="6" xfId="4" applyFont="1" applyFill="1" applyBorder="1" applyAlignment="1" applyProtection="1">
      <alignment horizontal="center" vertical="center" wrapText="1"/>
      <protection locked="0"/>
    </xf>
    <xf numFmtId="49" fontId="22" fillId="5" borderId="5" xfId="4" applyNumberFormat="1" applyFont="1" applyFill="1" applyBorder="1" applyAlignment="1" applyProtection="1">
      <alignment horizontal="center" vertical="center" wrapText="1"/>
      <protection locked="0"/>
    </xf>
    <xf numFmtId="0" fontId="22" fillId="5" borderId="5" xfId="32" applyFont="1" applyFill="1" applyBorder="1" applyAlignment="1" applyProtection="1">
      <alignment horizontal="center" vertical="center" wrapText="1"/>
      <protection locked="0"/>
    </xf>
    <xf numFmtId="167" fontId="22" fillId="5" borderId="7" xfId="32" applyNumberFormat="1" applyFont="1" applyFill="1" applyBorder="1" applyAlignment="1" applyProtection="1">
      <alignment horizontal="center" vertical="center" wrapText="1"/>
      <protection locked="0"/>
    </xf>
    <xf numFmtId="167" fontId="22" fillId="5" borderId="5" xfId="32" applyNumberFormat="1" applyFont="1" applyFill="1" applyBorder="1" applyAlignment="1" applyProtection="1">
      <alignment horizontal="center" vertical="center" wrapText="1"/>
      <protection locked="0"/>
    </xf>
    <xf numFmtId="167" fontId="22" fillId="5" borderId="6" xfId="32" applyNumberFormat="1" applyFont="1" applyFill="1" applyBorder="1" applyAlignment="1" applyProtection="1">
      <alignment horizontal="center" vertical="center" wrapText="1"/>
      <protection locked="0"/>
    </xf>
    <xf numFmtId="44" fontId="22" fillId="13" borderId="38" xfId="0" applyNumberFormat="1" applyFont="1" applyFill="1" applyBorder="1" applyAlignment="1" applyProtection="1">
      <alignment horizontal="right" vertical="center" wrapText="1"/>
      <protection locked="0"/>
    </xf>
    <xf numFmtId="44" fontId="22" fillId="13" borderId="35" xfId="0" applyNumberFormat="1" applyFont="1" applyFill="1" applyBorder="1" applyAlignment="1" applyProtection="1">
      <alignment horizontal="right" vertical="center" wrapText="1"/>
      <protection locked="0"/>
    </xf>
    <xf numFmtId="0" fontId="22" fillId="15" borderId="7"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22" fillId="15" borderId="6" xfId="0" applyFont="1" applyFill="1" applyBorder="1" applyAlignment="1">
      <alignment horizontal="center" vertical="center" wrapText="1"/>
    </xf>
    <xf numFmtId="49" fontId="22" fillId="17" borderId="14" xfId="0" applyNumberFormat="1" applyFont="1" applyFill="1" applyBorder="1" applyAlignment="1" applyProtection="1">
      <alignment horizontal="center" vertical="center" wrapText="1"/>
      <protection locked="0"/>
    </xf>
    <xf numFmtId="42" fontId="22" fillId="15" borderId="5" xfId="25" applyFont="1" applyFill="1" applyBorder="1" applyAlignment="1">
      <alignment horizontal="right" vertical="center" wrapText="1"/>
    </xf>
    <xf numFmtId="42" fontId="22" fillId="15" borderId="6" xfId="25" applyFont="1" applyFill="1" applyBorder="1" applyAlignment="1">
      <alignment horizontal="right" vertical="center" wrapText="1"/>
    </xf>
    <xf numFmtId="0" fontId="27" fillId="17" borderId="7"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6" xfId="0" applyFont="1" applyFill="1" applyBorder="1" applyAlignment="1">
      <alignment horizontal="center" vertical="center" wrapText="1"/>
    </xf>
    <xf numFmtId="49" fontId="22" fillId="17" borderId="3" xfId="0" applyNumberFormat="1" applyFont="1" applyFill="1" applyBorder="1" applyAlignment="1" applyProtection="1">
      <alignment horizontal="center" vertical="center" wrapText="1"/>
      <protection locked="0"/>
    </xf>
    <xf numFmtId="0" fontId="22" fillId="17" borderId="9" xfId="0" applyFont="1" applyFill="1" applyBorder="1" applyAlignment="1">
      <alignment horizontal="center" vertical="center" wrapText="1"/>
    </xf>
    <xf numFmtId="0" fontId="22" fillId="17" borderId="14" xfId="0" applyFont="1" applyFill="1" applyBorder="1" applyAlignment="1">
      <alignment horizontal="center" vertical="center" wrapText="1"/>
    </xf>
    <xf numFmtId="170" fontId="22" fillId="17" borderId="7" xfId="25" applyNumberFormat="1" applyFont="1" applyFill="1" applyBorder="1" applyAlignment="1">
      <alignment vertical="center" wrapText="1"/>
    </xf>
    <xf numFmtId="170" fontId="22" fillId="17" borderId="5" xfId="25" applyNumberFormat="1" applyFont="1" applyFill="1" applyBorder="1" applyAlignment="1">
      <alignment vertical="center" wrapText="1"/>
    </xf>
    <xf numFmtId="170" fontId="22" fillId="17" borderId="6" xfId="25" applyNumberFormat="1" applyFont="1" applyFill="1" applyBorder="1" applyAlignment="1">
      <alignment vertical="center" wrapText="1"/>
    </xf>
    <xf numFmtId="44" fontId="22" fillId="15" borderId="5" xfId="0" applyNumberFormat="1" applyFont="1" applyFill="1" applyBorder="1" applyAlignment="1">
      <alignment horizontal="right" vertical="center"/>
    </xf>
    <xf numFmtId="44" fontId="22" fillId="15" borderId="6" xfId="0" applyNumberFormat="1" applyFont="1" applyFill="1" applyBorder="1" applyAlignment="1">
      <alignment horizontal="right" vertical="center"/>
    </xf>
    <xf numFmtId="9" fontId="22" fillId="0" borderId="1" xfId="1" applyFont="1" applyFill="1" applyBorder="1" applyAlignment="1" applyProtection="1">
      <alignment horizontal="center" vertical="center" wrapText="1"/>
      <protection locked="0"/>
    </xf>
    <xf numFmtId="9" fontId="22" fillId="5" borderId="9" xfId="1" applyFont="1" applyFill="1" applyBorder="1" applyAlignment="1" applyProtection="1">
      <alignment horizontal="center" vertical="center" wrapText="1"/>
      <protection locked="0"/>
    </xf>
    <xf numFmtId="9" fontId="22" fillId="5" borderId="11" xfId="1" applyFont="1" applyFill="1" applyBorder="1" applyAlignment="1" applyProtection="1">
      <alignment horizontal="center" vertical="center" wrapText="1"/>
      <protection locked="0"/>
    </xf>
    <xf numFmtId="42" fontId="22" fillId="13" borderId="47" xfId="25" applyFont="1" applyFill="1" applyBorder="1" applyAlignment="1">
      <alignment horizontal="right" vertical="center" wrapText="1"/>
    </xf>
    <xf numFmtId="42" fontId="22" fillId="13" borderId="45" xfId="25" applyFont="1" applyFill="1" applyBorder="1" applyAlignment="1">
      <alignment horizontal="right" vertical="center" wrapText="1"/>
    </xf>
    <xf numFmtId="170" fontId="22" fillId="5" borderId="42" xfId="25" applyNumberFormat="1" applyFont="1" applyFill="1" applyBorder="1" applyAlignment="1">
      <alignment vertical="center" wrapText="1"/>
    </xf>
    <xf numFmtId="170" fontId="22" fillId="5" borderId="40" xfId="25" applyNumberFormat="1" applyFont="1" applyFill="1" applyBorder="1" applyAlignment="1">
      <alignment vertical="center" wrapText="1"/>
    </xf>
    <xf numFmtId="0" fontId="27" fillId="5" borderId="7"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170" fontId="22" fillId="5" borderId="37" xfId="25" applyNumberFormat="1" applyFont="1" applyFill="1" applyBorder="1" applyAlignment="1">
      <alignment vertical="center" wrapText="1"/>
    </xf>
    <xf numFmtId="0" fontId="27" fillId="5" borderId="1" xfId="0" applyFont="1" applyFill="1" applyBorder="1" applyAlignment="1">
      <alignment horizontal="center" vertical="center" wrapText="1"/>
    </xf>
    <xf numFmtId="42" fontId="22" fillId="13" borderId="46" xfId="25" applyFont="1" applyFill="1" applyBorder="1" applyAlignment="1">
      <alignment horizontal="right" vertical="center" wrapText="1"/>
    </xf>
    <xf numFmtId="9" fontId="22" fillId="5" borderId="14" xfId="1" applyFont="1" applyFill="1" applyBorder="1" applyAlignment="1" applyProtection="1">
      <alignment horizontal="center" vertical="center" wrapText="1"/>
      <protection locked="0"/>
    </xf>
    <xf numFmtId="9" fontId="22" fillId="0" borderId="7" xfId="1" applyFont="1" applyFill="1" applyBorder="1" applyAlignment="1" applyProtection="1">
      <alignment horizontal="center" vertical="center" wrapText="1"/>
      <protection locked="0"/>
    </xf>
    <xf numFmtId="9" fontId="22" fillId="0" borderId="5" xfId="1" applyFont="1" applyFill="1" applyBorder="1" applyAlignment="1" applyProtection="1">
      <alignment horizontal="center" vertical="center" wrapText="1"/>
      <protection locked="0"/>
    </xf>
    <xf numFmtId="9" fontId="22" fillId="0" borderId="6" xfId="1" applyFont="1" applyFill="1" applyBorder="1" applyAlignment="1" applyProtection="1">
      <alignment horizontal="center" vertical="center" wrapText="1"/>
      <protection locked="0"/>
    </xf>
    <xf numFmtId="0" fontId="22" fillId="5" borderId="9" xfId="0" applyFont="1" applyFill="1" applyBorder="1" applyAlignment="1">
      <alignment horizontal="center" vertical="center"/>
    </xf>
    <xf numFmtId="0" fontId="22" fillId="5" borderId="14"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6" xfId="0" applyFont="1" applyFill="1" applyBorder="1" applyAlignment="1">
      <alignment horizontal="center" vertical="center"/>
    </xf>
    <xf numFmtId="42" fontId="22" fillId="17" borderId="6" xfId="25" applyFont="1" applyFill="1" applyBorder="1" applyAlignment="1">
      <alignment vertical="center"/>
    </xf>
    <xf numFmtId="42" fontId="22" fillId="17" borderId="1" xfId="25" applyFont="1" applyFill="1" applyBorder="1" applyAlignment="1">
      <alignment vertical="center"/>
    </xf>
    <xf numFmtId="0" fontId="27" fillId="17" borderId="7" xfId="0" applyFont="1" applyFill="1" applyBorder="1" applyAlignment="1" applyProtection="1">
      <alignment horizontal="center" vertical="center"/>
      <protection locked="0"/>
    </xf>
    <xf numFmtId="0" fontId="27" fillId="17" borderId="5" xfId="0" applyFont="1" applyFill="1" applyBorder="1" applyAlignment="1" applyProtection="1">
      <alignment horizontal="center" vertical="center"/>
      <protection locked="0"/>
    </xf>
    <xf numFmtId="0" fontId="27" fillId="17" borderId="6" xfId="0" applyFont="1" applyFill="1" applyBorder="1" applyAlignment="1" applyProtection="1">
      <alignment horizontal="center" vertical="center"/>
      <protection locked="0"/>
    </xf>
    <xf numFmtId="0" fontId="22" fillId="5" borderId="11" xfId="0" applyFont="1" applyFill="1" applyBorder="1" applyAlignment="1">
      <alignment horizontal="center" vertical="center"/>
    </xf>
    <xf numFmtId="42" fontId="22" fillId="17" borderId="1" xfId="25" applyFont="1" applyFill="1" applyBorder="1" applyAlignment="1">
      <alignment vertical="center" wrapText="1"/>
    </xf>
    <xf numFmtId="0" fontId="22" fillId="17" borderId="9"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11" xfId="0" applyFont="1" applyFill="1" applyBorder="1" applyAlignment="1" applyProtection="1">
      <alignment horizontal="center" vertical="center"/>
      <protection locked="0"/>
    </xf>
    <xf numFmtId="170" fontId="22" fillId="5" borderId="7" xfId="0" applyNumberFormat="1" applyFont="1" applyFill="1" applyBorder="1" applyAlignment="1" applyProtection="1">
      <alignment vertical="center" wrapText="1"/>
      <protection locked="0"/>
    </xf>
    <xf numFmtId="170" fontId="22" fillId="5" borderId="5" xfId="0" applyNumberFormat="1" applyFont="1" applyFill="1" applyBorder="1" applyAlignment="1" applyProtection="1">
      <alignment vertical="center" wrapText="1"/>
      <protection locked="0"/>
    </xf>
    <xf numFmtId="170" fontId="22" fillId="5" borderId="6" xfId="0" applyNumberFormat="1" applyFont="1" applyFill="1" applyBorder="1" applyAlignment="1" applyProtection="1">
      <alignment vertical="center" wrapText="1"/>
      <protection locked="0"/>
    </xf>
    <xf numFmtId="49" fontId="22" fillId="5" borderId="3" xfId="0" applyNumberFormat="1" applyFont="1" applyFill="1" applyBorder="1" applyAlignment="1" applyProtection="1">
      <alignment horizontal="center" vertical="center" wrapText="1"/>
      <protection locked="0"/>
    </xf>
    <xf numFmtId="42" fontId="22" fillId="13" borderId="5" xfId="25" applyFont="1" applyFill="1" applyBorder="1" applyAlignment="1">
      <alignment horizontal="right" vertical="center" wrapText="1"/>
    </xf>
    <xf numFmtId="42" fontId="22" fillId="13" borderId="6" xfId="25" applyFont="1" applyFill="1" applyBorder="1" applyAlignment="1">
      <alignment horizontal="right" vertical="center" wrapText="1"/>
    </xf>
    <xf numFmtId="0" fontId="22" fillId="5" borderId="1" xfId="32" applyFont="1" applyFill="1" applyBorder="1" applyAlignment="1" applyProtection="1">
      <alignment horizontal="center" vertical="center" wrapText="1"/>
      <protection locked="0"/>
    </xf>
    <xf numFmtId="42" fontId="22" fillId="13" borderId="5" xfId="25" applyFont="1" applyFill="1" applyBorder="1" applyAlignment="1">
      <alignment vertical="center" wrapText="1"/>
    </xf>
    <xf numFmtId="42" fontId="22" fillId="13" borderId="6" xfId="25" applyFont="1" applyFill="1" applyBorder="1" applyAlignment="1">
      <alignment vertical="center" wrapText="1"/>
    </xf>
    <xf numFmtId="0" fontId="22" fillId="5" borderId="3" xfId="32" applyFont="1" applyFill="1" applyBorder="1" applyAlignment="1" applyProtection="1">
      <alignment horizontal="center" vertical="center" wrapText="1"/>
      <protection locked="0"/>
    </xf>
    <xf numFmtId="44" fontId="22" fillId="5" borderId="1" xfId="0" applyNumberFormat="1" applyFont="1" applyFill="1" applyBorder="1" applyAlignment="1">
      <alignment horizontal="right" vertical="center"/>
    </xf>
    <xf numFmtId="0" fontId="27" fillId="0" borderId="1" xfId="0" applyFont="1" applyBorder="1" applyAlignment="1" applyProtection="1">
      <alignment horizontal="center" vertical="center" wrapText="1"/>
      <protection locked="0"/>
    </xf>
    <xf numFmtId="0" fontId="22" fillId="0" borderId="1" xfId="32"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32" applyFont="1" applyBorder="1" applyAlignment="1" applyProtection="1">
      <alignment horizontal="center" vertical="center" wrapText="1"/>
      <protection locked="0"/>
    </xf>
    <xf numFmtId="0" fontId="29" fillId="18" borderId="1" xfId="0" applyFont="1" applyFill="1" applyBorder="1" applyAlignment="1">
      <alignment horizontal="center" vertical="center" wrapText="1"/>
    </xf>
    <xf numFmtId="0" fontId="34" fillId="17" borderId="1" xfId="0" applyFont="1" applyFill="1" applyBorder="1" applyAlignment="1">
      <alignment wrapText="1"/>
    </xf>
    <xf numFmtId="0" fontId="29" fillId="18" borderId="7" xfId="0" applyFont="1" applyFill="1" applyBorder="1" applyAlignment="1">
      <alignment horizontal="center" vertical="center" wrapText="1"/>
    </xf>
    <xf numFmtId="0" fontId="29" fillId="18" borderId="5" xfId="0" applyFont="1" applyFill="1" applyBorder="1" applyAlignment="1">
      <alignment horizontal="center" vertical="center" wrapText="1"/>
    </xf>
    <xf numFmtId="0" fontId="29" fillId="18" borderId="6" xfId="0" applyFont="1" applyFill="1" applyBorder="1" applyAlignment="1">
      <alignment horizontal="center" vertical="center" wrapText="1"/>
    </xf>
    <xf numFmtId="0" fontId="29" fillId="21" borderId="7" xfId="0" applyFont="1" applyFill="1" applyBorder="1" applyAlignment="1">
      <alignment horizontal="center" vertical="center" wrapText="1"/>
    </xf>
    <xf numFmtId="0" fontId="29" fillId="21" borderId="5" xfId="0" applyFont="1" applyFill="1" applyBorder="1" applyAlignment="1">
      <alignment horizontal="center" vertical="center" wrapText="1"/>
    </xf>
    <xf numFmtId="0" fontId="29" fillId="21" borderId="6" xfId="0" applyFont="1" applyFill="1" applyBorder="1" applyAlignment="1">
      <alignment horizontal="center" vertical="center" wrapText="1"/>
    </xf>
    <xf numFmtId="0" fontId="29" fillId="20" borderId="7" xfId="0" applyFont="1" applyFill="1" applyBorder="1" applyAlignment="1">
      <alignment horizontal="center" vertical="center" wrapText="1"/>
    </xf>
    <xf numFmtId="0" fontId="29" fillId="20" borderId="5" xfId="0" applyFont="1" applyFill="1" applyBorder="1" applyAlignment="1">
      <alignment horizontal="center" vertical="center" wrapText="1"/>
    </xf>
    <xf numFmtId="0" fontId="29" fillId="20" borderId="6" xfId="0" applyFont="1" applyFill="1" applyBorder="1" applyAlignment="1">
      <alignment horizontal="center" vertical="center" wrapText="1"/>
    </xf>
    <xf numFmtId="170" fontId="22" fillId="5" borderId="1" xfId="0" applyNumberFormat="1" applyFont="1" applyFill="1" applyBorder="1" applyAlignment="1">
      <alignment vertical="center"/>
    </xf>
    <xf numFmtId="0" fontId="27" fillId="17" borderId="9" xfId="0" applyFont="1" applyFill="1" applyBorder="1" applyAlignment="1" applyProtection="1">
      <alignment horizontal="center" vertical="center" wrapText="1"/>
      <protection locked="0"/>
    </xf>
    <xf numFmtId="0" fontId="27" fillId="17" borderId="14" xfId="0" applyFont="1" applyFill="1" applyBorder="1" applyAlignment="1" applyProtection="1">
      <alignment horizontal="center" vertical="center" wrapText="1"/>
      <protection locked="0"/>
    </xf>
    <xf numFmtId="0" fontId="27" fillId="17" borderId="11" xfId="0" applyFont="1" applyFill="1" applyBorder="1" applyAlignment="1" applyProtection="1">
      <alignment horizontal="center" vertical="center" wrapText="1"/>
      <protection locked="0"/>
    </xf>
    <xf numFmtId="0" fontId="22" fillId="20" borderId="7" xfId="0" applyFont="1" applyFill="1" applyBorder="1" applyAlignment="1">
      <alignment horizontal="center" vertical="center" wrapText="1"/>
    </xf>
    <xf numFmtId="0" fontId="22" fillId="20" borderId="5" xfId="0" applyFont="1" applyFill="1" applyBorder="1" applyAlignment="1">
      <alignment horizontal="center" vertical="center" wrapText="1"/>
    </xf>
    <xf numFmtId="0" fontId="22" fillId="20" borderId="6" xfId="0" applyFont="1" applyFill="1" applyBorder="1" applyAlignment="1">
      <alignment horizontal="center" vertical="center" wrapText="1"/>
    </xf>
    <xf numFmtId="42" fontId="22" fillId="17" borderId="31" xfId="25" applyFont="1" applyFill="1" applyBorder="1" applyAlignment="1">
      <alignment vertical="center" wrapText="1"/>
    </xf>
    <xf numFmtId="170" fontId="22" fillId="17" borderId="31" xfId="0" applyNumberFormat="1" applyFont="1" applyFill="1" applyBorder="1" applyAlignment="1">
      <alignment horizontal="right" vertical="center" wrapText="1"/>
    </xf>
    <xf numFmtId="170" fontId="22" fillId="17" borderId="32" xfId="31" applyNumberFormat="1" applyFont="1" applyFill="1" applyBorder="1" applyAlignment="1">
      <alignment horizontal="right" vertical="center" wrapText="1"/>
    </xf>
    <xf numFmtId="170" fontId="22" fillId="17" borderId="31" xfId="31" applyNumberFormat="1" applyFont="1" applyFill="1" applyBorder="1" applyAlignment="1">
      <alignment horizontal="right" vertical="center" wrapText="1"/>
    </xf>
    <xf numFmtId="42" fontId="22" fillId="17" borderId="32" xfId="25" applyFont="1" applyFill="1" applyBorder="1" applyAlignment="1">
      <alignment vertical="center" wrapText="1"/>
    </xf>
    <xf numFmtId="0" fontId="30" fillId="20" borderId="7" xfId="0" applyFont="1" applyFill="1" applyBorder="1" applyAlignment="1">
      <alignment horizontal="center" vertical="center" wrapText="1"/>
    </xf>
    <xf numFmtId="0" fontId="30" fillId="20" borderId="6" xfId="0" applyFont="1" applyFill="1" applyBorder="1" applyAlignment="1">
      <alignment horizontal="center" vertical="center" wrapText="1"/>
    </xf>
    <xf numFmtId="42" fontId="22" fillId="17" borderId="31" xfId="25" applyFont="1" applyFill="1" applyBorder="1" applyAlignment="1">
      <alignment horizontal="center" vertical="center" wrapText="1"/>
    </xf>
    <xf numFmtId="44" fontId="22" fillId="17" borderId="31" xfId="0" applyNumberFormat="1" applyFont="1" applyFill="1" applyBorder="1" applyAlignment="1">
      <alignment horizontal="right" vertical="center" wrapText="1"/>
    </xf>
    <xf numFmtId="0" fontId="30" fillId="18" borderId="1" xfId="0" applyFont="1" applyFill="1" applyBorder="1" applyAlignment="1">
      <alignment horizontal="center" vertical="center" wrapText="1"/>
    </xf>
    <xf numFmtId="0" fontId="30" fillId="21" borderId="7" xfId="0" applyFont="1" applyFill="1" applyBorder="1" applyAlignment="1">
      <alignment horizontal="center" vertical="center" wrapText="1"/>
    </xf>
    <xf numFmtId="0" fontId="30" fillId="21" borderId="5"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30" fillId="20" borderId="5" xfId="0" applyFont="1" applyFill="1" applyBorder="1" applyAlignment="1">
      <alignment horizontal="center" vertical="center" wrapText="1"/>
    </xf>
    <xf numFmtId="170" fontId="22" fillId="17" borderId="31" xfId="0" applyNumberFormat="1" applyFont="1" applyFill="1" applyBorder="1" applyAlignment="1">
      <alignment horizontal="left" vertical="center" wrapText="1" indent="2"/>
    </xf>
    <xf numFmtId="42" fontId="22" fillId="17" borderId="31" xfId="25" applyFont="1" applyFill="1" applyBorder="1" applyAlignment="1">
      <alignment horizontal="right" vertical="center" wrapText="1"/>
    </xf>
    <xf numFmtId="0" fontId="34" fillId="17" borderId="7" xfId="0" applyFont="1" applyFill="1" applyBorder="1" applyAlignment="1">
      <alignment wrapText="1"/>
    </xf>
    <xf numFmtId="42" fontId="22" fillId="5" borderId="1" xfId="25" applyFont="1" applyFill="1" applyBorder="1" applyAlignment="1">
      <alignment vertical="center"/>
    </xf>
    <xf numFmtId="42" fontId="22" fillId="5" borderId="7" xfId="25" applyFont="1" applyFill="1" applyBorder="1" applyAlignment="1" applyProtection="1">
      <alignment vertical="center" wrapText="1"/>
      <protection locked="0"/>
    </xf>
    <xf numFmtId="42" fontId="22" fillId="5" borderId="5" xfId="25" applyFont="1" applyFill="1" applyBorder="1" applyAlignment="1" applyProtection="1">
      <alignment vertical="center" wrapText="1"/>
      <protection locked="0"/>
    </xf>
    <xf numFmtId="42" fontId="22" fillId="5" borderId="6" xfId="25" applyFont="1" applyFill="1" applyBorder="1" applyAlignment="1" applyProtection="1">
      <alignment vertical="center" wrapText="1"/>
      <protection locked="0"/>
    </xf>
    <xf numFmtId="42" fontId="22" fillId="5" borderId="6" xfId="25" applyFont="1" applyFill="1" applyBorder="1" applyAlignment="1">
      <alignment vertical="center"/>
    </xf>
    <xf numFmtId="0" fontId="27" fillId="5" borderId="7" xfId="0" applyFont="1" applyFill="1" applyBorder="1" applyAlignment="1" applyProtection="1">
      <alignment horizontal="center" vertical="center"/>
      <protection locked="0"/>
    </xf>
    <xf numFmtId="0" fontId="27" fillId="5" borderId="5" xfId="0" applyFont="1" applyFill="1" applyBorder="1" applyAlignment="1" applyProtection="1">
      <alignment horizontal="center" vertical="center"/>
      <protection locked="0"/>
    </xf>
    <xf numFmtId="42" fontId="22" fillId="5" borderId="1" xfId="25" applyFont="1" applyFill="1" applyBorder="1" applyAlignment="1">
      <alignment vertical="center" wrapText="1"/>
    </xf>
    <xf numFmtId="0" fontId="29" fillId="14" borderId="7"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27" fillId="5" borderId="6" xfId="0" applyFont="1" applyFill="1" applyBorder="1" applyAlignment="1" applyProtection="1">
      <alignment horizontal="center" vertical="center"/>
      <protection locked="0"/>
    </xf>
    <xf numFmtId="42" fontId="22" fillId="17" borderId="1" xfId="25" applyFont="1" applyFill="1" applyBorder="1" applyAlignment="1" applyProtection="1">
      <alignment vertical="center" wrapText="1"/>
      <protection locked="0"/>
    </xf>
    <xf numFmtId="0" fontId="16" fillId="0" borderId="0" xfId="0" applyFont="1" applyAlignment="1">
      <alignment horizontal="center" vertical="center" wrapText="1"/>
    </xf>
    <xf numFmtId="0" fontId="17" fillId="0" borderId="0" xfId="0" applyFont="1" applyAlignment="1">
      <alignment horizontal="center" vertical="center"/>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xf>
    <xf numFmtId="0" fontId="28" fillId="2" borderId="1" xfId="0" applyFont="1" applyFill="1" applyBorder="1" applyAlignment="1">
      <alignment horizontal="center" vertical="center"/>
    </xf>
    <xf numFmtId="49" fontId="20" fillId="3" borderId="1" xfId="0" applyNumberFormat="1" applyFont="1" applyFill="1" applyBorder="1" applyAlignment="1" applyProtection="1">
      <alignment horizontal="center" vertical="center" wrapText="1"/>
      <protection locked="0"/>
    </xf>
    <xf numFmtId="0" fontId="20" fillId="3" borderId="1" xfId="34" applyFont="1" applyFill="1" applyBorder="1" applyAlignment="1" applyProtection="1">
      <alignment horizontal="center" vertical="center" wrapText="1"/>
      <protection locked="0"/>
    </xf>
    <xf numFmtId="9" fontId="20" fillId="3" borderId="1" xfId="1" applyFont="1" applyFill="1" applyBorder="1" applyAlignment="1" applyProtection="1">
      <alignment horizontal="center" vertical="center" wrapText="1"/>
      <protection locked="0"/>
    </xf>
    <xf numFmtId="167" fontId="20" fillId="3" borderId="1" xfId="34"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xf>
    <xf numFmtId="0" fontId="33" fillId="0" borderId="0" xfId="0" applyFont="1"/>
    <xf numFmtId="42" fontId="0" fillId="0" borderId="14" xfId="25" applyFont="1" applyBorder="1" applyAlignment="1">
      <alignment horizontal="center" vertical="center"/>
    </xf>
    <xf numFmtId="42" fontId="0" fillId="0" borderId="0" xfId="0" applyNumberFormat="1" applyAlignment="1">
      <alignment horizontal="center" vertical="center"/>
    </xf>
    <xf numFmtId="42" fontId="0" fillId="0" borderId="0" xfId="25" applyFont="1" applyBorder="1" applyAlignment="1">
      <alignment horizontal="center" vertical="center"/>
    </xf>
    <xf numFmtId="42" fontId="0" fillId="0" borderId="0" xfId="0" applyNumberFormat="1" applyAlignment="1">
      <alignment horizontal="center" vertical="center"/>
    </xf>
    <xf numFmtId="6" fontId="0" fillId="0" borderId="0" xfId="0" applyNumberFormat="1"/>
    <xf numFmtId="3" fontId="0" fillId="0" borderId="0" xfId="0" applyNumberFormat="1"/>
    <xf numFmtId="0" fontId="37" fillId="0" borderId="0" xfId="0" applyFont="1" applyProtection="1">
      <protection locked="0"/>
    </xf>
    <xf numFmtId="49" fontId="37" fillId="0" borderId="0" xfId="0" applyNumberFormat="1" applyFont="1" applyProtection="1">
      <protection locked="0"/>
    </xf>
    <xf numFmtId="9" fontId="37" fillId="0" borderId="0" xfId="1" applyFont="1" applyProtection="1">
      <protection locked="0"/>
    </xf>
    <xf numFmtId="167" fontId="37" fillId="0" borderId="0" xfId="0" applyNumberFormat="1" applyFont="1" applyProtection="1">
      <protection locked="0"/>
    </xf>
    <xf numFmtId="0" fontId="37" fillId="0" borderId="0" xfId="0" applyFont="1" applyAlignment="1" applyProtection="1">
      <alignment horizontal="center"/>
      <protection locked="0"/>
    </xf>
    <xf numFmtId="0" fontId="37" fillId="0" borderId="0" xfId="0" applyFont="1"/>
    <xf numFmtId="0" fontId="38" fillId="23" borderId="7" xfId="0" applyFont="1" applyFill="1" applyBorder="1" applyAlignment="1" applyProtection="1">
      <alignment horizontal="center" vertical="center" wrapText="1"/>
      <protection locked="0"/>
    </xf>
    <xf numFmtId="0" fontId="38" fillId="23" borderId="6" xfId="0" applyFont="1" applyFill="1" applyBorder="1" applyAlignment="1" applyProtection="1">
      <alignment horizontal="center" vertical="center" wrapText="1"/>
      <protection locked="0"/>
    </xf>
    <xf numFmtId="0" fontId="38" fillId="22" borderId="7" xfId="0" applyFont="1" applyFill="1" applyBorder="1" applyAlignment="1" applyProtection="1">
      <alignment horizontal="center" vertical="center" wrapText="1"/>
      <protection locked="0"/>
    </xf>
    <xf numFmtId="49" fontId="39" fillId="22" borderId="9" xfId="0" applyNumberFormat="1" applyFont="1" applyFill="1" applyBorder="1" applyAlignment="1" applyProtection="1">
      <alignment horizontal="center" vertical="center" wrapText="1"/>
      <protection locked="0"/>
    </xf>
    <xf numFmtId="49" fontId="39" fillId="22" borderId="1" xfId="0" applyNumberFormat="1" applyFont="1" applyFill="1" applyBorder="1" applyAlignment="1" applyProtection="1">
      <alignment horizontal="center" vertical="center" wrapText="1"/>
      <protection locked="0"/>
    </xf>
    <xf numFmtId="49" fontId="39" fillId="22" borderId="8" xfId="0" applyNumberFormat="1" applyFont="1" applyFill="1" applyBorder="1" applyAlignment="1" applyProtection="1">
      <alignment horizontal="center" vertical="center" wrapText="1"/>
      <protection locked="0"/>
    </xf>
    <xf numFmtId="0" fontId="39" fillId="22" borderId="7" xfId="0" applyFont="1" applyFill="1" applyBorder="1" applyAlignment="1" applyProtection="1">
      <alignment horizontal="center" vertical="center" wrapText="1"/>
      <protection locked="0"/>
    </xf>
    <xf numFmtId="0" fontId="38" fillId="22" borderId="1" xfId="0" applyFont="1" applyFill="1" applyBorder="1" applyAlignment="1" applyProtection="1">
      <alignment horizontal="center" vertical="center" wrapText="1"/>
      <protection locked="0"/>
    </xf>
    <xf numFmtId="49" fontId="39" fillId="22" borderId="1" xfId="0" applyNumberFormat="1" applyFont="1" applyFill="1" applyBorder="1" applyAlignment="1" applyProtection="1">
      <alignment horizontal="center" vertical="center" wrapText="1"/>
      <protection locked="0"/>
    </xf>
    <xf numFmtId="9" fontId="39" fillId="22" borderId="8" xfId="0" applyNumberFormat="1" applyFont="1" applyFill="1" applyBorder="1" applyAlignment="1" applyProtection="1">
      <alignment horizontal="center" vertical="center" wrapText="1"/>
      <protection locked="0"/>
    </xf>
    <xf numFmtId="167" fontId="39" fillId="22" borderId="1" xfId="34" applyNumberFormat="1" applyFont="1" applyFill="1" applyBorder="1" applyAlignment="1" applyProtection="1">
      <alignment horizontal="center" vertical="center" wrapText="1"/>
      <protection locked="0"/>
    </xf>
    <xf numFmtId="9" fontId="39" fillId="22" borderId="1" xfId="34" applyNumberFormat="1" applyFont="1" applyFill="1" applyBorder="1" applyAlignment="1" applyProtection="1">
      <alignment horizontal="center" vertical="center" wrapText="1"/>
      <protection locked="0"/>
    </xf>
    <xf numFmtId="9" fontId="39" fillId="22" borderId="3" xfId="34" applyNumberFormat="1" applyFont="1" applyFill="1" applyBorder="1" applyAlignment="1" applyProtection="1">
      <alignment horizontal="center" vertical="center" wrapText="1"/>
      <protection locked="0"/>
    </xf>
    <xf numFmtId="9" fontId="39" fillId="22" borderId="1" xfId="1" applyFont="1" applyFill="1" applyBorder="1" applyAlignment="1" applyProtection="1">
      <alignment horizontal="center" vertical="center" wrapText="1"/>
      <protection locked="0"/>
    </xf>
    <xf numFmtId="9" fontId="39" fillId="22" borderId="7" xfId="1" applyFont="1" applyFill="1" applyBorder="1" applyAlignment="1" applyProtection="1">
      <alignment horizontal="center" vertical="center" wrapText="1"/>
      <protection locked="0"/>
    </xf>
    <xf numFmtId="9" fontId="39" fillId="22" borderId="49" xfId="1" applyFont="1" applyFill="1" applyBorder="1" applyAlignment="1" applyProtection="1">
      <alignment horizontal="center" vertical="center" wrapText="1"/>
      <protection locked="0"/>
    </xf>
    <xf numFmtId="9" fontId="39" fillId="22" borderId="1" xfId="1" applyFont="1" applyFill="1" applyBorder="1" applyAlignment="1" applyProtection="1">
      <alignment horizontal="center" vertical="center" wrapText="1"/>
      <protection locked="0"/>
    </xf>
    <xf numFmtId="0" fontId="39" fillId="22" borderId="12" xfId="0" applyFont="1" applyFill="1" applyBorder="1" applyAlignment="1">
      <alignment horizontal="center"/>
    </xf>
    <xf numFmtId="42" fontId="39" fillId="22" borderId="7" xfId="25" applyFont="1" applyFill="1" applyBorder="1" applyAlignment="1" applyProtection="1">
      <alignment horizontal="right" vertical="center" wrapText="1"/>
      <protection locked="0"/>
    </xf>
    <xf numFmtId="42" fontId="39" fillId="22" borderId="9" xfId="25" applyFont="1" applyFill="1" applyBorder="1" applyAlignment="1" applyProtection="1">
      <alignment horizontal="right" vertical="center" wrapText="1"/>
      <protection locked="0"/>
    </xf>
    <xf numFmtId="0" fontId="38" fillId="22" borderId="6" xfId="0" applyFont="1" applyFill="1" applyBorder="1" applyAlignment="1" applyProtection="1">
      <alignment horizontal="center" vertical="center" wrapText="1"/>
      <protection locked="0"/>
    </xf>
    <xf numFmtId="49" fontId="39" fillId="22" borderId="11" xfId="0" applyNumberFormat="1" applyFont="1" applyFill="1" applyBorder="1" applyAlignment="1" applyProtection="1">
      <alignment horizontal="center" vertical="center" wrapText="1"/>
      <protection locked="0"/>
    </xf>
    <xf numFmtId="0" fontId="39" fillId="22" borderId="6" xfId="0" applyFont="1" applyFill="1" applyBorder="1" applyAlignment="1" applyProtection="1">
      <alignment horizontal="center" vertical="center" wrapText="1"/>
      <protection locked="0"/>
    </xf>
    <xf numFmtId="0" fontId="39" fillId="22" borderId="1" xfId="34" applyFont="1" applyFill="1" applyBorder="1" applyAlignment="1" applyProtection="1">
      <alignment horizontal="center" vertical="center" wrapText="1"/>
      <protection locked="0"/>
    </xf>
    <xf numFmtId="9" fontId="39" fillId="22" borderId="6" xfId="1" applyFont="1" applyFill="1" applyBorder="1" applyAlignment="1" applyProtection="1">
      <alignment horizontal="center" vertical="center" wrapText="1"/>
      <protection locked="0"/>
    </xf>
    <xf numFmtId="9" fontId="39" fillId="22" borderId="50" xfId="1" applyFont="1" applyFill="1" applyBorder="1" applyAlignment="1" applyProtection="1">
      <alignment horizontal="center" vertical="center" wrapText="1"/>
      <protection locked="0"/>
    </xf>
    <xf numFmtId="0" fontId="39" fillId="22" borderId="0" xfId="0" applyFont="1" applyFill="1" applyAlignment="1">
      <alignment horizontal="center"/>
    </xf>
    <xf numFmtId="42" fontId="39" fillId="22" borderId="6" xfId="25" applyFont="1" applyFill="1" applyBorder="1" applyAlignment="1" applyProtection="1">
      <alignment horizontal="right" vertical="center" wrapText="1"/>
      <protection locked="0"/>
    </xf>
    <xf numFmtId="42" fontId="39" fillId="22" borderId="11" xfId="25" applyFont="1" applyFill="1" applyBorder="1" applyAlignment="1" applyProtection="1">
      <alignment horizontal="right" vertical="center" wrapText="1"/>
      <protection locked="0"/>
    </xf>
    <xf numFmtId="0" fontId="38" fillId="22" borderId="1" xfId="0" applyFont="1" applyFill="1" applyBorder="1" applyAlignment="1" applyProtection="1">
      <alignment horizontal="center" vertical="center" wrapText="1"/>
      <protection locked="0"/>
    </xf>
    <xf numFmtId="0" fontId="38" fillId="23" borderId="1" xfId="0" applyFont="1" applyFill="1" applyBorder="1" applyAlignment="1" applyProtection="1">
      <alignment horizontal="center" vertical="center" wrapText="1"/>
      <protection locked="0"/>
    </xf>
    <xf numFmtId="49" fontId="39" fillId="22" borderId="7" xfId="0" applyNumberFormat="1" applyFont="1" applyFill="1" applyBorder="1" applyAlignment="1" applyProtection="1">
      <alignment horizontal="center" vertical="center" wrapText="1"/>
      <protection locked="0"/>
    </xf>
    <xf numFmtId="0" fontId="39" fillId="22" borderId="7" xfId="0" applyFont="1" applyFill="1" applyBorder="1" applyAlignment="1">
      <alignment horizontal="center" vertical="center" wrapText="1"/>
    </xf>
    <xf numFmtId="0" fontId="38" fillId="22" borderId="1" xfId="0" applyFont="1" applyFill="1" applyBorder="1" applyAlignment="1">
      <alignment horizontal="center" vertical="center" wrapText="1"/>
    </xf>
    <xf numFmtId="14" fontId="39" fillId="22" borderId="1" xfId="0" applyNumberFormat="1" applyFont="1" applyFill="1" applyBorder="1" applyAlignment="1">
      <alignment horizontal="center" vertical="center" wrapText="1"/>
    </xf>
    <xf numFmtId="9" fontId="39" fillId="22" borderId="1" xfId="0" applyNumberFormat="1" applyFont="1" applyFill="1" applyBorder="1" applyAlignment="1">
      <alignment horizontal="center" vertical="center" wrapText="1"/>
    </xf>
    <xf numFmtId="9" fontId="39" fillId="22" borderId="7" xfId="1" applyFont="1" applyFill="1" applyBorder="1" applyAlignment="1" applyProtection="1">
      <alignment horizontal="center" vertical="center" wrapText="1"/>
      <protection locked="0"/>
    </xf>
    <xf numFmtId="0" fontId="39" fillId="22" borderId="9" xfId="0" applyFont="1" applyFill="1" applyBorder="1" applyAlignment="1" applyProtection="1">
      <alignment horizontal="center" vertical="center" wrapText="1"/>
      <protection locked="0"/>
    </xf>
    <xf numFmtId="42" fontId="39" fillId="22" borderId="5" xfId="25" applyFont="1" applyFill="1" applyBorder="1" applyAlignment="1">
      <alignment horizontal="right" vertical="center" wrapText="1"/>
    </xf>
    <xf numFmtId="49" fontId="39" fillId="22" borderId="6" xfId="0" applyNumberFormat="1" applyFont="1" applyFill="1" applyBorder="1" applyAlignment="1" applyProtection="1">
      <alignment horizontal="center" vertical="center" wrapText="1"/>
      <protection locked="0"/>
    </xf>
    <xf numFmtId="49" fontId="39" fillId="22" borderId="5" xfId="0" applyNumberFormat="1" applyFont="1" applyFill="1" applyBorder="1" applyAlignment="1" applyProtection="1">
      <alignment horizontal="center" vertical="center" wrapText="1"/>
      <protection locked="0"/>
    </xf>
    <xf numFmtId="0" fontId="39" fillId="22" borderId="6" xfId="0" applyFont="1" applyFill="1" applyBorder="1" applyAlignment="1">
      <alignment horizontal="center" vertical="center" wrapText="1"/>
    </xf>
    <xf numFmtId="9" fontId="39" fillId="22" borderId="10" xfId="0" applyNumberFormat="1" applyFont="1" applyFill="1" applyBorder="1" applyAlignment="1" applyProtection="1">
      <alignment horizontal="center" vertical="center" wrapText="1"/>
      <protection locked="0"/>
    </xf>
    <xf numFmtId="14" fontId="39" fillId="22" borderId="7" xfId="0" applyNumberFormat="1" applyFont="1" applyFill="1" applyBorder="1" applyAlignment="1">
      <alignment horizontal="center" vertical="center" wrapText="1"/>
    </xf>
    <xf numFmtId="9" fontId="39" fillId="22" borderId="7" xfId="0" applyNumberFormat="1" applyFont="1" applyFill="1" applyBorder="1" applyAlignment="1">
      <alignment horizontal="center" vertical="center" wrapText="1"/>
    </xf>
    <xf numFmtId="9" fontId="39" fillId="22" borderId="8" xfId="1" applyFont="1" applyFill="1" applyBorder="1" applyAlignment="1" applyProtection="1">
      <alignment horizontal="center" vertical="center" wrapText="1"/>
      <protection locked="0"/>
    </xf>
    <xf numFmtId="0" fontId="39" fillId="22" borderId="11" xfId="0" applyFont="1" applyFill="1" applyBorder="1" applyAlignment="1" applyProtection="1">
      <alignment horizontal="center" vertical="center" wrapText="1"/>
      <protection locked="0"/>
    </xf>
    <xf numFmtId="42" fontId="39" fillId="22" borderId="6" xfId="25" applyFont="1" applyFill="1" applyBorder="1" applyAlignment="1">
      <alignment horizontal="right" vertical="center" wrapText="1"/>
    </xf>
    <xf numFmtId="42" fontId="39" fillId="22" borderId="1" xfId="25" applyFont="1" applyFill="1" applyBorder="1" applyAlignment="1" applyProtection="1">
      <alignment horizontal="right" vertical="center" wrapText="1"/>
      <protection locked="0"/>
    </xf>
    <xf numFmtId="0" fontId="38" fillId="5" borderId="1" xfId="0" applyFont="1" applyFill="1" applyBorder="1" applyAlignment="1" applyProtection="1">
      <alignment horizontal="center" vertical="center" wrapText="1"/>
      <protection locked="0"/>
    </xf>
    <xf numFmtId="49" fontId="39" fillId="5" borderId="1" xfId="0" applyNumberFormat="1" applyFont="1" applyFill="1" applyBorder="1" applyAlignment="1" applyProtection="1">
      <alignment horizontal="center" vertical="center" wrapText="1"/>
      <protection locked="0"/>
    </xf>
    <xf numFmtId="0" fontId="39" fillId="5" borderId="1" xfId="34"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9" fontId="39" fillId="5" borderId="8" xfId="0" applyNumberFormat="1" applyFont="1" applyFill="1" applyBorder="1" applyAlignment="1" applyProtection="1">
      <alignment horizontal="center" vertical="center" wrapText="1"/>
      <protection locked="0"/>
    </xf>
    <xf numFmtId="167" fontId="39" fillId="5" borderId="1" xfId="34" applyNumberFormat="1" applyFont="1" applyFill="1" applyBorder="1" applyAlignment="1" applyProtection="1">
      <alignment horizontal="center" vertical="center" wrapText="1"/>
      <protection locked="0"/>
    </xf>
    <xf numFmtId="9" fontId="39" fillId="5" borderId="1" xfId="34" applyNumberFormat="1" applyFont="1" applyFill="1" applyBorder="1" applyAlignment="1" applyProtection="1">
      <alignment horizontal="center" vertical="center" wrapText="1"/>
      <protection locked="0"/>
    </xf>
    <xf numFmtId="9" fontId="39" fillId="5" borderId="1" xfId="1" applyFont="1" applyFill="1" applyBorder="1" applyAlignment="1" applyProtection="1">
      <alignment horizontal="center" vertical="center" wrapText="1"/>
      <protection locked="0"/>
    </xf>
    <xf numFmtId="9" fontId="39" fillId="5" borderId="1" xfId="1" applyFont="1" applyFill="1" applyBorder="1" applyAlignment="1" applyProtection="1">
      <alignment horizontal="center" vertical="center" wrapText="1"/>
      <protection locked="0"/>
    </xf>
    <xf numFmtId="0" fontId="39" fillId="5" borderId="3" xfId="0" applyFont="1" applyFill="1" applyBorder="1" applyAlignment="1" applyProtection="1">
      <alignment horizontal="center" vertical="center" wrapText="1"/>
      <protection locked="0"/>
    </xf>
    <xf numFmtId="42" fontId="39" fillId="5" borderId="34" xfId="25" applyFont="1" applyFill="1" applyBorder="1" applyAlignment="1" applyProtection="1">
      <alignment horizontal="right" vertical="center" wrapText="1"/>
      <protection locked="0"/>
    </xf>
    <xf numFmtId="42" fontId="39" fillId="0" borderId="7" xfId="25" applyFont="1" applyFill="1" applyBorder="1" applyAlignment="1" applyProtection="1">
      <alignment horizontal="right" vertical="center" wrapText="1"/>
      <protection locked="0"/>
    </xf>
    <xf numFmtId="42" fontId="39" fillId="0" borderId="5" xfId="25" applyFont="1" applyFill="1" applyBorder="1" applyAlignment="1" applyProtection="1">
      <alignment horizontal="right" vertical="center" wrapText="1"/>
      <protection locked="0"/>
    </xf>
    <xf numFmtId="0" fontId="39" fillId="5" borderId="1" xfId="34" applyFont="1" applyFill="1" applyBorder="1" applyAlignment="1" applyProtection="1">
      <alignment horizontal="center" vertical="center" wrapText="1"/>
      <protection locked="0"/>
    </xf>
    <xf numFmtId="42" fontId="39" fillId="5" borderId="32" xfId="25" applyFont="1" applyFill="1" applyBorder="1" applyAlignment="1" applyProtection="1">
      <alignment horizontal="right" vertical="center" wrapText="1"/>
      <protection locked="0"/>
    </xf>
    <xf numFmtId="42" fontId="39" fillId="0" borderId="6" xfId="25" applyFont="1" applyFill="1" applyBorder="1" applyAlignment="1" applyProtection="1">
      <alignment horizontal="right" vertical="center" wrapText="1"/>
      <protection locked="0"/>
    </xf>
    <xf numFmtId="0" fontId="39" fillId="5" borderId="1" xfId="0" applyFont="1" applyFill="1" applyBorder="1" applyAlignment="1" applyProtection="1">
      <alignment horizontal="center" vertical="center"/>
      <protection locked="0"/>
    </xf>
    <xf numFmtId="42" fontId="39" fillId="5" borderId="33" xfId="25" applyFont="1" applyFill="1" applyBorder="1" applyAlignment="1" applyProtection="1">
      <alignment horizontal="right" vertical="center" wrapText="1"/>
      <protection locked="0"/>
    </xf>
    <xf numFmtId="0" fontId="39" fillId="22" borderId="1" xfId="0" applyFont="1" applyFill="1" applyBorder="1" applyAlignment="1">
      <alignment horizontal="center" vertical="center" wrapText="1"/>
    </xf>
    <xf numFmtId="0" fontId="39" fillId="24" borderId="1" xfId="0" applyFont="1" applyFill="1" applyBorder="1" applyAlignment="1">
      <alignment horizontal="center" vertical="center" wrapText="1"/>
    </xf>
    <xf numFmtId="0" fontId="39" fillId="24" borderId="1" xfId="0" applyFont="1" applyFill="1" applyBorder="1" applyAlignment="1">
      <alignment horizontal="center" vertical="center" wrapText="1"/>
    </xf>
    <xf numFmtId="0" fontId="39" fillId="22" borderId="1" xfId="0" applyFont="1" applyFill="1" applyBorder="1" applyAlignment="1" applyProtection="1">
      <alignment horizontal="center" vertical="center" wrapText="1"/>
      <protection locked="0"/>
    </xf>
    <xf numFmtId="0" fontId="39" fillId="22" borderId="1" xfId="0" applyFont="1" applyFill="1" applyBorder="1" applyAlignment="1" applyProtection="1">
      <alignment horizontal="center" vertical="center" wrapText="1"/>
      <protection locked="0"/>
    </xf>
    <xf numFmtId="42" fontId="39" fillId="22" borderId="1" xfId="25" applyFont="1" applyFill="1" applyBorder="1" applyAlignment="1">
      <alignment horizontal="right" vertical="center" wrapText="1"/>
    </xf>
    <xf numFmtId="14" fontId="39" fillId="24" borderId="1" xfId="0" applyNumberFormat="1" applyFont="1" applyFill="1" applyBorder="1" applyAlignment="1">
      <alignment horizontal="center" vertical="center" wrapText="1"/>
    </xf>
    <xf numFmtId="49" fontId="39" fillId="22" borderId="1" xfId="0" applyNumberFormat="1" applyFont="1" applyFill="1" applyBorder="1" applyAlignment="1">
      <alignment horizontal="center" vertical="center" wrapText="1"/>
    </xf>
    <xf numFmtId="0" fontId="39" fillId="22" borderId="9" xfId="0" applyFont="1" applyFill="1" applyBorder="1" applyAlignment="1" applyProtection="1">
      <alignment horizontal="center"/>
      <protection locked="0"/>
    </xf>
    <xf numFmtId="42" fontId="39" fillId="22" borderId="7" xfId="25" applyFont="1" applyFill="1" applyBorder="1" applyAlignment="1">
      <alignment horizontal="right" vertical="center" wrapText="1"/>
    </xf>
    <xf numFmtId="9" fontId="39" fillId="24" borderId="8" xfId="0" applyNumberFormat="1" applyFont="1" applyFill="1" applyBorder="1" applyAlignment="1">
      <alignment horizontal="center" vertical="center" wrapText="1"/>
    </xf>
    <xf numFmtId="0" fontId="39" fillId="22" borderId="11" xfId="0" applyFont="1" applyFill="1" applyBorder="1" applyAlignment="1" applyProtection="1">
      <alignment horizontal="center"/>
      <protection locked="0"/>
    </xf>
    <xf numFmtId="42" fontId="39" fillId="22" borderId="35" xfId="25" applyFont="1" applyFill="1" applyBorder="1" applyAlignment="1">
      <alignment horizontal="right" vertical="center" wrapText="1"/>
    </xf>
    <xf numFmtId="9" fontId="39" fillId="24" borderId="1" xfId="0" applyNumberFormat="1" applyFont="1" applyFill="1" applyBorder="1" applyAlignment="1">
      <alignment horizontal="center" vertical="center" wrapText="1"/>
    </xf>
    <xf numFmtId="0" fontId="39" fillId="22" borderId="7" xfId="0" applyFont="1" applyFill="1" applyBorder="1" applyAlignment="1" applyProtection="1">
      <alignment horizontal="center" vertical="center"/>
      <protection locked="0"/>
    </xf>
    <xf numFmtId="42" fontId="39" fillId="22" borderId="38" xfId="25" applyFont="1" applyFill="1" applyBorder="1" applyAlignment="1" applyProtection="1">
      <alignment horizontal="right" vertical="center" wrapText="1"/>
      <protection locked="0"/>
    </xf>
    <xf numFmtId="0" fontId="39" fillId="22" borderId="5" xfId="0" applyFont="1" applyFill="1" applyBorder="1" applyAlignment="1" applyProtection="1">
      <alignment horizontal="center" vertical="center" wrapText="1"/>
      <protection locked="0"/>
    </xf>
    <xf numFmtId="9" fontId="39" fillId="22" borderId="5" xfId="1" applyFont="1" applyFill="1" applyBorder="1" applyAlignment="1" applyProtection="1">
      <alignment horizontal="center" vertical="center" wrapText="1"/>
      <protection locked="0"/>
    </xf>
    <xf numFmtId="0" fontId="39" fillId="22" borderId="5" xfId="0" applyFont="1" applyFill="1" applyBorder="1" applyAlignment="1" applyProtection="1">
      <alignment horizontal="center" vertical="center"/>
      <protection locked="0"/>
    </xf>
    <xf numFmtId="0" fontId="39" fillId="22" borderId="14" xfId="0" applyFont="1" applyFill="1" applyBorder="1" applyAlignment="1" applyProtection="1">
      <alignment horizontal="center"/>
      <protection locked="0"/>
    </xf>
    <xf numFmtId="42" fontId="39" fillId="22" borderId="5" xfId="25" applyFont="1" applyFill="1" applyBorder="1" applyAlignment="1" applyProtection="1">
      <alignment horizontal="right" vertical="center" wrapText="1"/>
      <protection locked="0"/>
    </xf>
    <xf numFmtId="0" fontId="39" fillId="22" borderId="6" xfId="0" applyFont="1" applyFill="1" applyBorder="1" applyAlignment="1" applyProtection="1">
      <alignment horizontal="center" vertical="center"/>
      <protection locked="0"/>
    </xf>
    <xf numFmtId="0" fontId="39" fillId="24" borderId="8" xfId="0" applyFont="1" applyFill="1" applyBorder="1" applyAlignment="1">
      <alignment horizontal="center" vertical="center" wrapText="1"/>
    </xf>
    <xf numFmtId="0" fontId="39" fillId="24" borderId="7" xfId="0" applyFont="1" applyFill="1" applyBorder="1" applyAlignment="1">
      <alignment horizontal="center" vertical="center" wrapText="1"/>
    </xf>
    <xf numFmtId="9" fontId="39" fillId="24" borderId="7" xfId="0" applyNumberFormat="1" applyFont="1" applyFill="1" applyBorder="1" applyAlignment="1">
      <alignment horizontal="center" vertical="center" wrapText="1"/>
    </xf>
    <xf numFmtId="14" fontId="39" fillId="24" borderId="6" xfId="0" applyNumberFormat="1" applyFont="1" applyFill="1" applyBorder="1" applyAlignment="1">
      <alignment horizontal="center" vertical="center" wrapText="1"/>
    </xf>
    <xf numFmtId="14" fontId="39" fillId="24" borderId="13" xfId="0" applyNumberFormat="1" applyFont="1" applyFill="1" applyBorder="1" applyAlignment="1">
      <alignment horizontal="center" vertical="center" wrapText="1"/>
    </xf>
    <xf numFmtId="0" fontId="39" fillId="24" borderId="5" xfId="0" applyFont="1" applyFill="1" applyBorder="1" applyAlignment="1">
      <alignment horizontal="center" vertical="center" wrapText="1"/>
    </xf>
    <xf numFmtId="9" fontId="39" fillId="24" borderId="5" xfId="0" applyNumberFormat="1" applyFont="1" applyFill="1" applyBorder="1" applyAlignment="1">
      <alignment horizontal="center" vertical="center" wrapText="1"/>
    </xf>
    <xf numFmtId="0" fontId="39" fillId="22" borderId="14" xfId="0" applyFont="1" applyFill="1" applyBorder="1" applyAlignment="1" applyProtection="1">
      <alignment horizontal="center" vertical="center" wrapText="1"/>
      <protection locked="0"/>
    </xf>
    <xf numFmtId="0" fontId="39" fillId="24" borderId="13" xfId="0" applyFont="1" applyFill="1" applyBorder="1" applyAlignment="1">
      <alignment horizontal="center" vertical="center" wrapText="1"/>
    </xf>
    <xf numFmtId="0" fontId="39" fillId="24" borderId="6" xfId="0" applyFont="1" applyFill="1" applyBorder="1" applyAlignment="1">
      <alignment horizontal="center" vertical="center" wrapText="1"/>
    </xf>
    <xf numFmtId="9" fontId="39" fillId="24" borderId="6" xfId="0" applyNumberFormat="1" applyFont="1" applyFill="1" applyBorder="1" applyAlignment="1">
      <alignment horizontal="center" vertical="center" wrapText="1"/>
    </xf>
    <xf numFmtId="9" fontId="39" fillId="24" borderId="6" xfId="0" applyNumberFormat="1" applyFont="1" applyFill="1" applyBorder="1" applyAlignment="1">
      <alignment horizontal="center" vertical="center" wrapText="1"/>
    </xf>
    <xf numFmtId="9" fontId="39" fillId="25" borderId="8" xfId="0" applyNumberFormat="1" applyFont="1" applyFill="1" applyBorder="1" applyAlignment="1">
      <alignment horizontal="center" vertical="center" wrapText="1"/>
    </xf>
    <xf numFmtId="14" fontId="39" fillId="25" borderId="13" xfId="0" applyNumberFormat="1" applyFont="1" applyFill="1" applyBorder="1" applyAlignment="1">
      <alignment horizontal="center" vertical="center" wrapText="1"/>
    </xf>
    <xf numFmtId="0" fontId="39" fillId="25" borderId="1" xfId="0" applyFont="1" applyFill="1" applyBorder="1" applyAlignment="1">
      <alignment horizontal="center" vertical="center" wrapText="1"/>
    </xf>
    <xf numFmtId="14" fontId="39" fillId="25" borderId="6" xfId="0" applyNumberFormat="1" applyFont="1" applyFill="1" applyBorder="1" applyAlignment="1">
      <alignment horizontal="center" vertical="center" wrapText="1"/>
    </xf>
    <xf numFmtId="9" fontId="39" fillId="25" borderId="6" xfId="0" applyNumberFormat="1" applyFont="1" applyFill="1" applyBorder="1" applyAlignment="1">
      <alignment horizontal="center" vertical="center" wrapText="1"/>
    </xf>
    <xf numFmtId="0" fontId="39" fillId="25" borderId="13" xfId="0" applyFont="1" applyFill="1" applyBorder="1" applyAlignment="1">
      <alignment horizontal="center" vertical="center" wrapText="1"/>
    </xf>
    <xf numFmtId="0" fontId="39" fillId="22" borderId="1" xfId="34" applyFont="1" applyFill="1" applyBorder="1" applyAlignment="1" applyProtection="1">
      <alignment horizontal="center" vertical="center" wrapText="1"/>
      <protection locked="0"/>
    </xf>
    <xf numFmtId="49" fontId="39" fillId="5" borderId="7" xfId="0" applyNumberFormat="1" applyFont="1" applyFill="1" applyBorder="1" applyAlignment="1" applyProtection="1">
      <alignment horizontal="center" vertical="center" wrapText="1"/>
      <protection locked="0"/>
    </xf>
    <xf numFmtId="0" fontId="39" fillId="5" borderId="7" xfId="0" applyFont="1" applyFill="1" applyBorder="1" applyAlignment="1" applyProtection="1">
      <alignment horizontal="center" vertical="center" wrapText="1"/>
      <protection locked="0"/>
    </xf>
    <xf numFmtId="9" fontId="39" fillId="5" borderId="7" xfId="1" applyFont="1" applyFill="1" applyBorder="1" applyAlignment="1" applyProtection="1">
      <alignment horizontal="center" vertical="center" wrapText="1"/>
      <protection locked="0"/>
    </xf>
    <xf numFmtId="9" fontId="39" fillId="5" borderId="7" xfId="1" applyFont="1" applyFill="1" applyBorder="1" applyAlignment="1" applyProtection="1">
      <alignment horizontal="center" vertical="center" wrapText="1"/>
      <protection locked="0"/>
    </xf>
    <xf numFmtId="42" fontId="39" fillId="5" borderId="5" xfId="25" applyFont="1" applyFill="1" applyBorder="1" applyAlignment="1" applyProtection="1">
      <alignment horizontal="center" vertical="center" wrapText="1"/>
      <protection locked="0"/>
    </xf>
    <xf numFmtId="49" fontId="39" fillId="5" borderId="6" xfId="0" applyNumberFormat="1"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protection locked="0"/>
    </xf>
    <xf numFmtId="9" fontId="39" fillId="5" borderId="6" xfId="1" applyFont="1" applyFill="1" applyBorder="1" applyAlignment="1" applyProtection="1">
      <alignment horizontal="center" vertical="center" wrapText="1"/>
      <protection locked="0"/>
    </xf>
    <xf numFmtId="0" fontId="39" fillId="5" borderId="9" xfId="0" applyFont="1" applyFill="1" applyBorder="1" applyAlignment="1" applyProtection="1">
      <alignment horizontal="center" vertical="center" wrapText="1"/>
      <protection locked="0"/>
    </xf>
    <xf numFmtId="42" fontId="39" fillId="5" borderId="6" xfId="25" applyFont="1" applyFill="1" applyBorder="1" applyAlignment="1" applyProtection="1">
      <alignment horizontal="center" vertical="center" wrapText="1"/>
      <protection locked="0"/>
    </xf>
    <xf numFmtId="0" fontId="38" fillId="5" borderId="7" xfId="0" applyFont="1" applyFill="1" applyBorder="1" applyAlignment="1" applyProtection="1">
      <alignment horizontal="center" vertical="center" wrapText="1"/>
      <protection locked="0"/>
    </xf>
    <xf numFmtId="0" fontId="39" fillId="5" borderId="7" xfId="34" applyFont="1" applyFill="1" applyBorder="1" applyAlignment="1" applyProtection="1">
      <alignment horizontal="center" vertical="center" wrapText="1"/>
      <protection locked="0"/>
    </xf>
    <xf numFmtId="9" fontId="39" fillId="5" borderId="3" xfId="34" applyNumberFormat="1" applyFont="1" applyFill="1" applyBorder="1" applyAlignment="1" applyProtection="1">
      <alignment horizontal="center" vertical="center" wrapText="1"/>
      <protection locked="0"/>
    </xf>
    <xf numFmtId="9" fontId="39" fillId="5" borderId="3" xfId="1" applyFont="1" applyFill="1" applyBorder="1" applyAlignment="1" applyProtection="1">
      <alignment horizontal="center" vertical="center" wrapText="1"/>
      <protection locked="0"/>
    </xf>
    <xf numFmtId="42" fontId="39" fillId="5" borderId="51" xfId="25" applyFont="1" applyFill="1" applyBorder="1" applyAlignment="1">
      <alignment horizontal="right" vertical="center"/>
    </xf>
    <xf numFmtId="42" fontId="39" fillId="5" borderId="7" xfId="25" applyFont="1" applyFill="1" applyBorder="1" applyAlignment="1" applyProtection="1">
      <alignment horizontal="center" vertical="center" wrapText="1"/>
      <protection locked="0"/>
    </xf>
    <xf numFmtId="0" fontId="38" fillId="5" borderId="5" xfId="0" applyFont="1" applyFill="1" applyBorder="1" applyAlignment="1" applyProtection="1">
      <alignment horizontal="center" vertical="center" wrapText="1"/>
      <protection locked="0"/>
    </xf>
    <xf numFmtId="0" fontId="39" fillId="5" borderId="5" xfId="0" applyFont="1" applyFill="1" applyBorder="1" applyAlignment="1">
      <alignment horizontal="center" vertical="center" wrapText="1"/>
    </xf>
    <xf numFmtId="0" fontId="39" fillId="5" borderId="5" xfId="0" applyFont="1" applyFill="1" applyBorder="1" applyAlignment="1" applyProtection="1">
      <alignment horizontal="center" vertical="center" wrapText="1"/>
      <protection locked="0"/>
    </xf>
    <xf numFmtId="9" fontId="39" fillId="5" borderId="5" xfId="1"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42" fontId="39" fillId="5" borderId="52" xfId="25" applyFont="1" applyFill="1" applyBorder="1" applyAlignment="1">
      <alignment horizontal="right" vertical="center"/>
    </xf>
    <xf numFmtId="42" fontId="39" fillId="5" borderId="5" xfId="25" applyFont="1" applyFill="1" applyBorder="1" applyAlignment="1">
      <alignment horizontal="center" vertical="center" wrapText="1"/>
    </xf>
    <xf numFmtId="0" fontId="38" fillId="5" borderId="6" xfId="0" applyFont="1" applyFill="1" applyBorder="1" applyAlignment="1" applyProtection="1">
      <alignment horizontal="center" vertical="center" wrapText="1"/>
      <protection locked="0"/>
    </xf>
    <xf numFmtId="0" fontId="39" fillId="5" borderId="6" xfId="0" applyFont="1" applyFill="1" applyBorder="1" applyAlignment="1">
      <alignment horizontal="center" vertical="center" wrapText="1"/>
    </xf>
    <xf numFmtId="42" fontId="39" fillId="5" borderId="53" xfId="25" applyFont="1" applyFill="1" applyBorder="1" applyAlignment="1">
      <alignment horizontal="right" vertical="center"/>
    </xf>
    <xf numFmtId="42" fontId="39" fillId="5" borderId="6" xfId="25" applyFont="1" applyFill="1" applyBorder="1" applyAlignment="1">
      <alignment horizontal="center" vertical="center" wrapText="1"/>
    </xf>
    <xf numFmtId="0" fontId="39" fillId="22" borderId="7" xfId="34" applyFont="1" applyFill="1" applyBorder="1" applyAlignment="1" applyProtection="1">
      <alignment horizontal="center" vertical="center" wrapText="1"/>
      <protection locked="0"/>
    </xf>
    <xf numFmtId="42" fontId="39" fillId="22" borderId="6" xfId="25" applyFont="1" applyFill="1" applyBorder="1" applyAlignment="1" applyProtection="1">
      <alignment horizontal="center" vertical="center" wrapText="1"/>
      <protection locked="0"/>
    </xf>
    <xf numFmtId="0" fontId="39" fillId="22" borderId="5" xfId="34" applyFont="1" applyFill="1" applyBorder="1" applyAlignment="1" applyProtection="1">
      <alignment horizontal="center" vertical="center" wrapText="1"/>
      <protection locked="0"/>
    </xf>
    <xf numFmtId="0" fontId="39" fillId="22" borderId="5" xfId="0" applyFont="1" applyFill="1" applyBorder="1" applyAlignment="1">
      <alignment horizontal="center" vertical="center" wrapText="1"/>
    </xf>
    <xf numFmtId="42" fontId="39" fillId="22" borderId="1" xfId="25" applyFont="1" applyFill="1" applyBorder="1" applyAlignment="1" applyProtection="1">
      <alignment horizontal="center" vertical="center" wrapText="1"/>
      <protection locked="0"/>
    </xf>
    <xf numFmtId="0" fontId="39" fillId="22" borderId="6" xfId="34" applyFont="1" applyFill="1" applyBorder="1" applyAlignment="1" applyProtection="1">
      <alignment horizontal="center" vertical="center" wrapText="1"/>
      <protection locked="0"/>
    </xf>
    <xf numFmtId="0" fontId="39" fillId="22" borderId="7" xfId="0" applyFont="1" applyFill="1" applyBorder="1" applyAlignment="1" applyProtection="1">
      <alignment horizontal="center" vertical="center" wrapText="1"/>
      <protection locked="0"/>
    </xf>
    <xf numFmtId="0" fontId="39" fillId="22" borderId="5" xfId="0" applyFont="1" applyFill="1" applyBorder="1" applyAlignment="1" applyProtection="1">
      <alignment horizontal="center" vertical="center" wrapText="1"/>
      <protection locked="0"/>
    </xf>
    <xf numFmtId="0" fontId="39" fillId="22" borderId="6" xfId="0" applyFont="1" applyFill="1" applyBorder="1" applyAlignment="1" applyProtection="1">
      <alignment horizontal="center" vertical="center" wrapText="1"/>
      <protection locked="0"/>
    </xf>
    <xf numFmtId="0" fontId="39" fillId="22" borderId="7" xfId="34" applyFont="1" applyFill="1" applyBorder="1" applyAlignment="1" applyProtection="1">
      <alignment horizontal="center" vertical="center" wrapText="1"/>
      <protection locked="0"/>
    </xf>
    <xf numFmtId="167" fontId="39" fillId="22" borderId="7" xfId="34" applyNumberFormat="1" applyFont="1" applyFill="1" applyBorder="1" applyAlignment="1" applyProtection="1">
      <alignment horizontal="center" vertical="center" wrapText="1"/>
      <protection locked="0"/>
    </xf>
    <xf numFmtId="9" fontId="39" fillId="22" borderId="7" xfId="34" applyNumberFormat="1" applyFont="1" applyFill="1" applyBorder="1" applyAlignment="1" applyProtection="1">
      <alignment horizontal="center" vertical="center" wrapText="1"/>
      <protection locked="0"/>
    </xf>
    <xf numFmtId="166" fontId="38" fillId="5" borderId="1" xfId="4" applyFont="1" applyFill="1" applyBorder="1" applyAlignment="1" applyProtection="1">
      <alignment horizontal="center" vertical="center" wrapText="1"/>
      <protection locked="0"/>
    </xf>
    <xf numFmtId="49" fontId="39" fillId="5" borderId="1" xfId="4" applyNumberFormat="1" applyFont="1" applyFill="1" applyBorder="1" applyAlignment="1" applyProtection="1">
      <alignment horizontal="center" vertical="center" wrapText="1"/>
      <protection locked="0"/>
    </xf>
    <xf numFmtId="9" fontId="39" fillId="5" borderId="8" xfId="4" applyNumberFormat="1" applyFont="1" applyFill="1" applyBorder="1" applyAlignment="1" applyProtection="1">
      <alignment horizontal="center" vertical="center" wrapText="1"/>
      <protection locked="0"/>
    </xf>
    <xf numFmtId="9" fontId="39" fillId="5" borderId="1" xfId="7"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42" fontId="39" fillId="5" borderId="1" xfId="25" applyFont="1" applyFill="1" applyBorder="1" applyAlignment="1" applyProtection="1">
      <alignment horizontal="right" vertical="center" wrapText="1"/>
      <protection locked="0"/>
    </xf>
    <xf numFmtId="42" fontId="39" fillId="13" borderId="19" xfId="25" applyFont="1" applyFill="1" applyBorder="1" applyAlignment="1">
      <alignment horizontal="right" vertical="center" wrapText="1"/>
    </xf>
    <xf numFmtId="0" fontId="38" fillId="5" borderId="7" xfId="0" applyFont="1" applyFill="1" applyBorder="1" applyAlignment="1" applyProtection="1">
      <alignment horizontal="center" vertical="center" wrapText="1"/>
      <protection locked="0"/>
    </xf>
    <xf numFmtId="166" fontId="38" fillId="5" borderId="7" xfId="4" applyFont="1" applyFill="1" applyBorder="1" applyAlignment="1" applyProtection="1">
      <alignment horizontal="center" vertical="center" wrapText="1"/>
      <protection locked="0"/>
    </xf>
    <xf numFmtId="49" fontId="39" fillId="5" borderId="7" xfId="4" applyNumberFormat="1" applyFont="1" applyFill="1" applyBorder="1" applyAlignment="1" applyProtection="1">
      <alignment horizontal="center" vertical="center" wrapText="1"/>
      <protection locked="0"/>
    </xf>
    <xf numFmtId="42" fontId="39" fillId="5" borderId="7" xfId="25" applyFont="1" applyFill="1" applyBorder="1" applyAlignment="1" applyProtection="1">
      <alignment horizontal="right" vertical="center" wrapText="1"/>
      <protection locked="0"/>
    </xf>
    <xf numFmtId="0" fontId="38" fillId="0" borderId="7" xfId="0" applyFont="1" applyBorder="1" applyAlignment="1" applyProtection="1">
      <alignment horizontal="center" vertical="center" wrapText="1"/>
      <protection locked="0"/>
    </xf>
    <xf numFmtId="166" fontId="38" fillId="0" borderId="7" xfId="4" applyFont="1" applyFill="1" applyBorder="1" applyAlignment="1" applyProtection="1">
      <alignment horizontal="center" vertical="center" wrapText="1"/>
      <protection locked="0"/>
    </xf>
    <xf numFmtId="49" fontId="39" fillId="0" borderId="1" xfId="4" applyNumberFormat="1" applyFont="1" applyFill="1" applyBorder="1" applyAlignment="1" applyProtection="1">
      <alignment horizontal="center" vertical="center" wrapText="1"/>
      <protection locked="0"/>
    </xf>
    <xf numFmtId="0" fontId="39" fillId="0" borderId="1" xfId="34" applyFont="1" applyBorder="1" applyAlignment="1" applyProtection="1">
      <alignment horizontal="center" vertical="center" wrapText="1"/>
      <protection locked="0"/>
    </xf>
    <xf numFmtId="166" fontId="38" fillId="0" borderId="1" xfId="4" applyFont="1" applyFill="1" applyBorder="1" applyAlignment="1" applyProtection="1">
      <alignment horizontal="center" vertical="center" wrapText="1"/>
      <protection locked="0"/>
    </xf>
    <xf numFmtId="9" fontId="39" fillId="0" borderId="8" xfId="4" applyNumberFormat="1" applyFont="1" applyFill="1" applyBorder="1" applyAlignment="1" applyProtection="1">
      <alignment horizontal="center" vertical="center" wrapText="1"/>
      <protection locked="0"/>
    </xf>
    <xf numFmtId="167" fontId="39" fillId="0" borderId="1" xfId="34" applyNumberFormat="1" applyFont="1" applyBorder="1" applyAlignment="1" applyProtection="1">
      <alignment horizontal="center" vertical="center" wrapText="1"/>
      <protection locked="0"/>
    </xf>
    <xf numFmtId="9" fontId="39" fillId="0" borderId="1" xfId="34" applyNumberFormat="1" applyFont="1" applyBorder="1" applyAlignment="1" applyProtection="1">
      <alignment horizontal="center" vertical="center" wrapText="1"/>
      <protection locked="0"/>
    </xf>
    <xf numFmtId="9" fontId="39" fillId="0" borderId="1" xfId="7" applyFont="1" applyFill="1" applyBorder="1" applyAlignment="1" applyProtection="1">
      <alignment horizontal="center" vertical="center" wrapText="1"/>
      <protection locked="0"/>
    </xf>
    <xf numFmtId="9" fontId="39" fillId="0" borderId="1" xfId="1" applyFont="1" applyFill="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42" fontId="39" fillId="0" borderId="1" xfId="25" applyFont="1" applyFill="1" applyBorder="1" applyAlignment="1" applyProtection="1">
      <alignment horizontal="right" vertical="center" wrapText="1"/>
      <protection locked="0"/>
    </xf>
    <xf numFmtId="9" fontId="39" fillId="22" borderId="3" xfId="1" applyFont="1" applyFill="1" applyBorder="1" applyAlignment="1" applyProtection="1">
      <alignment horizontal="center" vertical="center" wrapText="1"/>
      <protection locked="0"/>
    </xf>
    <xf numFmtId="0" fontId="39" fillId="23" borderId="1" xfId="0" applyFont="1" applyFill="1" applyBorder="1" applyAlignment="1">
      <alignment horizontal="center" vertical="center" wrapText="1"/>
    </xf>
    <xf numFmtId="0" fontId="39" fillId="23" borderId="7" xfId="0" applyFont="1" applyFill="1" applyBorder="1" applyAlignment="1">
      <alignment horizontal="center" vertical="center" wrapText="1"/>
    </xf>
    <xf numFmtId="49" fontId="39" fillId="22" borderId="3" xfId="0" applyNumberFormat="1" applyFont="1" applyFill="1" applyBorder="1" applyAlignment="1" applyProtection="1">
      <alignment horizontal="center" vertical="center" wrapText="1"/>
      <protection locked="0"/>
    </xf>
    <xf numFmtId="42" fontId="39" fillId="23" borderId="5" xfId="25" applyFont="1" applyFill="1" applyBorder="1" applyAlignment="1">
      <alignment horizontal="right" vertical="center" wrapText="1"/>
    </xf>
    <xf numFmtId="0" fontId="39" fillId="23" borderId="6" xfId="0" applyFont="1" applyFill="1" applyBorder="1" applyAlignment="1">
      <alignment horizontal="center" vertical="center" wrapText="1"/>
    </xf>
    <xf numFmtId="42" fontId="39" fillId="23" borderId="35" xfId="25" applyFont="1" applyFill="1" applyBorder="1" applyAlignment="1">
      <alignment horizontal="right" vertical="center" wrapText="1"/>
    </xf>
    <xf numFmtId="0" fontId="38" fillId="22" borderId="5" xfId="0" applyFont="1" applyFill="1" applyBorder="1" applyAlignment="1" applyProtection="1">
      <alignment horizontal="center" vertical="center" wrapText="1"/>
      <protection locked="0"/>
    </xf>
    <xf numFmtId="0" fontId="39" fillId="22" borderId="1" xfId="0" applyFont="1" applyFill="1" applyBorder="1" applyAlignment="1">
      <alignment horizontal="center" vertical="center" wrapText="1"/>
    </xf>
    <xf numFmtId="0" fontId="39" fillId="23" borderId="5" xfId="0" applyFont="1" applyFill="1" applyBorder="1" applyAlignment="1">
      <alignment horizontal="center" vertical="center" wrapText="1"/>
    </xf>
    <xf numFmtId="0" fontId="39" fillId="22" borderId="3" xfId="0" applyFont="1" applyFill="1" applyBorder="1" applyAlignment="1">
      <alignment horizontal="center" vertical="center" wrapText="1"/>
    </xf>
    <xf numFmtId="0" fontId="38" fillId="22" borderId="7" xfId="0" applyFont="1" applyFill="1" applyBorder="1" applyAlignment="1">
      <alignment horizontal="center" vertical="center" wrapText="1"/>
    </xf>
    <xf numFmtId="0" fontId="38" fillId="22" borderId="6" xfId="0" applyFont="1" applyFill="1" applyBorder="1" applyAlignment="1">
      <alignment horizontal="center" vertical="center" wrapText="1"/>
    </xf>
    <xf numFmtId="42" fontId="39" fillId="23" borderId="5" xfId="25" applyFont="1" applyFill="1" applyBorder="1" applyAlignment="1">
      <alignment horizontal="right" wrapText="1"/>
    </xf>
    <xf numFmtId="0" fontId="38" fillId="22" borderId="5" xfId="0" applyFont="1" applyFill="1" applyBorder="1" applyAlignment="1">
      <alignment horizontal="center" vertical="center" wrapText="1"/>
    </xf>
    <xf numFmtId="42" fontId="39" fillId="23" borderId="35" xfId="25" applyFont="1" applyFill="1" applyBorder="1" applyAlignment="1">
      <alignment horizontal="right" wrapText="1"/>
    </xf>
    <xf numFmtId="42" fontId="39" fillId="23" borderId="6" xfId="25" applyFont="1" applyFill="1" applyBorder="1" applyAlignment="1">
      <alignment horizontal="right" wrapText="1"/>
    </xf>
    <xf numFmtId="0" fontId="38" fillId="5" borderId="1" xfId="0" applyFont="1" applyFill="1" applyBorder="1" applyAlignment="1">
      <alignment horizontal="center" vertical="center" wrapText="1"/>
    </xf>
    <xf numFmtId="49" fontId="39" fillId="5" borderId="1" xfId="0" applyNumberFormat="1" applyFont="1" applyFill="1" applyBorder="1" applyAlignment="1" applyProtection="1">
      <alignment horizontal="center" vertical="center" wrapText="1"/>
      <protection locked="0"/>
    </xf>
    <xf numFmtId="9" fontId="39" fillId="5" borderId="8" xfId="1" applyFont="1" applyFill="1" applyBorder="1" applyAlignment="1" applyProtection="1">
      <alignment horizontal="center" vertical="center" wrapText="1"/>
      <protection locked="0"/>
    </xf>
    <xf numFmtId="167" fontId="39" fillId="5" borderId="1" xfId="35" applyNumberFormat="1" applyFont="1" applyFill="1" applyBorder="1" applyAlignment="1" applyProtection="1">
      <alignment horizontal="center" vertical="center" wrapText="1"/>
      <protection locked="0"/>
    </xf>
    <xf numFmtId="0" fontId="39" fillId="5" borderId="1" xfId="0" applyFont="1" applyFill="1" applyBorder="1" applyAlignment="1">
      <alignment horizontal="center" vertical="center" wrapText="1"/>
    </xf>
    <xf numFmtId="0" fontId="39" fillId="5" borderId="1" xfId="0" applyFont="1" applyFill="1" applyBorder="1" applyAlignment="1">
      <alignment horizontal="center" vertical="center"/>
    </xf>
    <xf numFmtId="0" fontId="39" fillId="5" borderId="3" xfId="0" applyFont="1" applyFill="1" applyBorder="1" applyAlignment="1">
      <alignment horizontal="center" vertical="center"/>
    </xf>
    <xf numFmtId="42" fontId="39" fillId="0" borderId="1" xfId="25" applyFont="1" applyBorder="1" applyAlignment="1" applyProtection="1">
      <alignment horizontal="right" vertical="center" wrapText="1"/>
      <protection locked="0"/>
    </xf>
    <xf numFmtId="49" fontId="39" fillId="22" borderId="7" xfId="0" applyNumberFormat="1" applyFont="1" applyFill="1" applyBorder="1" applyAlignment="1" applyProtection="1">
      <alignment horizontal="center" vertical="center" wrapText="1"/>
      <protection locked="0"/>
    </xf>
    <xf numFmtId="42" fontId="39" fillId="22" borderId="32" xfId="25" applyFont="1" applyFill="1" applyBorder="1" applyAlignment="1" applyProtection="1">
      <alignment horizontal="right" vertical="center" wrapText="1"/>
      <protection locked="0"/>
    </xf>
    <xf numFmtId="42" fontId="39" fillId="22" borderId="31" xfId="25" applyFont="1" applyFill="1" applyBorder="1" applyAlignment="1" applyProtection="1">
      <alignment horizontal="right" vertical="center" wrapText="1"/>
      <protection locked="0"/>
    </xf>
    <xf numFmtId="0" fontId="39" fillId="22" borderId="3" xfId="0" applyFont="1" applyFill="1" applyBorder="1" applyAlignment="1" applyProtection="1">
      <alignment horizontal="center" vertical="center" wrapText="1"/>
      <protection locked="0"/>
    </xf>
    <xf numFmtId="42" fontId="39" fillId="22" borderId="31" xfId="25" applyFont="1" applyFill="1" applyBorder="1" applyAlignment="1" applyProtection="1">
      <alignment horizontal="right" vertical="center" wrapText="1"/>
      <protection locked="0"/>
    </xf>
    <xf numFmtId="42" fontId="39" fillId="22" borderId="42" xfId="25" applyFont="1" applyFill="1" applyBorder="1" applyAlignment="1" applyProtection="1">
      <alignment horizontal="right" vertical="center" wrapText="1"/>
      <protection locked="0"/>
    </xf>
    <xf numFmtId="9" fontId="39" fillId="22" borderId="5" xfId="1" applyFont="1" applyFill="1" applyBorder="1" applyAlignment="1" applyProtection="1">
      <alignment horizontal="center" vertical="center" wrapText="1"/>
      <protection locked="0"/>
    </xf>
    <xf numFmtId="42" fontId="39" fillId="22" borderId="37" xfId="25" applyFont="1" applyFill="1" applyBorder="1" applyAlignment="1" applyProtection="1">
      <alignment horizontal="right" vertical="center" wrapText="1"/>
      <protection locked="0"/>
    </xf>
    <xf numFmtId="9" fontId="39" fillId="22" borderId="6" xfId="1" applyFont="1" applyFill="1" applyBorder="1" applyAlignment="1" applyProtection="1">
      <alignment horizontal="center" vertical="center" wrapText="1"/>
      <protection locked="0"/>
    </xf>
    <xf numFmtId="42" fontId="39" fillId="22" borderId="40" xfId="25" applyFont="1" applyFill="1" applyBorder="1" applyAlignment="1" applyProtection="1">
      <alignment horizontal="right" vertical="center" wrapText="1"/>
      <protection locked="0"/>
    </xf>
    <xf numFmtId="49" fontId="38" fillId="5" borderId="1" xfId="0" applyNumberFormat="1" applyFont="1" applyFill="1" applyBorder="1" applyAlignment="1" applyProtection="1">
      <alignment horizontal="center" vertical="center" wrapText="1"/>
      <protection locked="0"/>
    </xf>
    <xf numFmtId="49" fontId="39" fillId="5" borderId="3" xfId="0" applyNumberFormat="1" applyFont="1" applyFill="1" applyBorder="1" applyAlignment="1" applyProtection="1">
      <alignment horizontal="center" vertical="center" wrapText="1"/>
      <protection locked="0"/>
    </xf>
    <xf numFmtId="42" fontId="39" fillId="13" borderId="17" xfId="25" applyFont="1" applyFill="1" applyBorder="1" applyAlignment="1">
      <alignment horizontal="right" vertical="center" wrapText="1"/>
    </xf>
    <xf numFmtId="49" fontId="39" fillId="5" borderId="5" xfId="0" applyNumberFormat="1" applyFont="1" applyFill="1" applyBorder="1" applyAlignment="1" applyProtection="1">
      <alignment horizontal="center" vertical="center" wrapText="1"/>
      <protection locked="0"/>
    </xf>
    <xf numFmtId="42" fontId="39" fillId="5" borderId="31" xfId="25" applyFont="1" applyFill="1" applyBorder="1" applyAlignment="1" applyProtection="1">
      <alignment horizontal="right" vertical="center" wrapText="1"/>
      <protection locked="0"/>
    </xf>
    <xf numFmtId="42" fontId="39" fillId="13" borderId="19" xfId="25" applyFont="1" applyFill="1" applyBorder="1" applyAlignment="1">
      <alignment horizontal="right" vertical="center" wrapText="1"/>
    </xf>
    <xf numFmtId="0" fontId="39" fillId="5" borderId="3" xfId="0" applyFont="1" applyFill="1" applyBorder="1" applyAlignment="1" applyProtection="1">
      <alignment horizontal="center" vertical="center" wrapText="1"/>
      <protection locked="0"/>
    </xf>
    <xf numFmtId="42" fontId="39" fillId="5" borderId="31" xfId="25" applyFont="1" applyFill="1" applyBorder="1" applyAlignment="1" applyProtection="1">
      <alignment horizontal="right" vertical="center" wrapText="1"/>
      <protection locked="0"/>
    </xf>
    <xf numFmtId="0" fontId="39" fillId="5" borderId="54" xfId="0" applyFont="1" applyFill="1" applyBorder="1" applyAlignment="1" applyProtection="1">
      <alignment horizontal="center" vertical="center" wrapText="1"/>
      <protection locked="0"/>
    </xf>
    <xf numFmtId="42" fontId="39" fillId="5" borderId="33" xfId="25" applyFont="1" applyFill="1" applyBorder="1" applyAlignment="1" applyProtection="1">
      <alignment horizontal="center" vertical="center" wrapText="1"/>
      <protection locked="0"/>
    </xf>
    <xf numFmtId="0" fontId="39" fillId="5" borderId="5" xfId="34" applyFont="1" applyFill="1" applyBorder="1" applyAlignment="1" applyProtection="1">
      <alignment horizontal="center" vertical="center" wrapText="1"/>
      <protection locked="0"/>
    </xf>
    <xf numFmtId="0" fontId="39" fillId="5" borderId="46" xfId="0" applyFont="1" applyFill="1" applyBorder="1" applyAlignment="1" applyProtection="1">
      <alignment horizontal="center" vertical="center" wrapText="1"/>
      <protection locked="0"/>
    </xf>
    <xf numFmtId="42" fontId="39" fillId="5" borderId="34" xfId="25"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49" fontId="38" fillId="0" borderId="1" xfId="0" applyNumberFormat="1" applyFont="1" applyBorder="1" applyAlignment="1" applyProtection="1">
      <alignment horizontal="center" vertical="center" wrapText="1"/>
      <protection locked="0"/>
    </xf>
    <xf numFmtId="9" fontId="39" fillId="0" borderId="8" xfId="0" applyNumberFormat="1"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5" borderId="1" xfId="34" applyFont="1" applyFill="1" applyBorder="1" applyAlignment="1" applyProtection="1">
      <alignment horizontal="left" vertical="center" wrapText="1"/>
      <protection locked="0"/>
    </xf>
    <xf numFmtId="14" fontId="39" fillId="5" borderId="1" xfId="1" applyNumberFormat="1" applyFont="1" applyFill="1" applyBorder="1" applyAlignment="1" applyProtection="1">
      <alignment horizontal="center" vertical="center" wrapText="1"/>
      <protection locked="0"/>
    </xf>
    <xf numFmtId="9" fontId="39" fillId="5" borderId="1" xfId="0" applyNumberFormat="1" applyFont="1" applyFill="1" applyBorder="1" applyAlignment="1" applyProtection="1">
      <alignment horizontal="center" vertical="center" wrapText="1"/>
      <protection locked="0"/>
    </xf>
    <xf numFmtId="0" fontId="39" fillId="5" borderId="6" xfId="34" applyFont="1" applyFill="1" applyBorder="1" applyAlignment="1" applyProtection="1">
      <alignment horizontal="center" vertical="center" wrapText="1"/>
      <protection locked="0"/>
    </xf>
    <xf numFmtId="9" fontId="39" fillId="5" borderId="9" xfId="1" applyFont="1" applyFill="1" applyBorder="1" applyAlignment="1" applyProtection="1">
      <alignment horizontal="center" vertical="center" wrapText="1"/>
      <protection locked="0"/>
    </xf>
    <xf numFmtId="9" fontId="39" fillId="5" borderId="11" xfId="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9" fillId="5" borderId="7" xfId="34" applyFont="1" applyFill="1" applyBorder="1" applyAlignment="1" applyProtection="1">
      <alignment horizontal="center" vertical="center" wrapText="1"/>
      <protection locked="0"/>
    </xf>
    <xf numFmtId="9" fontId="39" fillId="5" borderId="10" xfId="0" applyNumberFormat="1" applyFont="1" applyFill="1" applyBorder="1" applyAlignment="1" applyProtection="1">
      <alignment horizontal="center" vertical="center" wrapText="1"/>
      <protection locked="0"/>
    </xf>
    <xf numFmtId="167" fontId="39" fillId="5" borderId="7" xfId="34" applyNumberFormat="1" applyFont="1" applyFill="1" applyBorder="1" applyAlignment="1" applyProtection="1">
      <alignment horizontal="center" vertical="center" wrapText="1"/>
      <protection locked="0"/>
    </xf>
    <xf numFmtId="9" fontId="39" fillId="5" borderId="7" xfId="34" applyNumberFormat="1" applyFont="1" applyFill="1" applyBorder="1" applyAlignment="1" applyProtection="1">
      <alignment horizontal="center" vertical="center" wrapText="1"/>
      <protection locked="0"/>
    </xf>
    <xf numFmtId="9" fontId="39" fillId="5" borderId="14" xfId="1" applyFont="1" applyFill="1" applyBorder="1" applyAlignment="1" applyProtection="1">
      <alignment horizontal="center" vertical="center" wrapText="1"/>
      <protection locked="0"/>
    </xf>
    <xf numFmtId="42" fontId="39" fillId="5" borderId="1" xfId="25" applyFont="1" applyFill="1" applyBorder="1" applyAlignment="1" applyProtection="1">
      <alignment horizontal="right" vertical="center" wrapText="1"/>
      <protection locked="0"/>
    </xf>
    <xf numFmtId="0" fontId="38" fillId="22" borderId="9" xfId="0" applyFont="1" applyFill="1" applyBorder="1" applyAlignment="1" applyProtection="1">
      <alignment horizontal="center" vertical="center" wrapText="1"/>
      <protection locked="0"/>
    </xf>
    <xf numFmtId="0" fontId="38" fillId="24" borderId="1" xfId="0" applyFont="1" applyFill="1" applyBorder="1" applyAlignment="1">
      <alignment horizontal="center" vertical="center" wrapText="1"/>
    </xf>
    <xf numFmtId="9" fontId="39" fillId="26" borderId="1" xfId="0" applyNumberFormat="1" applyFont="1" applyFill="1" applyBorder="1" applyAlignment="1">
      <alignment horizontal="center" vertical="center" wrapText="1"/>
    </xf>
    <xf numFmtId="9" fontId="39" fillId="22" borderId="3" xfId="1" applyFont="1" applyFill="1" applyBorder="1" applyAlignment="1" applyProtection="1">
      <alignment horizontal="center" vertical="center" wrapText="1"/>
      <protection locked="0"/>
    </xf>
    <xf numFmtId="0" fontId="39" fillId="27" borderId="7" xfId="0" applyFont="1" applyFill="1" applyBorder="1" applyAlignment="1">
      <alignment horizontal="center" vertical="center" wrapText="1"/>
    </xf>
    <xf numFmtId="0" fontId="39" fillId="27" borderId="1" xfId="0" applyFont="1" applyFill="1" applyBorder="1" applyAlignment="1">
      <alignment horizontal="center" vertical="center" wrapText="1"/>
    </xf>
    <xf numFmtId="0" fontId="39" fillId="26" borderId="7" xfId="0" applyFont="1" applyFill="1" applyBorder="1" applyAlignment="1">
      <alignment horizontal="center" vertical="center" wrapText="1"/>
    </xf>
    <xf numFmtId="0" fontId="38" fillId="22" borderId="14" xfId="0" applyFont="1" applyFill="1" applyBorder="1" applyAlignment="1" applyProtection="1">
      <alignment horizontal="center" vertical="center" wrapText="1"/>
      <protection locked="0"/>
    </xf>
    <xf numFmtId="0" fontId="39" fillId="22" borderId="1" xfId="0" applyFont="1" applyFill="1" applyBorder="1" applyAlignment="1">
      <alignment wrapText="1"/>
    </xf>
    <xf numFmtId="0" fontId="39" fillId="27" borderId="5" xfId="0" applyFont="1" applyFill="1" applyBorder="1" applyAlignment="1">
      <alignment horizontal="center" vertical="center" wrapText="1"/>
    </xf>
    <xf numFmtId="0" fontId="39" fillId="26" borderId="5" xfId="0" applyFont="1" applyFill="1" applyBorder="1" applyAlignment="1">
      <alignment horizontal="center" vertical="center" wrapText="1"/>
    </xf>
    <xf numFmtId="0" fontId="38" fillId="22" borderId="11" xfId="0" applyFont="1" applyFill="1" applyBorder="1" applyAlignment="1" applyProtection="1">
      <alignment horizontal="center" vertical="center" wrapText="1"/>
      <protection locked="0"/>
    </xf>
    <xf numFmtId="0" fontId="39" fillId="22" borderId="7" xfId="0" applyFont="1" applyFill="1" applyBorder="1" applyAlignment="1">
      <alignment wrapText="1"/>
    </xf>
    <xf numFmtId="9" fontId="39" fillId="22" borderId="9" xfId="1" applyFont="1" applyFill="1" applyBorder="1" applyAlignment="1" applyProtection="1">
      <alignment horizontal="center" vertical="center" wrapText="1"/>
      <protection locked="0"/>
    </xf>
    <xf numFmtId="0" fontId="39" fillId="27" borderId="7" xfId="0" applyFont="1" applyFill="1" applyBorder="1" applyAlignment="1">
      <alignment horizontal="center" vertical="center" wrapText="1"/>
    </xf>
    <xf numFmtId="0" fontId="38" fillId="22" borderId="13" xfId="0" applyFont="1" applyFill="1" applyBorder="1" applyAlignment="1" applyProtection="1">
      <alignment horizontal="center" vertical="center" wrapText="1"/>
      <protection locked="0"/>
    </xf>
    <xf numFmtId="0" fontId="39" fillId="22" borderId="6" xfId="35" applyFont="1" applyFill="1" applyBorder="1" applyAlignment="1" applyProtection="1">
      <alignment horizontal="center" vertical="center" wrapText="1"/>
      <protection locked="0"/>
    </xf>
    <xf numFmtId="9" fontId="39" fillId="22" borderId="13" xfId="0" applyNumberFormat="1" applyFont="1" applyFill="1" applyBorder="1" applyAlignment="1" applyProtection="1">
      <alignment horizontal="center" vertical="center" wrapText="1"/>
      <protection locked="0"/>
    </xf>
    <xf numFmtId="167" fontId="39" fillId="22" borderId="6" xfId="35" applyNumberFormat="1" applyFont="1" applyFill="1" applyBorder="1" applyAlignment="1" applyProtection="1">
      <alignment horizontal="center" vertical="center" wrapText="1"/>
      <protection locked="0"/>
    </xf>
    <xf numFmtId="9" fontId="39" fillId="22" borderId="6" xfId="35" applyNumberFormat="1" applyFont="1" applyFill="1" applyBorder="1" applyAlignment="1" applyProtection="1">
      <alignment horizontal="center" vertical="center" wrapText="1"/>
      <protection locked="0"/>
    </xf>
    <xf numFmtId="9" fontId="39" fillId="22" borderId="3" xfId="35" applyNumberFormat="1" applyFont="1" applyFill="1" applyBorder="1" applyAlignment="1" applyProtection="1">
      <alignment horizontal="center" vertical="center" wrapText="1"/>
      <protection locked="0"/>
    </xf>
    <xf numFmtId="0" fontId="38" fillId="22" borderId="8" xfId="0" applyFont="1" applyFill="1" applyBorder="1" applyAlignment="1" applyProtection="1">
      <alignment horizontal="center" vertical="center" wrapText="1"/>
      <protection locked="0"/>
    </xf>
    <xf numFmtId="0" fontId="39" fillId="22" borderId="1" xfId="35" applyFont="1" applyFill="1" applyBorder="1" applyAlignment="1" applyProtection="1">
      <alignment horizontal="center" vertical="center" wrapText="1"/>
      <protection locked="0"/>
    </xf>
    <xf numFmtId="167" fontId="39" fillId="22" borderId="1" xfId="35" applyNumberFormat="1" applyFont="1" applyFill="1" applyBorder="1" applyAlignment="1" applyProtection="1">
      <alignment horizontal="center" vertical="center" wrapText="1"/>
      <protection locked="0"/>
    </xf>
    <xf numFmtId="9" fontId="39" fillId="22" borderId="1" xfId="35" applyNumberFormat="1" applyFont="1" applyFill="1" applyBorder="1" applyAlignment="1" applyProtection="1">
      <alignment horizontal="center" vertical="center" wrapText="1"/>
      <protection locked="0"/>
    </xf>
    <xf numFmtId="167" fontId="39" fillId="22" borderId="7" xfId="35" applyNumberFormat="1" applyFont="1" applyFill="1" applyBorder="1" applyAlignment="1" applyProtection="1">
      <alignment horizontal="center" vertical="center" wrapText="1"/>
      <protection locked="0"/>
    </xf>
    <xf numFmtId="9" fontId="39" fillId="22" borderId="7" xfId="35" applyNumberFormat="1" applyFont="1" applyFill="1" applyBorder="1" applyAlignment="1" applyProtection="1">
      <alignment horizontal="center" vertical="center" wrapText="1"/>
      <protection locked="0"/>
    </xf>
    <xf numFmtId="9" fontId="39" fillId="22" borderId="5" xfId="35" applyNumberFormat="1" applyFont="1" applyFill="1" applyBorder="1" applyAlignment="1" applyProtection="1">
      <alignment horizontal="center" vertical="center" wrapText="1"/>
      <protection locked="0"/>
    </xf>
    <xf numFmtId="0" fontId="39" fillId="22" borderId="3" xfId="35" applyFont="1" applyFill="1" applyBorder="1" applyAlignment="1" applyProtection="1">
      <alignment horizontal="center" vertical="center" wrapText="1"/>
      <protection locked="0"/>
    </xf>
    <xf numFmtId="14" fontId="39" fillId="28" borderId="1" xfId="0" applyNumberFormat="1" applyFont="1" applyFill="1" applyBorder="1" applyAlignment="1">
      <alignment horizontal="center" vertical="center" wrapText="1"/>
    </xf>
    <xf numFmtId="9" fontId="39" fillId="22" borderId="11" xfId="1" applyFont="1" applyFill="1" applyBorder="1" applyAlignment="1" applyProtection="1">
      <alignment horizontal="center" vertical="center" wrapText="1"/>
      <protection locked="0"/>
    </xf>
    <xf numFmtId="9" fontId="39" fillId="22" borderId="11" xfId="1" applyFont="1" applyFill="1" applyBorder="1" applyAlignment="1" applyProtection="1">
      <alignment horizontal="center" vertical="center" wrapText="1"/>
      <protection locked="0"/>
    </xf>
    <xf numFmtId="0" fontId="39" fillId="22" borderId="7" xfId="35" applyFont="1" applyFill="1" applyBorder="1" applyAlignment="1" applyProtection="1">
      <alignment horizontal="center" vertical="center" wrapText="1"/>
      <protection locked="0"/>
    </xf>
    <xf numFmtId="9" fontId="39" fillId="22" borderId="9" xfId="1" applyFont="1" applyFill="1" applyBorder="1" applyAlignment="1" applyProtection="1">
      <alignment horizontal="center" vertical="center" wrapText="1"/>
      <protection locked="0"/>
    </xf>
    <xf numFmtId="0" fontId="38" fillId="22" borderId="4" xfId="0" applyFont="1" applyFill="1" applyBorder="1" applyAlignment="1" applyProtection="1">
      <alignment horizontal="center" vertical="center" wrapText="1"/>
      <protection locked="0"/>
    </xf>
    <xf numFmtId="9" fontId="39" fillId="26" borderId="3" xfId="0" applyNumberFormat="1" applyFont="1" applyFill="1" applyBorder="1" applyAlignment="1">
      <alignment horizontal="center" vertical="center" wrapText="1"/>
    </xf>
    <xf numFmtId="9" fontId="39" fillId="22" borderId="4" xfId="1" applyFont="1" applyFill="1" applyBorder="1" applyAlignment="1" applyProtection="1">
      <alignment horizontal="center" vertical="center" wrapText="1"/>
      <protection locked="0"/>
    </xf>
    <xf numFmtId="0" fontId="39" fillId="27" borderId="6" xfId="0" applyFont="1" applyFill="1" applyBorder="1" applyAlignment="1">
      <alignment horizontal="center" vertical="center" wrapText="1"/>
    </xf>
    <xf numFmtId="168" fontId="39" fillId="24" borderId="1" xfId="0" applyNumberFormat="1" applyFont="1" applyFill="1" applyBorder="1" applyAlignment="1">
      <alignment horizontal="center" vertical="center" wrapText="1"/>
    </xf>
    <xf numFmtId="0" fontId="39" fillId="26" borderId="6" xfId="0" applyFont="1" applyFill="1" applyBorder="1" applyAlignment="1">
      <alignment horizontal="center" vertical="center" wrapText="1"/>
    </xf>
    <xf numFmtId="42" fontId="39" fillId="22" borderId="31" xfId="25"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protection locked="0"/>
    </xf>
    <xf numFmtId="42" fontId="39" fillId="5" borderId="6" xfId="25" applyFont="1" applyFill="1" applyBorder="1" applyAlignment="1">
      <alignment horizontal="right" vertical="center"/>
    </xf>
    <xf numFmtId="42" fontId="39" fillId="5" borderId="1" xfId="25" applyFont="1" applyFill="1" applyBorder="1" applyAlignment="1">
      <alignment horizontal="right" vertical="center"/>
    </xf>
  </cellXfs>
  <cellStyles count="36">
    <cellStyle name="Hipervínculo 2" xfId="8" xr:uid="{00000000-0005-0000-0000-000000000000}"/>
    <cellStyle name="Hipervínculo visitado" xfId="17" builtinId="9" hidden="1"/>
    <cellStyle name="Hipervínculo visitado" xfId="16" builtinId="9" hidden="1"/>
    <cellStyle name="Millares 2" xfId="10" xr:uid="{00000000-0005-0000-0000-000003000000}"/>
    <cellStyle name="Millares 2 2" xfId="15" xr:uid="{00000000-0005-0000-0000-000004000000}"/>
    <cellStyle name="Millares 2 3" xfId="22" xr:uid="{00000000-0005-0000-0000-000005000000}"/>
    <cellStyle name="Moneda" xfId="31" builtinId="4"/>
    <cellStyle name="Moneda [0]" xfId="25" builtinId="7"/>
    <cellStyle name="Moneda 2" xfId="5" xr:uid="{00000000-0005-0000-0000-000007000000}"/>
    <cellStyle name="Moneda 2 2" xfId="13" xr:uid="{00000000-0005-0000-0000-000008000000}"/>
    <cellStyle name="Moneda 2 3" xfId="20" xr:uid="{00000000-0005-0000-0000-000009000000}"/>
    <cellStyle name="Normal" xfId="0" builtinId="0"/>
    <cellStyle name="Normal 2" xfId="4" xr:uid="{00000000-0005-0000-0000-00000B000000}"/>
    <cellStyle name="Normal 2 2" xfId="6" xr:uid="{00000000-0005-0000-0000-00000C000000}"/>
    <cellStyle name="Normal 3" xfId="2" xr:uid="{00000000-0005-0000-0000-00000D000000}"/>
    <cellStyle name="Normal 3 2" xfId="11" xr:uid="{00000000-0005-0000-0000-00000E000000}"/>
    <cellStyle name="Normal 3 2 2" xfId="26" xr:uid="{86F6A6FF-A9E4-4144-A3B1-1E64B892EAE5}"/>
    <cellStyle name="Normal 3 2 3" xfId="32" xr:uid="{A8A694E8-7327-49F9-9CD0-7DE6FC322BF6}"/>
    <cellStyle name="Normal 3 2 3 3" xfId="24" xr:uid="{00000000-0005-0000-0000-00000F000000}"/>
    <cellStyle name="Normal 3 2 3 3 2" xfId="27" xr:uid="{B6D743D2-F9B6-43FB-B1DE-4383980CD4AC}"/>
    <cellStyle name="Normal 3 2 3 3 3" xfId="33" xr:uid="{8C999FF1-DBFE-4960-88DF-9E905C3B1EEE}"/>
    <cellStyle name="Normal 3 2 3 3 4" xfId="29" xr:uid="{419E20B5-02D5-46A0-8573-2DC0B152A49F}"/>
    <cellStyle name="Normal 3 2 3 3 4 2" xfId="35" xr:uid="{AB56CD44-733E-40E2-9CC8-FD3C7D6B7244}"/>
    <cellStyle name="Normal 3 2 4" xfId="28" xr:uid="{7679BCB5-6FA1-4ABF-ADB4-C677DC134AA8}"/>
    <cellStyle name="Normal 3 2 4 2" xfId="30" xr:uid="{131294E1-0FE8-491F-9845-E20B9154BCFD}"/>
    <cellStyle name="Normal 3 2 4 3" xfId="34" xr:uid="{BF3ACFB4-ADED-41F1-9DA5-3913D2C723F9}"/>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89">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CAFBE"/>
      <color rgb="FFA0E5E4"/>
      <color rgb="FFF3DEDC"/>
      <color rgb="FFAFE5CF"/>
      <color rgb="FFE3F7F5"/>
      <color rgb="FF008080"/>
      <color rgb="FFBA004C"/>
      <color rgb="FFF2B8C5"/>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847958</xdr:colOff>
      <xdr:row>0</xdr:row>
      <xdr:rowOff>52060</xdr:rowOff>
    </xdr:from>
    <xdr:to>
      <xdr:col>2</xdr:col>
      <xdr:colOff>963537</xdr:colOff>
      <xdr:row>1</xdr:row>
      <xdr:rowOff>24442</xdr:rowOff>
    </xdr:to>
    <xdr:pic>
      <xdr:nvPicPr>
        <xdr:cNvPr id="2" name="Imagen 1">
          <a:extLst>
            <a:ext uri="{FF2B5EF4-FFF2-40B4-BE49-F238E27FC236}">
              <a16:creationId xmlns:a16="http://schemas.microsoft.com/office/drawing/2014/main" id="{DC1640EF-D3A3-4518-B560-4177ABFED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3476" y="52060"/>
          <a:ext cx="1788262" cy="971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1171490</xdr:colOff>
      <xdr:row>0</xdr:row>
      <xdr:rowOff>18359</xdr:rowOff>
    </xdr:from>
    <xdr:to>
      <xdr:col>3</xdr:col>
      <xdr:colOff>127774</xdr:colOff>
      <xdr:row>1</xdr:row>
      <xdr:rowOff>101641</xdr:rowOff>
    </xdr:to>
    <xdr:pic>
      <xdr:nvPicPr>
        <xdr:cNvPr id="2" name="Imagen 1">
          <a:extLst>
            <a:ext uri="{FF2B5EF4-FFF2-40B4-BE49-F238E27FC236}">
              <a16:creationId xmlns:a16="http://schemas.microsoft.com/office/drawing/2014/main" id="{A501070E-2BF5-404A-ADED-F65779B2A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1551" y="18359"/>
          <a:ext cx="1825400" cy="989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NE\ENTREGA%20DE%20CARGO%20OPLAN\2_PLANES_INSTITUCIONALES\2_PLAN_DE_ACCION\2022\Versi&#243;n%20de%20los%20Planes%20Institucionales\Planes%20Institucional%20(Plan%20de%20Acci&#243;n%20y%20Plan%20Operativo)_2022%20DANE%20-%20FONDANE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s%20Institucional%20(Plan%20de%20Acci&#243;n%20y%20Plan%20Operativo)_2022%20DANE%20-%20FONDANE_V5_con%20aju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PLAN OPERATIVO"/>
      <sheetName val="BASE"/>
      <sheetName val="BASE2"/>
      <sheetName val="LISTAS"/>
    </sheetNames>
    <sheetDataSet>
      <sheetData sheetId="0"/>
      <sheetData sheetId="1"/>
      <sheetData sheetId="2"/>
      <sheetData sheetId="3" refreshError="1"/>
      <sheetData sheetId="4">
        <row r="2">
          <cell r="I2" t="str">
            <v>Derecho_a_la_libertad_Igualdad</v>
          </cell>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I3" t="str">
            <v>Derecho_a_la_Integridad_y_la_protección</v>
          </cell>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I4" t="str">
            <v>Derecho_a_la_libertad_y_justicia</v>
          </cell>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I5" t="str">
            <v>Derecho_a_la_libertad_justicia_e_Integridad</v>
          </cell>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I6" t="str">
            <v>Derecho_a_la_personalidad_jurídica</v>
          </cell>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I7" t="str">
            <v>Derecho_a_la_no_discriminación_no_estimatización_no_invisibilización</v>
          </cell>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I8" t="str">
            <v>Derecho_a_la_libertad_justicia_seguridad_y_defensa</v>
          </cell>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I9" t="str">
            <v>Derecho_a_la_Privacidad_Derecho_a_la_intimidad_Derecho_al_libre_desarrollo_de_la_personalidad</v>
          </cell>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I10" t="str">
            <v>Derecho_a_la_libertad</v>
          </cell>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I11" t="str">
            <v>Derecho_a_la__justicia_seguridad_integtridad</v>
          </cell>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I12" t="str">
            <v>Derechos_civiles_y_politicos_nacionalidad</v>
          </cell>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I13" t="str">
            <v>Derechos_civiles</v>
          </cell>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I14" t="str">
            <v>Derecho_a_la_propiedad_privada</v>
          </cell>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I15" t="str">
            <v>Derecho_a_la_libertad_de_conciencia_Derecho_a_la_libertad_de_culto</v>
          </cell>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I16" t="str">
            <v>Derecho_a_la_libertad_de_expresión_Derecho_a_la_rectificación_en_condisiones_de_equidad</v>
          </cell>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I17" t="str">
            <v>Derechos_civiles_y_políticos</v>
          </cell>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I18" t="str">
            <v>Derechos_civiles_economicos_culturales_politicos_y_seguridad_social</v>
          </cell>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I19" t="str">
            <v>Derecho_al_trabajo_proteccion_contra_el_desempleo_salario_en_equidad_igualdad_Derecho_al_bienestar_trato_digno</v>
          </cell>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I20" t="str">
            <v>Derecho_a_una_vida_digna_Derecho_al_bienestar_Derecho_de_la_infancia</v>
          </cell>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I21" t="str">
            <v>Derecho_a_la_educación_Educación_para_el_desarrollo_a_la_libre_personalidad_Educación_para_el_mantenimiento_de_la_paz</v>
          </cell>
          <cell r="M21" t="str">
            <v xml:space="preserve">Estrategia de comunicaciones y cultura orientada hacia la participación 
</v>
          </cell>
        </row>
        <row r="22">
          <cell r="I22" t="str">
            <v>Derecho_cultural_Derecho_a_gozar_o_disfrutar__de_las_artes__Derecho_a_participar__y_beneficiarse_del_desarrollo_científico_Derechos_morales_y_materiales_de_autor</v>
          </cell>
          <cell r="M22" t="str">
            <v xml:space="preserve">Auditorias entes de control. </v>
          </cell>
        </row>
        <row r="23">
          <cell r="I23" t="str">
            <v>Derecho_al_establecimiento_de_un_Estado_de_derecho__Deberes_respecto_a_la_comunidad_en_un_sistema_democrático_Derecho_a_la_proteccion_defensa_seguridad_y_justicia</v>
          </cell>
          <cell r="M23" t="str">
            <v>No Aplica (Por favor justifique su respuesta en el campo de observaciones)</v>
          </cell>
        </row>
        <row r="24">
          <cell r="I24" t="str">
            <v>Derecho_a_la_igualdad_libertad_justicia</v>
          </cell>
        </row>
        <row r="25">
          <cell r="I25" t="str">
            <v>Derechos_de_información_y_acceso_libre_a_la_documentación_pública</v>
          </cell>
        </row>
        <row r="26">
          <cell r="I26" t="str">
            <v>Los_derechos_ciudadanos_el_derecho_de_petición_y_la_acción_de_tutela</v>
          </cell>
        </row>
        <row r="27">
          <cell r="I27" t="str">
            <v>Derecho_al_ambiente_sano</v>
          </cell>
        </row>
        <row r="28">
          <cell r="I28" t="str">
            <v>Derecho_a_la_Paz</v>
          </cell>
        </row>
        <row r="29">
          <cell r="I29" t="str">
            <v>Derecho_y_deber_ciudadano_a_propender_al_logro_y_mantenimiento_de_la_paz</v>
          </cell>
        </row>
        <row r="30">
          <cell r="I30" t="str">
            <v>No_Aplica_Por_favor_justifique_su_respuesta_en_el_campo_de_observaciones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012A-B6BE-4ABB-8397-D32C4D82E5B5}">
  <sheetPr>
    <tabColor rgb="FF486995"/>
  </sheetPr>
  <dimension ref="A1:AF404"/>
  <sheetViews>
    <sheetView showGridLines="0" tabSelected="1" zoomScale="82" zoomScaleNormal="82" workbookViewId="0">
      <selection activeCell="A3" sqref="A3:L3"/>
    </sheetView>
  </sheetViews>
  <sheetFormatPr baseColWidth="10" defaultColWidth="10" defaultRowHeight="42" customHeight="1" x14ac:dyDescent="0.3"/>
  <cols>
    <col min="1" max="1" width="18.5" style="21" customWidth="1"/>
    <col min="2" max="2" width="21.875" style="21" customWidth="1"/>
    <col min="3" max="3" width="15.625" style="21" customWidth="1"/>
    <col min="4" max="4" width="41.375" style="22" customWidth="1"/>
    <col min="5" max="5" width="34.75" style="22" customWidth="1"/>
    <col min="6" max="6" width="36.125" style="22" customWidth="1"/>
    <col min="7" max="7" width="20.5" style="21" customWidth="1"/>
    <col min="8" max="8" width="20" style="21" customWidth="1"/>
    <col min="9" max="9" width="54.875" style="21" customWidth="1"/>
    <col min="10" max="10" width="20.875" style="29" customWidth="1"/>
    <col min="11" max="11" width="14.125" style="27" customWidth="1"/>
    <col min="12" max="12" width="12.875" style="27" customWidth="1"/>
    <col min="13" max="16" width="12.75" style="21" customWidth="1"/>
    <col min="17" max="17" width="31.125" style="21" customWidth="1"/>
    <col min="18" max="18" width="27.875" style="21" customWidth="1"/>
    <col min="19" max="19" width="45.625" style="21" customWidth="1"/>
    <col min="20" max="21" width="22.625" style="21" customWidth="1"/>
    <col min="22" max="22" width="32" style="45" customWidth="1"/>
    <col min="23" max="23" width="19.375" style="21" customWidth="1"/>
    <col min="24" max="24" width="39.625" style="21" customWidth="1"/>
    <col min="25" max="25" width="44.25" style="20" customWidth="1"/>
    <col min="26" max="26" width="41.625" style="21" customWidth="1"/>
    <col min="27" max="27" width="40.125" style="21" customWidth="1"/>
    <col min="28" max="28" width="38.5" style="21" customWidth="1"/>
    <col min="29" max="29" width="37.25" style="21" customWidth="1"/>
    <col min="30" max="31" width="33.25" style="91" customWidth="1"/>
    <col min="32" max="32" width="16.25" style="53" bestFit="1" customWidth="1"/>
    <col min="33" max="33" width="13.625" style="53" bestFit="1" customWidth="1"/>
    <col min="34" max="16384" width="10" style="53"/>
  </cols>
  <sheetData>
    <row r="1" spans="1:31" ht="78.75" customHeight="1" x14ac:dyDescent="0.25">
      <c r="A1"/>
      <c r="B1"/>
      <c r="C1"/>
      <c r="D1" s="587" t="s">
        <v>3047</v>
      </c>
      <c r="E1" s="588"/>
      <c r="F1" s="588"/>
      <c r="G1"/>
      <c r="H1"/>
      <c r="I1"/>
      <c r="J1"/>
      <c r="K1"/>
      <c r="L1"/>
      <c r="M1"/>
      <c r="N1"/>
      <c r="O1"/>
      <c r="P1"/>
      <c r="Q1"/>
      <c r="R1"/>
      <c r="S1"/>
      <c r="T1"/>
      <c r="U1"/>
      <c r="V1"/>
      <c r="W1"/>
      <c r="X1"/>
      <c r="Y1"/>
      <c r="Z1"/>
      <c r="AA1"/>
      <c r="AB1"/>
      <c r="AC1"/>
    </row>
    <row r="2" spans="1:31" ht="13.5" customHeight="1" x14ac:dyDescent="0.25">
      <c r="A2"/>
      <c r="B2"/>
      <c r="C2"/>
      <c r="D2" s="233"/>
      <c r="E2" s="234"/>
      <c r="F2" s="234"/>
      <c r="G2"/>
      <c r="H2"/>
      <c r="I2"/>
      <c r="J2"/>
      <c r="K2"/>
      <c r="L2"/>
      <c r="M2"/>
      <c r="N2"/>
      <c r="O2"/>
      <c r="P2"/>
      <c r="Q2"/>
      <c r="R2"/>
      <c r="S2"/>
      <c r="T2"/>
      <c r="U2"/>
      <c r="V2"/>
      <c r="W2"/>
      <c r="X2"/>
      <c r="Y2"/>
      <c r="Z2"/>
      <c r="AA2"/>
      <c r="AB2"/>
      <c r="AC2"/>
    </row>
    <row r="3" spans="1:31" ht="42" customHeight="1" x14ac:dyDescent="0.25">
      <c r="A3" s="245" t="s">
        <v>0</v>
      </c>
      <c r="B3" s="246"/>
      <c r="C3" s="246"/>
      <c r="D3" s="246"/>
      <c r="E3" s="246"/>
      <c r="F3" s="246"/>
      <c r="G3" s="246"/>
      <c r="H3" s="246"/>
      <c r="I3" s="246"/>
      <c r="J3" s="246"/>
      <c r="K3" s="246"/>
      <c r="L3" s="246"/>
      <c r="M3" s="245" t="s">
        <v>1</v>
      </c>
      <c r="N3" s="246"/>
      <c r="O3" s="246"/>
      <c r="P3" s="247"/>
      <c r="Q3" s="248" t="s">
        <v>2</v>
      </c>
      <c r="R3" s="249"/>
      <c r="S3" s="249"/>
      <c r="T3" s="249"/>
      <c r="U3" s="249"/>
      <c r="V3" s="249"/>
      <c r="W3" s="249"/>
      <c r="X3" s="250" t="s">
        <v>3</v>
      </c>
      <c r="Y3" s="250"/>
      <c r="Z3" s="250"/>
      <c r="AA3" s="250"/>
      <c r="AB3" s="250"/>
      <c r="AC3" s="251" t="s">
        <v>4</v>
      </c>
      <c r="AD3" s="236" t="s">
        <v>5</v>
      </c>
      <c r="AE3" s="236"/>
    </row>
    <row r="4" spans="1:31" ht="42" customHeight="1" x14ac:dyDescent="0.25">
      <c r="A4" s="42" t="s">
        <v>6</v>
      </c>
      <c r="B4" s="42" t="s">
        <v>7</v>
      </c>
      <c r="C4" s="42" t="s">
        <v>8</v>
      </c>
      <c r="D4" s="54" t="s">
        <v>9</v>
      </c>
      <c r="E4" s="54" t="s">
        <v>10</v>
      </c>
      <c r="F4" s="54" t="s">
        <v>11</v>
      </c>
      <c r="G4" s="42" t="s">
        <v>12</v>
      </c>
      <c r="H4" s="42" t="s">
        <v>13</v>
      </c>
      <c r="I4" s="92" t="s">
        <v>14</v>
      </c>
      <c r="J4" s="52" t="s">
        <v>15</v>
      </c>
      <c r="K4" s="93" t="s">
        <v>16</v>
      </c>
      <c r="L4" s="93" t="s">
        <v>17</v>
      </c>
      <c r="M4" s="92" t="s">
        <v>18</v>
      </c>
      <c r="N4" s="92" t="s">
        <v>19</v>
      </c>
      <c r="O4" s="92" t="s">
        <v>20</v>
      </c>
      <c r="P4" s="92" t="s">
        <v>21</v>
      </c>
      <c r="Q4" s="42" t="s">
        <v>22</v>
      </c>
      <c r="R4" s="42" t="s">
        <v>23</v>
      </c>
      <c r="S4" s="42" t="s">
        <v>24</v>
      </c>
      <c r="T4" s="42" t="s">
        <v>25</v>
      </c>
      <c r="U4" s="42" t="s">
        <v>26</v>
      </c>
      <c r="V4" s="42" t="s">
        <v>27</v>
      </c>
      <c r="W4" s="42" t="s">
        <v>28</v>
      </c>
      <c r="X4" s="42" t="s">
        <v>29</v>
      </c>
      <c r="Y4" s="42" t="s">
        <v>30</v>
      </c>
      <c r="Z4" s="42" t="s">
        <v>31</v>
      </c>
      <c r="AA4" s="42" t="s">
        <v>32</v>
      </c>
      <c r="AB4" s="42" t="s">
        <v>33</v>
      </c>
      <c r="AC4" s="251"/>
      <c r="AD4" s="94" t="s">
        <v>34</v>
      </c>
      <c r="AE4" s="94" t="s">
        <v>35</v>
      </c>
    </row>
    <row r="5" spans="1:31" ht="42" customHeight="1" x14ac:dyDescent="0.25">
      <c r="A5" s="237" t="s">
        <v>36</v>
      </c>
      <c r="B5" s="237" t="s">
        <v>37</v>
      </c>
      <c r="C5" s="237" t="s">
        <v>38</v>
      </c>
      <c r="D5" s="239" t="s">
        <v>39</v>
      </c>
      <c r="E5" s="239" t="s">
        <v>40</v>
      </c>
      <c r="F5" s="239" t="s">
        <v>39</v>
      </c>
      <c r="G5" s="241" t="s">
        <v>41</v>
      </c>
      <c r="H5" s="97" t="s">
        <v>42</v>
      </c>
      <c r="I5" s="98" t="s">
        <v>3025</v>
      </c>
      <c r="J5" s="99">
        <v>0.7</v>
      </c>
      <c r="K5" s="100">
        <v>44563</v>
      </c>
      <c r="L5" s="100">
        <v>44644</v>
      </c>
      <c r="M5" s="101">
        <v>1</v>
      </c>
      <c r="N5" s="101">
        <v>1</v>
      </c>
      <c r="O5" s="101">
        <v>1</v>
      </c>
      <c r="P5" s="101">
        <v>1</v>
      </c>
      <c r="Q5" s="102" t="s">
        <v>43</v>
      </c>
      <c r="R5" s="102" t="s">
        <v>44</v>
      </c>
      <c r="S5" s="243" t="s">
        <v>45</v>
      </c>
      <c r="T5" s="243" t="s">
        <v>46</v>
      </c>
      <c r="U5" s="243" t="s">
        <v>46</v>
      </c>
      <c r="V5" s="102" t="s">
        <v>47</v>
      </c>
      <c r="W5" s="102" t="s">
        <v>48</v>
      </c>
      <c r="X5" s="241" t="s">
        <v>49</v>
      </c>
      <c r="Y5" s="241" t="s">
        <v>50</v>
      </c>
      <c r="Z5" s="241" t="s">
        <v>51</v>
      </c>
      <c r="AA5" s="241" t="s">
        <v>52</v>
      </c>
      <c r="AB5" s="241" t="s">
        <v>53</v>
      </c>
      <c r="AC5" s="241" t="s">
        <v>54</v>
      </c>
      <c r="AD5" s="254">
        <v>61920000</v>
      </c>
      <c r="AE5" s="258">
        <f>(7245775 * 3)</f>
        <v>21737325</v>
      </c>
    </row>
    <row r="6" spans="1:31" ht="42" customHeight="1" x14ac:dyDescent="0.25">
      <c r="A6" s="238"/>
      <c r="B6" s="238"/>
      <c r="C6" s="238"/>
      <c r="D6" s="240"/>
      <c r="E6" s="240"/>
      <c r="F6" s="240"/>
      <c r="G6" s="242"/>
      <c r="H6" s="97" t="s">
        <v>42</v>
      </c>
      <c r="I6" s="98" t="s">
        <v>55</v>
      </c>
      <c r="J6" s="99">
        <v>0.3</v>
      </c>
      <c r="K6" s="100">
        <v>44645</v>
      </c>
      <c r="L6" s="100">
        <v>44910</v>
      </c>
      <c r="M6" s="101">
        <v>0</v>
      </c>
      <c r="N6" s="101">
        <v>0.4</v>
      </c>
      <c r="O6" s="101">
        <v>0.8</v>
      </c>
      <c r="P6" s="101">
        <v>1</v>
      </c>
      <c r="Q6" s="102" t="s">
        <v>43</v>
      </c>
      <c r="R6" s="102" t="s">
        <v>44</v>
      </c>
      <c r="S6" s="244"/>
      <c r="T6" s="244"/>
      <c r="U6" s="244"/>
      <c r="V6" s="102" t="s">
        <v>47</v>
      </c>
      <c r="W6" s="102" t="s">
        <v>48</v>
      </c>
      <c r="X6" s="242"/>
      <c r="Y6" s="242"/>
      <c r="Z6" s="242"/>
      <c r="AA6" s="242"/>
      <c r="AB6" s="242"/>
      <c r="AC6" s="242"/>
      <c r="AD6" s="255"/>
      <c r="AE6" s="257"/>
    </row>
    <row r="7" spans="1:31" ht="42" customHeight="1" x14ac:dyDescent="0.25">
      <c r="A7" s="237" t="s">
        <v>36</v>
      </c>
      <c r="B7" s="259" t="s">
        <v>37</v>
      </c>
      <c r="C7" s="259" t="s">
        <v>56</v>
      </c>
      <c r="D7" s="260" t="s">
        <v>57</v>
      </c>
      <c r="E7" s="260" t="s">
        <v>58</v>
      </c>
      <c r="F7" s="260" t="s">
        <v>57</v>
      </c>
      <c r="G7" s="261" t="s">
        <v>41</v>
      </c>
      <c r="H7" s="97" t="s">
        <v>59</v>
      </c>
      <c r="I7" s="98" t="s">
        <v>3026</v>
      </c>
      <c r="J7" s="99">
        <v>0.8</v>
      </c>
      <c r="K7" s="100">
        <v>44563</v>
      </c>
      <c r="L7" s="100">
        <v>44679</v>
      </c>
      <c r="M7" s="101">
        <v>0.5</v>
      </c>
      <c r="N7" s="101">
        <v>1</v>
      </c>
      <c r="O7" s="101">
        <v>1</v>
      </c>
      <c r="P7" s="101">
        <v>1</v>
      </c>
      <c r="Q7" s="102" t="s">
        <v>43</v>
      </c>
      <c r="R7" s="102" t="s">
        <v>44</v>
      </c>
      <c r="S7" s="243" t="s">
        <v>45</v>
      </c>
      <c r="T7" s="243" t="s">
        <v>46</v>
      </c>
      <c r="U7" s="243" t="s">
        <v>46</v>
      </c>
      <c r="V7" s="102" t="s">
        <v>47</v>
      </c>
      <c r="W7" s="102" t="s">
        <v>48</v>
      </c>
      <c r="X7" s="241" t="s">
        <v>49</v>
      </c>
      <c r="Y7" s="241" t="s">
        <v>50</v>
      </c>
      <c r="Z7" s="241" t="s">
        <v>51</v>
      </c>
      <c r="AA7" s="241" t="s">
        <v>52</v>
      </c>
      <c r="AB7" s="241" t="s">
        <v>53</v>
      </c>
      <c r="AC7" s="252" t="s">
        <v>60</v>
      </c>
      <c r="AD7" s="254">
        <v>183010413.66999999</v>
      </c>
      <c r="AE7" s="256">
        <f>(4807338 * 3)</f>
        <v>14422014</v>
      </c>
    </row>
    <row r="8" spans="1:31" ht="42" customHeight="1" x14ac:dyDescent="0.25">
      <c r="A8" s="238"/>
      <c r="B8" s="259"/>
      <c r="C8" s="259"/>
      <c r="D8" s="260"/>
      <c r="E8" s="260"/>
      <c r="F8" s="260"/>
      <c r="G8" s="261"/>
      <c r="H8" s="97" t="s">
        <v>61</v>
      </c>
      <c r="I8" s="98" t="s">
        <v>62</v>
      </c>
      <c r="J8" s="99">
        <v>0.2</v>
      </c>
      <c r="K8" s="100">
        <v>44645</v>
      </c>
      <c r="L8" s="100">
        <v>44910</v>
      </c>
      <c r="M8" s="101">
        <v>0</v>
      </c>
      <c r="N8" s="101">
        <v>0.2</v>
      </c>
      <c r="O8" s="101">
        <v>0.7</v>
      </c>
      <c r="P8" s="101">
        <v>1</v>
      </c>
      <c r="Q8" s="102" t="s">
        <v>43</v>
      </c>
      <c r="R8" s="102" t="s">
        <v>44</v>
      </c>
      <c r="S8" s="244"/>
      <c r="T8" s="244"/>
      <c r="U8" s="244"/>
      <c r="V8" s="102" t="s">
        <v>47</v>
      </c>
      <c r="W8" s="102" t="s">
        <v>48</v>
      </c>
      <c r="X8" s="242"/>
      <c r="Y8" s="242"/>
      <c r="Z8" s="242"/>
      <c r="AA8" s="242"/>
      <c r="AB8" s="242"/>
      <c r="AC8" s="253"/>
      <c r="AD8" s="255"/>
      <c r="AE8" s="257"/>
    </row>
    <row r="9" spans="1:31" ht="42" customHeight="1" x14ac:dyDescent="0.25">
      <c r="A9" s="237" t="s">
        <v>36</v>
      </c>
      <c r="B9" s="259" t="s">
        <v>37</v>
      </c>
      <c r="C9" s="259" t="s">
        <v>63</v>
      </c>
      <c r="D9" s="260" t="s">
        <v>64</v>
      </c>
      <c r="E9" s="260" t="s">
        <v>65</v>
      </c>
      <c r="F9" s="260" t="s">
        <v>66</v>
      </c>
      <c r="G9" s="261" t="s">
        <v>41</v>
      </c>
      <c r="H9" s="97" t="s">
        <v>67</v>
      </c>
      <c r="I9" s="98" t="s">
        <v>68</v>
      </c>
      <c r="J9" s="99">
        <v>0.5</v>
      </c>
      <c r="K9" s="100">
        <v>44685</v>
      </c>
      <c r="L9" s="100">
        <v>44910</v>
      </c>
      <c r="M9" s="101">
        <v>0</v>
      </c>
      <c r="N9" s="101">
        <v>0.2</v>
      </c>
      <c r="O9" s="101">
        <v>0.7</v>
      </c>
      <c r="P9" s="101">
        <v>1</v>
      </c>
      <c r="Q9" s="102" t="s">
        <v>43</v>
      </c>
      <c r="R9" s="102" t="s">
        <v>44</v>
      </c>
      <c r="S9" s="243" t="s">
        <v>69</v>
      </c>
      <c r="T9" s="243" t="s">
        <v>46</v>
      </c>
      <c r="U9" s="243" t="s">
        <v>46</v>
      </c>
      <c r="V9" s="102" t="s">
        <v>47</v>
      </c>
      <c r="W9" s="102" t="s">
        <v>70</v>
      </c>
      <c r="X9" s="241" t="s">
        <v>49</v>
      </c>
      <c r="Y9" s="241" t="s">
        <v>50</v>
      </c>
      <c r="Z9" s="241" t="s">
        <v>51</v>
      </c>
      <c r="AA9" s="241" t="s">
        <v>52</v>
      </c>
      <c r="AB9" s="241" t="s">
        <v>53</v>
      </c>
      <c r="AC9" s="252" t="s">
        <v>60</v>
      </c>
      <c r="AD9" s="267">
        <v>35585000</v>
      </c>
      <c r="AE9" s="272">
        <v>0</v>
      </c>
    </row>
    <row r="10" spans="1:31" ht="42" customHeight="1" x14ac:dyDescent="0.25">
      <c r="A10" s="238"/>
      <c r="B10" s="259"/>
      <c r="C10" s="259"/>
      <c r="D10" s="260"/>
      <c r="E10" s="260"/>
      <c r="F10" s="260"/>
      <c r="G10" s="261"/>
      <c r="H10" s="97" t="s">
        <v>71</v>
      </c>
      <c r="I10" s="98" t="s">
        <v>3024</v>
      </c>
      <c r="J10" s="99">
        <v>0.5</v>
      </c>
      <c r="K10" s="108">
        <v>44716</v>
      </c>
      <c r="L10" s="108">
        <v>44910</v>
      </c>
      <c r="M10" s="109">
        <v>0</v>
      </c>
      <c r="N10" s="109">
        <v>0.2</v>
      </c>
      <c r="O10" s="109">
        <v>0.6</v>
      </c>
      <c r="P10" s="109">
        <v>1</v>
      </c>
      <c r="Q10" s="102" t="s">
        <v>43</v>
      </c>
      <c r="R10" s="102" t="s">
        <v>44</v>
      </c>
      <c r="S10" s="244"/>
      <c r="T10" s="244"/>
      <c r="U10" s="244"/>
      <c r="V10" s="102" t="s">
        <v>47</v>
      </c>
      <c r="W10" s="102" t="s">
        <v>70</v>
      </c>
      <c r="X10" s="242"/>
      <c r="Y10" s="242"/>
      <c r="Z10" s="242"/>
      <c r="AA10" s="242"/>
      <c r="AB10" s="242"/>
      <c r="AC10" s="253"/>
      <c r="AD10" s="254"/>
      <c r="AE10" s="273"/>
    </row>
    <row r="11" spans="1:31" ht="42" customHeight="1" x14ac:dyDescent="0.25">
      <c r="A11" s="262" t="s">
        <v>36</v>
      </c>
      <c r="B11" s="263" t="s">
        <v>72</v>
      </c>
      <c r="C11" s="263" t="s">
        <v>73</v>
      </c>
      <c r="D11" s="264" t="s">
        <v>74</v>
      </c>
      <c r="E11" s="264" t="s">
        <v>75</v>
      </c>
      <c r="F11" s="264" t="s">
        <v>76</v>
      </c>
      <c r="G11" s="265" t="s">
        <v>77</v>
      </c>
      <c r="H11" s="80" t="s">
        <v>78</v>
      </c>
      <c r="I11" s="111" t="s">
        <v>79</v>
      </c>
      <c r="J11" s="43">
        <v>0.25</v>
      </c>
      <c r="K11" s="112">
        <v>44576</v>
      </c>
      <c r="L11" s="112">
        <v>44651</v>
      </c>
      <c r="M11" s="113">
        <v>1</v>
      </c>
      <c r="N11" s="113">
        <v>1</v>
      </c>
      <c r="O11" s="113">
        <v>1</v>
      </c>
      <c r="P11" s="113">
        <v>1</v>
      </c>
      <c r="Q11" s="78" t="s">
        <v>80</v>
      </c>
      <c r="R11" s="78" t="s">
        <v>44</v>
      </c>
      <c r="S11" s="266" t="s">
        <v>81</v>
      </c>
      <c r="T11" s="266" t="s">
        <v>46</v>
      </c>
      <c r="U11" s="266" t="s">
        <v>46</v>
      </c>
      <c r="V11" s="78" t="s">
        <v>47</v>
      </c>
      <c r="W11" s="78" t="s">
        <v>48</v>
      </c>
      <c r="X11" s="266" t="s">
        <v>82</v>
      </c>
      <c r="Y11" s="266" t="s">
        <v>83</v>
      </c>
      <c r="Z11" s="266" t="s">
        <v>84</v>
      </c>
      <c r="AA11" s="266" t="s">
        <v>85</v>
      </c>
      <c r="AB11" s="266" t="s">
        <v>53</v>
      </c>
      <c r="AC11" s="266"/>
      <c r="AD11" s="269">
        <v>10815000</v>
      </c>
      <c r="AE11" s="274">
        <v>8108125</v>
      </c>
    </row>
    <row r="12" spans="1:31" ht="42" customHeight="1" x14ac:dyDescent="0.25">
      <c r="A12" s="262"/>
      <c r="B12" s="263"/>
      <c r="C12" s="263"/>
      <c r="D12" s="264"/>
      <c r="E12" s="264"/>
      <c r="F12" s="264"/>
      <c r="G12" s="265"/>
      <c r="H12" s="80" t="s">
        <v>86</v>
      </c>
      <c r="I12" s="111" t="s">
        <v>87</v>
      </c>
      <c r="J12" s="43">
        <v>0.25</v>
      </c>
      <c r="K12" s="112">
        <v>44652</v>
      </c>
      <c r="L12" s="112">
        <v>44742</v>
      </c>
      <c r="M12" s="113">
        <v>0</v>
      </c>
      <c r="N12" s="113">
        <v>1</v>
      </c>
      <c r="O12" s="113">
        <v>1</v>
      </c>
      <c r="P12" s="113">
        <v>1</v>
      </c>
      <c r="Q12" s="78" t="s">
        <v>80</v>
      </c>
      <c r="R12" s="78" t="s">
        <v>44</v>
      </c>
      <c r="S12" s="266"/>
      <c r="T12" s="266"/>
      <c r="U12" s="266"/>
      <c r="V12" s="78" t="s">
        <v>47</v>
      </c>
      <c r="W12" s="78" t="s">
        <v>48</v>
      </c>
      <c r="X12" s="266"/>
      <c r="Y12" s="266"/>
      <c r="Z12" s="266"/>
      <c r="AA12" s="266"/>
      <c r="AB12" s="266"/>
      <c r="AC12" s="266"/>
      <c r="AD12" s="270"/>
      <c r="AE12" s="275"/>
    </row>
    <row r="13" spans="1:31" ht="42" customHeight="1" x14ac:dyDescent="0.25">
      <c r="A13" s="262"/>
      <c r="B13" s="263"/>
      <c r="C13" s="263"/>
      <c r="D13" s="264"/>
      <c r="E13" s="264"/>
      <c r="F13" s="264"/>
      <c r="G13" s="265"/>
      <c r="H13" s="80" t="s">
        <v>88</v>
      </c>
      <c r="I13" s="111" t="s">
        <v>89</v>
      </c>
      <c r="J13" s="43">
        <v>0.5</v>
      </c>
      <c r="K13" s="112">
        <v>44652</v>
      </c>
      <c r="L13" s="114">
        <v>44926</v>
      </c>
      <c r="M13" s="113">
        <v>0</v>
      </c>
      <c r="N13" s="113">
        <v>0</v>
      </c>
      <c r="O13" s="113">
        <v>0.5</v>
      </c>
      <c r="P13" s="113">
        <v>1</v>
      </c>
      <c r="Q13" s="78" t="s">
        <v>80</v>
      </c>
      <c r="R13" s="78" t="s">
        <v>44</v>
      </c>
      <c r="S13" s="266"/>
      <c r="T13" s="266"/>
      <c r="U13" s="266"/>
      <c r="V13" s="78" t="s">
        <v>47</v>
      </c>
      <c r="W13" s="78" t="s">
        <v>48</v>
      </c>
      <c r="X13" s="266"/>
      <c r="Y13" s="266"/>
      <c r="Z13" s="266"/>
      <c r="AA13" s="266"/>
      <c r="AB13" s="266"/>
      <c r="AC13" s="266"/>
      <c r="AD13" s="270"/>
      <c r="AE13" s="275"/>
    </row>
    <row r="14" spans="1:31" ht="42" customHeight="1" x14ac:dyDescent="0.25">
      <c r="A14" s="262" t="s">
        <v>36</v>
      </c>
      <c r="B14" s="263" t="s">
        <v>72</v>
      </c>
      <c r="C14" s="263" t="s">
        <v>90</v>
      </c>
      <c r="D14" s="264" t="s">
        <v>91</v>
      </c>
      <c r="E14" s="264" t="s">
        <v>92</v>
      </c>
      <c r="F14" s="83" t="s">
        <v>93</v>
      </c>
      <c r="G14" s="265" t="s">
        <v>77</v>
      </c>
      <c r="H14" s="80" t="s">
        <v>94</v>
      </c>
      <c r="I14" s="111" t="s">
        <v>95</v>
      </c>
      <c r="J14" s="43">
        <v>0.5</v>
      </c>
      <c r="K14" s="112">
        <v>44652</v>
      </c>
      <c r="L14" s="114">
        <v>44772</v>
      </c>
      <c r="M14" s="113">
        <v>0</v>
      </c>
      <c r="N14" s="113">
        <v>0.5</v>
      </c>
      <c r="O14" s="113">
        <v>1</v>
      </c>
      <c r="P14" s="113">
        <v>1</v>
      </c>
      <c r="Q14" s="78" t="s">
        <v>80</v>
      </c>
      <c r="R14" s="78" t="s">
        <v>44</v>
      </c>
      <c r="S14" s="266" t="s">
        <v>81</v>
      </c>
      <c r="T14" s="266" t="s">
        <v>46</v>
      </c>
      <c r="U14" s="266" t="s">
        <v>46</v>
      </c>
      <c r="V14" s="78" t="s">
        <v>47</v>
      </c>
      <c r="W14" s="78" t="s">
        <v>48</v>
      </c>
      <c r="X14" s="266" t="s">
        <v>82</v>
      </c>
      <c r="Y14" s="266" t="s">
        <v>83</v>
      </c>
      <c r="Z14" s="266" t="s">
        <v>84</v>
      </c>
      <c r="AA14" s="266" t="s">
        <v>85</v>
      </c>
      <c r="AB14" s="266" t="s">
        <v>53</v>
      </c>
      <c r="AC14" s="268"/>
      <c r="AD14" s="269">
        <v>10815000</v>
      </c>
      <c r="AE14" s="271">
        <v>0</v>
      </c>
    </row>
    <row r="15" spans="1:31" ht="42" customHeight="1" x14ac:dyDescent="0.25">
      <c r="A15" s="262"/>
      <c r="B15" s="263"/>
      <c r="C15" s="263"/>
      <c r="D15" s="264"/>
      <c r="E15" s="264"/>
      <c r="F15" s="83" t="s">
        <v>96</v>
      </c>
      <c r="G15" s="265"/>
      <c r="H15" s="80" t="s">
        <v>97</v>
      </c>
      <c r="I15" s="111" t="s">
        <v>98</v>
      </c>
      <c r="J15" s="43">
        <v>0.5</v>
      </c>
      <c r="K15" s="114">
        <v>44652</v>
      </c>
      <c r="L15" s="114">
        <v>44926</v>
      </c>
      <c r="M15" s="113">
        <v>0</v>
      </c>
      <c r="N15" s="113">
        <v>0.25</v>
      </c>
      <c r="O15" s="113">
        <v>0.5</v>
      </c>
      <c r="P15" s="113">
        <v>1</v>
      </c>
      <c r="Q15" s="78" t="s">
        <v>80</v>
      </c>
      <c r="R15" s="78" t="s">
        <v>44</v>
      </c>
      <c r="S15" s="266"/>
      <c r="T15" s="266"/>
      <c r="U15" s="266"/>
      <c r="V15" s="78" t="s">
        <v>47</v>
      </c>
      <c r="W15" s="78" t="s">
        <v>48</v>
      </c>
      <c r="X15" s="266"/>
      <c r="Y15" s="266"/>
      <c r="Z15" s="266"/>
      <c r="AA15" s="266"/>
      <c r="AB15" s="266"/>
      <c r="AC15" s="268"/>
      <c r="AD15" s="270"/>
      <c r="AE15" s="271"/>
    </row>
    <row r="16" spans="1:31" ht="42" customHeight="1" x14ac:dyDescent="0.25">
      <c r="A16" s="262" t="s">
        <v>36</v>
      </c>
      <c r="B16" s="263" t="s">
        <v>72</v>
      </c>
      <c r="C16" s="263" t="s">
        <v>99</v>
      </c>
      <c r="D16" s="264" t="s">
        <v>100</v>
      </c>
      <c r="E16" s="264" t="s">
        <v>101</v>
      </c>
      <c r="F16" s="83" t="s">
        <v>102</v>
      </c>
      <c r="G16" s="265" t="s">
        <v>77</v>
      </c>
      <c r="H16" s="80" t="s">
        <v>103</v>
      </c>
      <c r="I16" s="111" t="s">
        <v>104</v>
      </c>
      <c r="J16" s="43">
        <v>0.5</v>
      </c>
      <c r="K16" s="114">
        <v>44576</v>
      </c>
      <c r="L16" s="114">
        <v>44926</v>
      </c>
      <c r="M16" s="113">
        <v>0.25</v>
      </c>
      <c r="N16" s="113">
        <v>0.5</v>
      </c>
      <c r="O16" s="113">
        <v>0.75</v>
      </c>
      <c r="P16" s="113">
        <v>1</v>
      </c>
      <c r="Q16" s="78" t="s">
        <v>80</v>
      </c>
      <c r="R16" s="78" t="s">
        <v>44</v>
      </c>
      <c r="S16" s="266" t="s">
        <v>81</v>
      </c>
      <c r="T16" s="78" t="s">
        <v>46</v>
      </c>
      <c r="U16" s="78" t="s">
        <v>46</v>
      </c>
      <c r="V16" s="78" t="s">
        <v>47</v>
      </c>
      <c r="W16" s="78" t="s">
        <v>48</v>
      </c>
      <c r="X16" s="266" t="s">
        <v>82</v>
      </c>
      <c r="Y16" s="266" t="s">
        <v>83</v>
      </c>
      <c r="Z16" s="266" t="s">
        <v>84</v>
      </c>
      <c r="AA16" s="266" t="s">
        <v>85</v>
      </c>
      <c r="AB16" s="266" t="s">
        <v>53</v>
      </c>
      <c r="AC16" s="268"/>
      <c r="AD16" s="281">
        <v>52000000</v>
      </c>
      <c r="AE16" s="281">
        <v>8108125</v>
      </c>
    </row>
    <row r="17" spans="1:31" ht="42" customHeight="1" x14ac:dyDescent="0.25">
      <c r="A17" s="262"/>
      <c r="B17" s="263"/>
      <c r="C17" s="263"/>
      <c r="D17" s="264"/>
      <c r="E17" s="264"/>
      <c r="F17" s="83" t="s">
        <v>105</v>
      </c>
      <c r="G17" s="265"/>
      <c r="H17" s="80" t="s">
        <v>106</v>
      </c>
      <c r="I17" s="111" t="s">
        <v>105</v>
      </c>
      <c r="J17" s="43">
        <v>0.5</v>
      </c>
      <c r="K17" s="114">
        <v>44576</v>
      </c>
      <c r="L17" s="114">
        <v>44926</v>
      </c>
      <c r="M17" s="113">
        <v>0.25</v>
      </c>
      <c r="N17" s="113">
        <v>0.5</v>
      </c>
      <c r="O17" s="113">
        <v>0.75</v>
      </c>
      <c r="P17" s="113">
        <v>1</v>
      </c>
      <c r="Q17" s="78" t="s">
        <v>80</v>
      </c>
      <c r="R17" s="78" t="s">
        <v>44</v>
      </c>
      <c r="S17" s="266"/>
      <c r="T17" s="78" t="s">
        <v>46</v>
      </c>
      <c r="U17" s="78" t="s">
        <v>46</v>
      </c>
      <c r="V17" s="78" t="s">
        <v>47</v>
      </c>
      <c r="W17" s="78" t="s">
        <v>48</v>
      </c>
      <c r="X17" s="266"/>
      <c r="Y17" s="266"/>
      <c r="Z17" s="266"/>
      <c r="AA17" s="266"/>
      <c r="AB17" s="266"/>
      <c r="AC17" s="268"/>
      <c r="AD17" s="274"/>
      <c r="AE17" s="274"/>
    </row>
    <row r="18" spans="1:31" s="124" customFormat="1" ht="42" customHeight="1" x14ac:dyDescent="0.2">
      <c r="A18" s="238" t="s">
        <v>36</v>
      </c>
      <c r="B18" s="282" t="s">
        <v>107</v>
      </c>
      <c r="C18" s="238" t="s">
        <v>108</v>
      </c>
      <c r="D18" s="284" t="s">
        <v>109</v>
      </c>
      <c r="E18" s="285" t="s">
        <v>110</v>
      </c>
      <c r="F18" s="287" t="s">
        <v>111</v>
      </c>
      <c r="G18" s="284" t="s">
        <v>112</v>
      </c>
      <c r="H18" s="117" t="s">
        <v>113</v>
      </c>
      <c r="I18" s="118" t="s">
        <v>114</v>
      </c>
      <c r="J18" s="119">
        <v>0.75</v>
      </c>
      <c r="K18" s="120">
        <v>44562</v>
      </c>
      <c r="L18" s="120">
        <v>44926</v>
      </c>
      <c r="M18" s="121">
        <v>0.25</v>
      </c>
      <c r="N18" s="121">
        <v>0.5</v>
      </c>
      <c r="O18" s="121">
        <v>0.75</v>
      </c>
      <c r="P18" s="121">
        <v>1</v>
      </c>
      <c r="Q18" s="105" t="s">
        <v>115</v>
      </c>
      <c r="R18" s="280" t="s">
        <v>116</v>
      </c>
      <c r="S18" s="280" t="s">
        <v>117</v>
      </c>
      <c r="T18" s="280" t="s">
        <v>46</v>
      </c>
      <c r="U18" s="280" t="s">
        <v>46</v>
      </c>
      <c r="V18" s="122" t="s">
        <v>118</v>
      </c>
      <c r="W18" s="105" t="s">
        <v>119</v>
      </c>
      <c r="X18" s="280" t="s">
        <v>120</v>
      </c>
      <c r="Y18" s="276" t="s">
        <v>121</v>
      </c>
      <c r="Z18" s="276" t="s">
        <v>51</v>
      </c>
      <c r="AA18" s="276" t="s">
        <v>122</v>
      </c>
      <c r="AB18" s="276" t="s">
        <v>53</v>
      </c>
      <c r="AC18" s="277" t="s">
        <v>123</v>
      </c>
      <c r="AD18" s="254">
        <v>28358200</v>
      </c>
      <c r="AE18" s="278">
        <v>28358200</v>
      </c>
    </row>
    <row r="19" spans="1:31" s="124" customFormat="1" ht="42" customHeight="1" x14ac:dyDescent="0.2">
      <c r="A19" s="259"/>
      <c r="B19" s="283"/>
      <c r="C19" s="259"/>
      <c r="D19" s="285"/>
      <c r="E19" s="286"/>
      <c r="F19" s="288"/>
      <c r="G19" s="285"/>
      <c r="H19" s="127" t="s">
        <v>124</v>
      </c>
      <c r="I19" s="126" t="s">
        <v>125</v>
      </c>
      <c r="J19" s="99">
        <v>0.25</v>
      </c>
      <c r="K19" s="128">
        <v>44562</v>
      </c>
      <c r="L19" s="128">
        <v>44926</v>
      </c>
      <c r="M19" s="129">
        <v>0.25</v>
      </c>
      <c r="N19" s="129">
        <v>0.5</v>
      </c>
      <c r="O19" s="129">
        <v>0.75</v>
      </c>
      <c r="P19" s="129">
        <v>1</v>
      </c>
      <c r="Q19" s="102" t="s">
        <v>115</v>
      </c>
      <c r="R19" s="244"/>
      <c r="S19" s="244"/>
      <c r="T19" s="244"/>
      <c r="U19" s="244"/>
      <c r="V19" s="103" t="s">
        <v>118</v>
      </c>
      <c r="W19" s="102" t="s">
        <v>119</v>
      </c>
      <c r="X19" s="244"/>
      <c r="Y19" s="242"/>
      <c r="Z19" s="242"/>
      <c r="AA19" s="242"/>
      <c r="AB19" s="242"/>
      <c r="AC19" s="253"/>
      <c r="AD19" s="255"/>
      <c r="AE19" s="279"/>
    </row>
    <row r="20" spans="1:31" s="124" customFormat="1" ht="42" customHeight="1" x14ac:dyDescent="0.2">
      <c r="A20" s="97" t="s">
        <v>36</v>
      </c>
      <c r="B20" s="125" t="s">
        <v>107</v>
      </c>
      <c r="C20" s="97" t="s">
        <v>126</v>
      </c>
      <c r="D20" s="130" t="s">
        <v>127</v>
      </c>
      <c r="E20" s="106" t="s">
        <v>128</v>
      </c>
      <c r="F20" s="131" t="s">
        <v>129</v>
      </c>
      <c r="G20" s="116" t="s">
        <v>112</v>
      </c>
      <c r="H20" s="127" t="s">
        <v>130</v>
      </c>
      <c r="I20" s="98" t="s">
        <v>131</v>
      </c>
      <c r="J20" s="99">
        <v>1</v>
      </c>
      <c r="K20" s="128">
        <v>44562</v>
      </c>
      <c r="L20" s="128">
        <v>44772</v>
      </c>
      <c r="M20" s="129">
        <v>0.33</v>
      </c>
      <c r="N20" s="129">
        <v>0.66</v>
      </c>
      <c r="O20" s="129">
        <v>1</v>
      </c>
      <c r="P20" s="129">
        <v>1</v>
      </c>
      <c r="Q20" s="132" t="s">
        <v>115</v>
      </c>
      <c r="R20" s="102" t="s">
        <v>44</v>
      </c>
      <c r="S20" s="102" t="s">
        <v>132</v>
      </c>
      <c r="T20" s="102" t="s">
        <v>46</v>
      </c>
      <c r="U20" s="102" t="s">
        <v>46</v>
      </c>
      <c r="V20" s="103" t="s">
        <v>118</v>
      </c>
      <c r="W20" s="102" t="s">
        <v>119</v>
      </c>
      <c r="X20" s="102" t="s">
        <v>49</v>
      </c>
      <c r="Y20" s="107" t="s">
        <v>50</v>
      </c>
      <c r="Z20" s="107" t="s">
        <v>51</v>
      </c>
      <c r="AA20" s="107" t="s">
        <v>51</v>
      </c>
      <c r="AB20" s="107" t="s">
        <v>133</v>
      </c>
      <c r="AC20" s="133" t="s">
        <v>134</v>
      </c>
      <c r="AD20" s="134">
        <v>31968400</v>
      </c>
      <c r="AE20" s="135">
        <v>31968400</v>
      </c>
    </row>
    <row r="21" spans="1:31" s="124" customFormat="1" ht="42" customHeight="1" x14ac:dyDescent="0.2">
      <c r="A21" s="259" t="s">
        <v>36</v>
      </c>
      <c r="B21" s="283" t="s">
        <v>107</v>
      </c>
      <c r="C21" s="259" t="s">
        <v>135</v>
      </c>
      <c r="D21" s="291" t="s">
        <v>136</v>
      </c>
      <c r="E21" s="241" t="s">
        <v>137</v>
      </c>
      <c r="F21" s="239" t="s">
        <v>138</v>
      </c>
      <c r="G21" s="290" t="s">
        <v>112</v>
      </c>
      <c r="H21" s="127" t="s">
        <v>139</v>
      </c>
      <c r="I21" s="98" t="s">
        <v>140</v>
      </c>
      <c r="J21" s="99">
        <v>0.34</v>
      </c>
      <c r="K21" s="128">
        <v>44926</v>
      </c>
      <c r="L21" s="128">
        <v>44926</v>
      </c>
      <c r="M21" s="101">
        <v>0</v>
      </c>
      <c r="N21" s="101">
        <v>0</v>
      </c>
      <c r="O21" s="101">
        <v>0</v>
      </c>
      <c r="P21" s="129">
        <v>1</v>
      </c>
      <c r="Q21" s="102" t="s">
        <v>43</v>
      </c>
      <c r="R21" s="102" t="s">
        <v>44</v>
      </c>
      <c r="S21" s="243" t="s">
        <v>141</v>
      </c>
      <c r="T21" s="243" t="s">
        <v>46</v>
      </c>
      <c r="U21" s="243" t="s">
        <v>46</v>
      </c>
      <c r="V21" s="103" t="s">
        <v>118</v>
      </c>
      <c r="W21" s="102" t="s">
        <v>119</v>
      </c>
      <c r="X21" s="243" t="s">
        <v>49</v>
      </c>
      <c r="Y21" s="241" t="s">
        <v>50</v>
      </c>
      <c r="Z21" s="241" t="s">
        <v>51</v>
      </c>
      <c r="AA21" s="241" t="s">
        <v>51</v>
      </c>
      <c r="AB21" s="241" t="s">
        <v>133</v>
      </c>
      <c r="AC21" s="252" t="s">
        <v>134</v>
      </c>
      <c r="AD21" s="267">
        <v>50988600</v>
      </c>
      <c r="AE21" s="272">
        <v>0</v>
      </c>
    </row>
    <row r="22" spans="1:31" s="124" customFormat="1" ht="42" customHeight="1" x14ac:dyDescent="0.2">
      <c r="A22" s="259"/>
      <c r="B22" s="283"/>
      <c r="C22" s="259"/>
      <c r="D22" s="292"/>
      <c r="E22" s="276"/>
      <c r="F22" s="292"/>
      <c r="G22" s="284"/>
      <c r="H22" s="127" t="s">
        <v>142</v>
      </c>
      <c r="I22" s="98" t="s">
        <v>143</v>
      </c>
      <c r="J22" s="99">
        <v>0.33</v>
      </c>
      <c r="K22" s="128">
        <v>44926</v>
      </c>
      <c r="L22" s="128">
        <v>44926</v>
      </c>
      <c r="M22" s="101">
        <v>0</v>
      </c>
      <c r="N22" s="101">
        <v>0</v>
      </c>
      <c r="O22" s="101">
        <v>0</v>
      </c>
      <c r="P22" s="129">
        <v>1</v>
      </c>
      <c r="Q22" s="102" t="s">
        <v>43</v>
      </c>
      <c r="R22" s="102" t="s">
        <v>44</v>
      </c>
      <c r="S22" s="280"/>
      <c r="T22" s="280"/>
      <c r="U22" s="280"/>
      <c r="V22" s="103" t="s">
        <v>118</v>
      </c>
      <c r="W22" s="102" t="s">
        <v>119</v>
      </c>
      <c r="X22" s="280"/>
      <c r="Y22" s="276"/>
      <c r="Z22" s="276"/>
      <c r="AA22" s="276"/>
      <c r="AB22" s="276"/>
      <c r="AC22" s="277"/>
      <c r="AD22" s="254"/>
      <c r="AE22" s="272"/>
    </row>
    <row r="23" spans="1:31" s="124" customFormat="1" ht="42" customHeight="1" x14ac:dyDescent="0.2">
      <c r="A23" s="259"/>
      <c r="B23" s="283"/>
      <c r="C23" s="259"/>
      <c r="D23" s="240"/>
      <c r="E23" s="242"/>
      <c r="F23" s="240"/>
      <c r="G23" s="285"/>
      <c r="H23" s="127" t="s">
        <v>144</v>
      </c>
      <c r="I23" s="98" t="s">
        <v>145</v>
      </c>
      <c r="J23" s="99">
        <v>0.33</v>
      </c>
      <c r="K23" s="128">
        <v>44926</v>
      </c>
      <c r="L23" s="128">
        <v>44926</v>
      </c>
      <c r="M23" s="101">
        <v>0</v>
      </c>
      <c r="N23" s="101">
        <v>0</v>
      </c>
      <c r="O23" s="101">
        <v>0</v>
      </c>
      <c r="P23" s="129">
        <v>1</v>
      </c>
      <c r="Q23" s="102" t="s">
        <v>43</v>
      </c>
      <c r="R23" s="102" t="s">
        <v>44</v>
      </c>
      <c r="S23" s="244"/>
      <c r="T23" s="244"/>
      <c r="U23" s="244"/>
      <c r="V23" s="103" t="s">
        <v>118</v>
      </c>
      <c r="W23" s="102" t="s">
        <v>119</v>
      </c>
      <c r="X23" s="244"/>
      <c r="Y23" s="242"/>
      <c r="Z23" s="242"/>
      <c r="AA23" s="242"/>
      <c r="AB23" s="242"/>
      <c r="AC23" s="253"/>
      <c r="AD23" s="289"/>
      <c r="AE23" s="272"/>
    </row>
    <row r="24" spans="1:31" ht="42" customHeight="1" x14ac:dyDescent="0.25">
      <c r="A24" s="307" t="s">
        <v>146</v>
      </c>
      <c r="B24" s="307" t="s">
        <v>147</v>
      </c>
      <c r="C24" s="307" t="s">
        <v>148</v>
      </c>
      <c r="D24" s="310" t="s">
        <v>149</v>
      </c>
      <c r="E24" s="310" t="s">
        <v>150</v>
      </c>
      <c r="F24" s="310" t="s">
        <v>151</v>
      </c>
      <c r="G24" s="301" t="s">
        <v>152</v>
      </c>
      <c r="H24" s="75" t="s">
        <v>153</v>
      </c>
      <c r="I24" s="111" t="s">
        <v>154</v>
      </c>
      <c r="J24" s="43">
        <v>0.1</v>
      </c>
      <c r="K24" s="114">
        <v>44563</v>
      </c>
      <c r="L24" s="114">
        <v>44592</v>
      </c>
      <c r="M24" s="113">
        <v>1</v>
      </c>
      <c r="N24" s="113">
        <v>1</v>
      </c>
      <c r="O24" s="113">
        <v>1</v>
      </c>
      <c r="P24" s="137">
        <v>1</v>
      </c>
      <c r="Q24" s="78" t="s">
        <v>155</v>
      </c>
      <c r="R24" s="50" t="s">
        <v>44</v>
      </c>
      <c r="S24" s="304" t="s">
        <v>156</v>
      </c>
      <c r="T24" s="304" t="s">
        <v>46</v>
      </c>
      <c r="U24" s="304" t="s">
        <v>46</v>
      </c>
      <c r="V24" s="78" t="s">
        <v>47</v>
      </c>
      <c r="W24" s="78" t="s">
        <v>119</v>
      </c>
      <c r="X24" s="293" t="s">
        <v>157</v>
      </c>
      <c r="Y24" s="293" t="s">
        <v>158</v>
      </c>
      <c r="Z24" s="293" t="s">
        <v>51</v>
      </c>
      <c r="AA24" s="293" t="s">
        <v>85</v>
      </c>
      <c r="AB24" s="293" t="s">
        <v>53</v>
      </c>
      <c r="AC24" s="293" t="s">
        <v>159</v>
      </c>
      <c r="AD24" s="296">
        <v>8180000</v>
      </c>
      <c r="AE24" s="298">
        <v>0</v>
      </c>
    </row>
    <row r="25" spans="1:31" ht="42" customHeight="1" x14ac:dyDescent="0.25">
      <c r="A25" s="308"/>
      <c r="B25" s="308"/>
      <c r="C25" s="308"/>
      <c r="D25" s="311"/>
      <c r="E25" s="311"/>
      <c r="F25" s="311"/>
      <c r="G25" s="302"/>
      <c r="H25" s="75" t="s">
        <v>160</v>
      </c>
      <c r="I25" s="111" t="s">
        <v>161</v>
      </c>
      <c r="J25" s="43">
        <v>0.7</v>
      </c>
      <c r="K25" s="114">
        <v>44593</v>
      </c>
      <c r="L25" s="114">
        <v>44926</v>
      </c>
      <c r="M25" s="113">
        <v>0.25</v>
      </c>
      <c r="N25" s="113">
        <v>0.5</v>
      </c>
      <c r="O25" s="113">
        <v>0.75</v>
      </c>
      <c r="P25" s="137">
        <v>1</v>
      </c>
      <c r="Q25" s="78" t="s">
        <v>155</v>
      </c>
      <c r="R25" s="50" t="s">
        <v>44</v>
      </c>
      <c r="S25" s="305"/>
      <c r="T25" s="305"/>
      <c r="U25" s="305"/>
      <c r="V25" s="78" t="s">
        <v>47</v>
      </c>
      <c r="W25" s="78" t="s">
        <v>119</v>
      </c>
      <c r="X25" s="294"/>
      <c r="Y25" s="294"/>
      <c r="Z25" s="294"/>
      <c r="AA25" s="294"/>
      <c r="AB25" s="294"/>
      <c r="AC25" s="294"/>
      <c r="AD25" s="296"/>
      <c r="AE25" s="299"/>
    </row>
    <row r="26" spans="1:31" ht="42" customHeight="1" x14ac:dyDescent="0.25">
      <c r="A26" s="309"/>
      <c r="B26" s="309"/>
      <c r="C26" s="309"/>
      <c r="D26" s="312"/>
      <c r="E26" s="312"/>
      <c r="F26" s="312"/>
      <c r="G26" s="303"/>
      <c r="H26" s="75" t="s">
        <v>162</v>
      </c>
      <c r="I26" s="111" t="s">
        <v>163</v>
      </c>
      <c r="J26" s="43">
        <v>0.2</v>
      </c>
      <c r="K26" s="114">
        <v>44896</v>
      </c>
      <c r="L26" s="114">
        <v>44926</v>
      </c>
      <c r="M26" s="113">
        <v>0</v>
      </c>
      <c r="N26" s="113">
        <v>0.2</v>
      </c>
      <c r="O26" s="113">
        <v>0.6</v>
      </c>
      <c r="P26" s="137">
        <v>1</v>
      </c>
      <c r="Q26" s="78" t="s">
        <v>155</v>
      </c>
      <c r="R26" s="50" t="s">
        <v>44</v>
      </c>
      <c r="S26" s="306"/>
      <c r="T26" s="306"/>
      <c r="U26" s="306"/>
      <c r="V26" s="78" t="s">
        <v>47</v>
      </c>
      <c r="W26" s="78" t="s">
        <v>119</v>
      </c>
      <c r="X26" s="295"/>
      <c r="Y26" s="295"/>
      <c r="Z26" s="295"/>
      <c r="AA26" s="295"/>
      <c r="AB26" s="295"/>
      <c r="AC26" s="295"/>
      <c r="AD26" s="297"/>
      <c r="AE26" s="300"/>
    </row>
    <row r="27" spans="1:31" ht="42" customHeight="1" x14ac:dyDescent="0.25">
      <c r="A27" s="307" t="s">
        <v>146</v>
      </c>
      <c r="B27" s="307" t="s">
        <v>147</v>
      </c>
      <c r="C27" s="307" t="s">
        <v>164</v>
      </c>
      <c r="D27" s="310" t="s">
        <v>165</v>
      </c>
      <c r="E27" s="310" t="s">
        <v>150</v>
      </c>
      <c r="F27" s="310" t="s">
        <v>166</v>
      </c>
      <c r="G27" s="301" t="s">
        <v>152</v>
      </c>
      <c r="H27" s="75" t="s">
        <v>167</v>
      </c>
      <c r="I27" s="111" t="s">
        <v>168</v>
      </c>
      <c r="J27" s="43">
        <v>0.1</v>
      </c>
      <c r="K27" s="114">
        <v>44563</v>
      </c>
      <c r="L27" s="114">
        <v>44592</v>
      </c>
      <c r="M27" s="113">
        <v>1</v>
      </c>
      <c r="N27" s="113">
        <v>1</v>
      </c>
      <c r="O27" s="113">
        <v>1</v>
      </c>
      <c r="P27" s="113">
        <v>1</v>
      </c>
      <c r="Q27" s="78" t="s">
        <v>155</v>
      </c>
      <c r="R27" s="50" t="s">
        <v>44</v>
      </c>
      <c r="S27" s="304" t="s">
        <v>156</v>
      </c>
      <c r="T27" s="304" t="s">
        <v>46</v>
      </c>
      <c r="U27" s="304" t="s">
        <v>46</v>
      </c>
      <c r="V27" s="78" t="s">
        <v>47</v>
      </c>
      <c r="W27" s="78" t="s">
        <v>119</v>
      </c>
      <c r="X27" s="293" t="s">
        <v>157</v>
      </c>
      <c r="Y27" s="293" t="s">
        <v>158</v>
      </c>
      <c r="Z27" s="293" t="s">
        <v>51</v>
      </c>
      <c r="AA27" s="293" t="s">
        <v>85</v>
      </c>
      <c r="AB27" s="293" t="s">
        <v>53</v>
      </c>
      <c r="AC27" s="293" t="s">
        <v>159</v>
      </c>
      <c r="AD27" s="298">
        <v>8180000</v>
      </c>
      <c r="AE27" s="298">
        <v>0</v>
      </c>
    </row>
    <row r="28" spans="1:31" ht="42" customHeight="1" x14ac:dyDescent="0.25">
      <c r="A28" s="308"/>
      <c r="B28" s="308"/>
      <c r="C28" s="308"/>
      <c r="D28" s="311"/>
      <c r="E28" s="311"/>
      <c r="F28" s="311"/>
      <c r="G28" s="302"/>
      <c r="H28" s="75" t="s">
        <v>169</v>
      </c>
      <c r="I28" s="111" t="s">
        <v>170</v>
      </c>
      <c r="J28" s="43">
        <v>0.6</v>
      </c>
      <c r="K28" s="114">
        <v>44593</v>
      </c>
      <c r="L28" s="114">
        <v>44926</v>
      </c>
      <c r="M28" s="113">
        <v>0.25</v>
      </c>
      <c r="N28" s="113">
        <v>0.5</v>
      </c>
      <c r="O28" s="113">
        <v>0.75</v>
      </c>
      <c r="P28" s="137">
        <v>1</v>
      </c>
      <c r="Q28" s="78" t="s">
        <v>155</v>
      </c>
      <c r="R28" s="50" t="s">
        <v>44</v>
      </c>
      <c r="S28" s="305"/>
      <c r="T28" s="305"/>
      <c r="U28" s="305"/>
      <c r="V28" s="78" t="s">
        <v>47</v>
      </c>
      <c r="W28" s="78" t="s">
        <v>119</v>
      </c>
      <c r="X28" s="294"/>
      <c r="Y28" s="294"/>
      <c r="Z28" s="294"/>
      <c r="AA28" s="294"/>
      <c r="AB28" s="294"/>
      <c r="AC28" s="294"/>
      <c r="AD28" s="299"/>
      <c r="AE28" s="299"/>
    </row>
    <row r="29" spans="1:31" ht="42" customHeight="1" x14ac:dyDescent="0.25">
      <c r="A29" s="308"/>
      <c r="B29" s="308"/>
      <c r="C29" s="308"/>
      <c r="D29" s="311"/>
      <c r="E29" s="311"/>
      <c r="F29" s="311"/>
      <c r="G29" s="302"/>
      <c r="H29" s="75" t="s">
        <v>171</v>
      </c>
      <c r="I29" s="111" t="s">
        <v>163</v>
      </c>
      <c r="J29" s="43">
        <v>0.2</v>
      </c>
      <c r="K29" s="114">
        <v>44896</v>
      </c>
      <c r="L29" s="114">
        <v>44926</v>
      </c>
      <c r="M29" s="113">
        <v>0</v>
      </c>
      <c r="N29" s="113">
        <v>0.2</v>
      </c>
      <c r="O29" s="113">
        <v>0.6</v>
      </c>
      <c r="P29" s="137">
        <v>1</v>
      </c>
      <c r="Q29" s="78" t="s">
        <v>155</v>
      </c>
      <c r="R29" s="50" t="s">
        <v>44</v>
      </c>
      <c r="S29" s="305"/>
      <c r="T29" s="305"/>
      <c r="U29" s="305"/>
      <c r="V29" s="78" t="s">
        <v>47</v>
      </c>
      <c r="W29" s="78" t="s">
        <v>119</v>
      </c>
      <c r="X29" s="294"/>
      <c r="Y29" s="294"/>
      <c r="Z29" s="294"/>
      <c r="AA29" s="294"/>
      <c r="AB29" s="294"/>
      <c r="AC29" s="294"/>
      <c r="AD29" s="299"/>
      <c r="AE29" s="299"/>
    </row>
    <row r="30" spans="1:31" ht="42" customHeight="1" x14ac:dyDescent="0.25">
      <c r="A30" s="309"/>
      <c r="B30" s="309"/>
      <c r="C30" s="309"/>
      <c r="D30" s="312"/>
      <c r="E30" s="312"/>
      <c r="F30" s="312"/>
      <c r="G30" s="303"/>
      <c r="H30" s="75" t="s">
        <v>172</v>
      </c>
      <c r="I30" s="111" t="s">
        <v>173</v>
      </c>
      <c r="J30" s="43">
        <v>0.1</v>
      </c>
      <c r="K30" s="114">
        <v>44713</v>
      </c>
      <c r="L30" s="114">
        <v>44926</v>
      </c>
      <c r="M30" s="113">
        <v>0</v>
      </c>
      <c r="N30" s="113">
        <v>0.5</v>
      </c>
      <c r="O30" s="113">
        <v>1</v>
      </c>
      <c r="P30" s="137">
        <v>1</v>
      </c>
      <c r="Q30" s="78" t="s">
        <v>155</v>
      </c>
      <c r="R30" s="50" t="s">
        <v>44</v>
      </c>
      <c r="S30" s="306"/>
      <c r="T30" s="306"/>
      <c r="U30" s="306"/>
      <c r="V30" s="78" t="s">
        <v>47</v>
      </c>
      <c r="W30" s="78" t="s">
        <v>119</v>
      </c>
      <c r="X30" s="295"/>
      <c r="Y30" s="295"/>
      <c r="Z30" s="295"/>
      <c r="AA30" s="295"/>
      <c r="AB30" s="295"/>
      <c r="AC30" s="295"/>
      <c r="AD30" s="300"/>
      <c r="AE30" s="300"/>
    </row>
    <row r="31" spans="1:31" ht="42" customHeight="1" x14ac:dyDescent="0.25">
      <c r="A31" s="307" t="s">
        <v>146</v>
      </c>
      <c r="B31" s="307" t="s">
        <v>147</v>
      </c>
      <c r="C31" s="307" t="s">
        <v>174</v>
      </c>
      <c r="D31" s="310" t="s">
        <v>175</v>
      </c>
      <c r="E31" s="310" t="s">
        <v>176</v>
      </c>
      <c r="F31" s="310" t="s">
        <v>177</v>
      </c>
      <c r="G31" s="301" t="s">
        <v>152</v>
      </c>
      <c r="H31" s="75" t="s">
        <v>178</v>
      </c>
      <c r="I31" s="111" t="s">
        <v>179</v>
      </c>
      <c r="J31" s="43">
        <v>0.6</v>
      </c>
      <c r="K31" s="114">
        <v>44563</v>
      </c>
      <c r="L31" s="114">
        <v>44926</v>
      </c>
      <c r="M31" s="113">
        <v>0.25</v>
      </c>
      <c r="N31" s="113">
        <v>0.5</v>
      </c>
      <c r="O31" s="113">
        <v>0.75</v>
      </c>
      <c r="P31" s="137">
        <v>1</v>
      </c>
      <c r="Q31" s="78" t="s">
        <v>155</v>
      </c>
      <c r="R31" s="50" t="s">
        <v>44</v>
      </c>
      <c r="S31" s="304" t="s">
        <v>156</v>
      </c>
      <c r="T31" s="304" t="s">
        <v>46</v>
      </c>
      <c r="U31" s="304" t="s">
        <v>46</v>
      </c>
      <c r="V31" s="78" t="s">
        <v>47</v>
      </c>
      <c r="W31" s="78" t="s">
        <v>119</v>
      </c>
      <c r="X31" s="293" t="s">
        <v>157</v>
      </c>
      <c r="Y31" s="293" t="s">
        <v>158</v>
      </c>
      <c r="Z31" s="293" t="s">
        <v>51</v>
      </c>
      <c r="AA31" s="293" t="s">
        <v>85</v>
      </c>
      <c r="AB31" s="293" t="s">
        <v>53</v>
      </c>
      <c r="AC31" s="293" t="s">
        <v>159</v>
      </c>
      <c r="AD31" s="313">
        <v>24540000</v>
      </c>
      <c r="AE31" s="298">
        <v>0</v>
      </c>
    </row>
    <row r="32" spans="1:31" ht="42" customHeight="1" x14ac:dyDescent="0.25">
      <c r="A32" s="309"/>
      <c r="B32" s="309"/>
      <c r="C32" s="309"/>
      <c r="D32" s="312"/>
      <c r="E32" s="312"/>
      <c r="F32" s="312"/>
      <c r="G32" s="303"/>
      <c r="H32" s="75" t="s">
        <v>180</v>
      </c>
      <c r="I32" s="111" t="s">
        <v>181</v>
      </c>
      <c r="J32" s="43">
        <v>0.4</v>
      </c>
      <c r="K32" s="114">
        <v>44593</v>
      </c>
      <c r="L32" s="114">
        <v>44926</v>
      </c>
      <c r="M32" s="113">
        <v>0.25</v>
      </c>
      <c r="N32" s="113">
        <v>0.5</v>
      </c>
      <c r="O32" s="113">
        <v>0.75</v>
      </c>
      <c r="P32" s="137">
        <v>1</v>
      </c>
      <c r="Q32" s="78" t="s">
        <v>155</v>
      </c>
      <c r="R32" s="50" t="s">
        <v>44</v>
      </c>
      <c r="S32" s="306"/>
      <c r="T32" s="306"/>
      <c r="U32" s="306"/>
      <c r="V32" s="78" t="s">
        <v>47</v>
      </c>
      <c r="W32" s="78" t="s">
        <v>119</v>
      </c>
      <c r="X32" s="295"/>
      <c r="Y32" s="295"/>
      <c r="Z32" s="295"/>
      <c r="AA32" s="295"/>
      <c r="AB32" s="295"/>
      <c r="AC32" s="295"/>
      <c r="AD32" s="296"/>
      <c r="AE32" s="300"/>
    </row>
    <row r="33" spans="1:31" ht="42" customHeight="1" x14ac:dyDescent="0.25">
      <c r="A33" s="136" t="s">
        <v>146</v>
      </c>
      <c r="B33" s="110" t="s">
        <v>147</v>
      </c>
      <c r="C33" s="110" t="s">
        <v>182</v>
      </c>
      <c r="D33" s="84" t="s">
        <v>183</v>
      </c>
      <c r="E33" s="84" t="s">
        <v>184</v>
      </c>
      <c r="F33" s="84" t="s">
        <v>185</v>
      </c>
      <c r="G33" s="71" t="s">
        <v>77</v>
      </c>
      <c r="H33" s="75" t="s">
        <v>186</v>
      </c>
      <c r="I33" s="111" t="s">
        <v>187</v>
      </c>
      <c r="J33" s="43">
        <v>1</v>
      </c>
      <c r="K33" s="114">
        <v>44593</v>
      </c>
      <c r="L33" s="114">
        <v>44926</v>
      </c>
      <c r="M33" s="113">
        <v>0.25</v>
      </c>
      <c r="N33" s="113">
        <v>0.5</v>
      </c>
      <c r="O33" s="113">
        <v>1</v>
      </c>
      <c r="P33" s="137">
        <v>1</v>
      </c>
      <c r="Q33" s="78" t="s">
        <v>80</v>
      </c>
      <c r="R33" s="50" t="s">
        <v>44</v>
      </c>
      <c r="S33" s="78" t="s">
        <v>188</v>
      </c>
      <c r="T33" s="78" t="s">
        <v>46</v>
      </c>
      <c r="U33" s="78" t="s">
        <v>46</v>
      </c>
      <c r="V33" s="78" t="s">
        <v>47</v>
      </c>
      <c r="W33" s="78" t="s">
        <v>48</v>
      </c>
      <c r="X33" s="139" t="s">
        <v>157</v>
      </c>
      <c r="Y33" s="138" t="s">
        <v>158</v>
      </c>
      <c r="Z33" s="138" t="s">
        <v>51</v>
      </c>
      <c r="AA33" s="138" t="s">
        <v>189</v>
      </c>
      <c r="AB33" s="138" t="s">
        <v>53</v>
      </c>
      <c r="AC33" s="138" t="s">
        <v>190</v>
      </c>
      <c r="AD33" s="140">
        <v>19440000</v>
      </c>
      <c r="AE33" s="141">
        <v>0</v>
      </c>
    </row>
    <row r="34" spans="1:31" ht="42" customHeight="1" x14ac:dyDescent="0.25">
      <c r="A34" s="136" t="s">
        <v>146</v>
      </c>
      <c r="B34" s="110" t="s">
        <v>147</v>
      </c>
      <c r="C34" s="110" t="s">
        <v>191</v>
      </c>
      <c r="D34" s="84" t="s">
        <v>192</v>
      </c>
      <c r="E34" s="84" t="s">
        <v>193</v>
      </c>
      <c r="F34" s="84" t="s">
        <v>194</v>
      </c>
      <c r="G34" s="71" t="s">
        <v>77</v>
      </c>
      <c r="H34" s="75" t="s">
        <v>195</v>
      </c>
      <c r="I34" s="111" t="s">
        <v>196</v>
      </c>
      <c r="J34" s="43">
        <v>1</v>
      </c>
      <c r="K34" s="114">
        <v>44563</v>
      </c>
      <c r="L34" s="114">
        <v>44926</v>
      </c>
      <c r="M34" s="113">
        <v>0.25</v>
      </c>
      <c r="N34" s="113">
        <v>0.5</v>
      </c>
      <c r="O34" s="113">
        <v>1</v>
      </c>
      <c r="P34" s="137">
        <v>1</v>
      </c>
      <c r="Q34" s="78" t="s">
        <v>80</v>
      </c>
      <c r="R34" s="78" t="s">
        <v>44</v>
      </c>
      <c r="S34" s="78" t="s">
        <v>197</v>
      </c>
      <c r="T34" s="78" t="s">
        <v>46</v>
      </c>
      <c r="U34" s="78" t="s">
        <v>46</v>
      </c>
      <c r="V34" s="78" t="s">
        <v>47</v>
      </c>
      <c r="W34" s="78" t="s">
        <v>48</v>
      </c>
      <c r="X34" s="139" t="s">
        <v>157</v>
      </c>
      <c r="Y34" s="138" t="s">
        <v>158</v>
      </c>
      <c r="Z34" s="138" t="s">
        <v>51</v>
      </c>
      <c r="AA34" s="138" t="s">
        <v>189</v>
      </c>
      <c r="AB34" s="138" t="s">
        <v>53</v>
      </c>
      <c r="AC34" s="138" t="s">
        <v>190</v>
      </c>
      <c r="AD34" s="140">
        <v>65560000</v>
      </c>
      <c r="AE34" s="141">
        <v>0</v>
      </c>
    </row>
    <row r="35" spans="1:31" ht="42" customHeight="1" x14ac:dyDescent="0.25">
      <c r="A35" s="322" t="s">
        <v>36</v>
      </c>
      <c r="B35" s="322" t="s">
        <v>198</v>
      </c>
      <c r="C35" s="237" t="s">
        <v>199</v>
      </c>
      <c r="D35" s="239" t="s">
        <v>200</v>
      </c>
      <c r="E35" s="107" t="s">
        <v>201</v>
      </c>
      <c r="F35" s="107" t="s">
        <v>202</v>
      </c>
      <c r="G35" s="241" t="s">
        <v>203</v>
      </c>
      <c r="H35" s="97" t="s">
        <v>204</v>
      </c>
      <c r="I35" s="98" t="s">
        <v>205</v>
      </c>
      <c r="J35" s="99">
        <v>0.4</v>
      </c>
      <c r="K35" s="100">
        <v>44576</v>
      </c>
      <c r="L35" s="100">
        <v>44926</v>
      </c>
      <c r="M35" s="101">
        <v>0.3</v>
      </c>
      <c r="N35" s="101">
        <v>0.7</v>
      </c>
      <c r="O35" s="101">
        <v>0.9</v>
      </c>
      <c r="P35" s="142">
        <v>1</v>
      </c>
      <c r="Q35" s="102" t="s">
        <v>43</v>
      </c>
      <c r="R35" s="102" t="s">
        <v>44</v>
      </c>
      <c r="S35" s="243" t="s">
        <v>206</v>
      </c>
      <c r="T35" s="243" t="s">
        <v>46</v>
      </c>
      <c r="U35" s="243" t="s">
        <v>46</v>
      </c>
      <c r="V35" s="102" t="s">
        <v>47</v>
      </c>
      <c r="W35" s="102" t="s">
        <v>207</v>
      </c>
      <c r="X35" s="314" t="s">
        <v>49</v>
      </c>
      <c r="Y35" s="314" t="s">
        <v>50</v>
      </c>
      <c r="Z35" s="314" t="s">
        <v>51</v>
      </c>
      <c r="AA35" s="314" t="s">
        <v>85</v>
      </c>
      <c r="AB35" s="314" t="s">
        <v>53</v>
      </c>
      <c r="AC35" s="317" t="s">
        <v>208</v>
      </c>
      <c r="AD35" s="273">
        <v>892227565</v>
      </c>
      <c r="AE35" s="273">
        <v>0</v>
      </c>
    </row>
    <row r="36" spans="1:31" ht="42" customHeight="1" x14ac:dyDescent="0.25">
      <c r="A36" s="323"/>
      <c r="B36" s="323"/>
      <c r="C36" s="324"/>
      <c r="D36" s="292"/>
      <c r="E36" s="107" t="s">
        <v>209</v>
      </c>
      <c r="F36" s="107" t="s">
        <v>210</v>
      </c>
      <c r="G36" s="276"/>
      <c r="H36" s="97" t="s">
        <v>211</v>
      </c>
      <c r="I36" s="98" t="s">
        <v>212</v>
      </c>
      <c r="J36" s="99">
        <v>0.15</v>
      </c>
      <c r="K36" s="100">
        <v>44621</v>
      </c>
      <c r="L36" s="100">
        <v>44696</v>
      </c>
      <c r="M36" s="101">
        <v>0.2</v>
      </c>
      <c r="N36" s="101">
        <v>1</v>
      </c>
      <c r="O36" s="101">
        <v>1</v>
      </c>
      <c r="P36" s="101">
        <v>1</v>
      </c>
      <c r="Q36" s="102" t="s">
        <v>43</v>
      </c>
      <c r="R36" s="102" t="s">
        <v>44</v>
      </c>
      <c r="S36" s="280"/>
      <c r="T36" s="280"/>
      <c r="U36" s="280"/>
      <c r="V36" s="102" t="s">
        <v>47</v>
      </c>
      <c r="W36" s="102" t="s">
        <v>207</v>
      </c>
      <c r="X36" s="315"/>
      <c r="Y36" s="315"/>
      <c r="Z36" s="315"/>
      <c r="AA36" s="315"/>
      <c r="AB36" s="315"/>
      <c r="AC36" s="318"/>
      <c r="AD36" s="320"/>
      <c r="AE36" s="320"/>
    </row>
    <row r="37" spans="1:31" ht="42" customHeight="1" x14ac:dyDescent="0.25">
      <c r="A37" s="282"/>
      <c r="B37" s="323"/>
      <c r="C37" s="238"/>
      <c r="D37" s="240"/>
      <c r="E37" s="107" t="s">
        <v>213</v>
      </c>
      <c r="F37" s="107" t="s">
        <v>214</v>
      </c>
      <c r="G37" s="242"/>
      <c r="H37" s="97" t="s">
        <v>215</v>
      </c>
      <c r="I37" s="98" t="s">
        <v>216</v>
      </c>
      <c r="J37" s="99">
        <v>0.45</v>
      </c>
      <c r="K37" s="100">
        <v>44585</v>
      </c>
      <c r="L37" s="100">
        <v>44834</v>
      </c>
      <c r="M37" s="101">
        <v>0.2</v>
      </c>
      <c r="N37" s="101">
        <v>0.4</v>
      </c>
      <c r="O37" s="101">
        <v>1</v>
      </c>
      <c r="P37" s="101">
        <v>1</v>
      </c>
      <c r="Q37" s="102" t="s">
        <v>43</v>
      </c>
      <c r="R37" s="102" t="s">
        <v>44</v>
      </c>
      <c r="S37" s="244"/>
      <c r="T37" s="244"/>
      <c r="U37" s="244"/>
      <c r="V37" s="102" t="s">
        <v>47</v>
      </c>
      <c r="W37" s="102" t="s">
        <v>207</v>
      </c>
      <c r="X37" s="316"/>
      <c r="Y37" s="316"/>
      <c r="Z37" s="316"/>
      <c r="AA37" s="316"/>
      <c r="AB37" s="316"/>
      <c r="AC37" s="319"/>
      <c r="AD37" s="321"/>
      <c r="AE37" s="321"/>
    </row>
    <row r="38" spans="1:31" ht="42" customHeight="1" x14ac:dyDescent="0.25">
      <c r="A38" s="322" t="s">
        <v>36</v>
      </c>
      <c r="B38" s="283" t="s">
        <v>198</v>
      </c>
      <c r="C38" s="237" t="s">
        <v>217</v>
      </c>
      <c r="D38" s="239" t="s">
        <v>218</v>
      </c>
      <c r="E38" s="107" t="s">
        <v>219</v>
      </c>
      <c r="F38" s="107" t="s">
        <v>220</v>
      </c>
      <c r="G38" s="241" t="s">
        <v>203</v>
      </c>
      <c r="H38" s="97" t="s">
        <v>221</v>
      </c>
      <c r="I38" s="98" t="s">
        <v>222</v>
      </c>
      <c r="J38" s="99">
        <v>0.25</v>
      </c>
      <c r="K38" s="100">
        <v>44576</v>
      </c>
      <c r="L38" s="100">
        <v>44926</v>
      </c>
      <c r="M38" s="101">
        <v>0.15</v>
      </c>
      <c r="N38" s="101">
        <v>0.3</v>
      </c>
      <c r="O38" s="101">
        <v>0.7</v>
      </c>
      <c r="P38" s="142">
        <v>1</v>
      </c>
      <c r="Q38" s="102" t="s">
        <v>43</v>
      </c>
      <c r="R38" s="102" t="s">
        <v>44</v>
      </c>
      <c r="S38" s="243" t="s">
        <v>223</v>
      </c>
      <c r="T38" s="243" t="s">
        <v>46</v>
      </c>
      <c r="U38" s="243" t="s">
        <v>46</v>
      </c>
      <c r="V38" s="102" t="s">
        <v>47</v>
      </c>
      <c r="W38" s="102" t="s">
        <v>70</v>
      </c>
      <c r="X38" s="314" t="s">
        <v>49</v>
      </c>
      <c r="Y38" s="314" t="s">
        <v>50</v>
      </c>
      <c r="Z38" s="314" t="s">
        <v>51</v>
      </c>
      <c r="AA38" s="314" t="s">
        <v>85</v>
      </c>
      <c r="AB38" s="314" t="s">
        <v>53</v>
      </c>
      <c r="AC38" s="317" t="s">
        <v>224</v>
      </c>
      <c r="AD38" s="273">
        <v>4100357645.0817099</v>
      </c>
      <c r="AE38" s="273">
        <v>0</v>
      </c>
    </row>
    <row r="39" spans="1:31" ht="42" customHeight="1" x14ac:dyDescent="0.25">
      <c r="A39" s="323"/>
      <c r="B39" s="283"/>
      <c r="C39" s="324"/>
      <c r="D39" s="292"/>
      <c r="E39" s="107" t="s">
        <v>225</v>
      </c>
      <c r="F39" s="107" t="s">
        <v>226</v>
      </c>
      <c r="G39" s="276"/>
      <c r="H39" s="97" t="s">
        <v>227</v>
      </c>
      <c r="I39" s="98" t="s">
        <v>228</v>
      </c>
      <c r="J39" s="99">
        <v>0.35</v>
      </c>
      <c r="K39" s="100">
        <v>44835</v>
      </c>
      <c r="L39" s="100">
        <v>44926</v>
      </c>
      <c r="M39" s="101">
        <v>0</v>
      </c>
      <c r="N39" s="101">
        <v>0</v>
      </c>
      <c r="O39" s="101">
        <v>0</v>
      </c>
      <c r="P39" s="142">
        <v>1</v>
      </c>
      <c r="Q39" s="102" t="s">
        <v>43</v>
      </c>
      <c r="R39" s="102" t="s">
        <v>44</v>
      </c>
      <c r="S39" s="280"/>
      <c r="T39" s="280"/>
      <c r="U39" s="280"/>
      <c r="V39" s="102" t="s">
        <v>47</v>
      </c>
      <c r="W39" s="102" t="s">
        <v>70</v>
      </c>
      <c r="X39" s="315"/>
      <c r="Y39" s="315" t="s">
        <v>50</v>
      </c>
      <c r="Z39" s="315"/>
      <c r="AA39" s="315" t="s">
        <v>85</v>
      </c>
      <c r="AB39" s="315" t="s">
        <v>53</v>
      </c>
      <c r="AC39" s="318" t="s">
        <v>229</v>
      </c>
      <c r="AD39" s="320"/>
      <c r="AE39" s="320"/>
    </row>
    <row r="40" spans="1:31" ht="42" customHeight="1" x14ac:dyDescent="0.25">
      <c r="A40" s="282"/>
      <c r="B40" s="283"/>
      <c r="C40" s="238"/>
      <c r="D40" s="240"/>
      <c r="E40" s="107" t="s">
        <v>230</v>
      </c>
      <c r="F40" s="107" t="s">
        <v>231</v>
      </c>
      <c r="G40" s="242"/>
      <c r="H40" s="97" t="s">
        <v>232</v>
      </c>
      <c r="I40" s="98" t="s">
        <v>233</v>
      </c>
      <c r="J40" s="99">
        <v>0.4</v>
      </c>
      <c r="K40" s="100">
        <v>44835</v>
      </c>
      <c r="L40" s="100">
        <v>44926</v>
      </c>
      <c r="M40" s="101">
        <v>0</v>
      </c>
      <c r="N40" s="101">
        <v>0</v>
      </c>
      <c r="O40" s="101">
        <v>0</v>
      </c>
      <c r="P40" s="142">
        <v>1</v>
      </c>
      <c r="Q40" s="102" t="s">
        <v>43</v>
      </c>
      <c r="R40" s="102" t="s">
        <v>44</v>
      </c>
      <c r="S40" s="244"/>
      <c r="T40" s="244"/>
      <c r="U40" s="244"/>
      <c r="V40" s="102" t="s">
        <v>47</v>
      </c>
      <c r="W40" s="102" t="s">
        <v>70</v>
      </c>
      <c r="X40" s="316"/>
      <c r="Y40" s="316" t="s">
        <v>50</v>
      </c>
      <c r="Z40" s="316"/>
      <c r="AA40" s="316" t="s">
        <v>85</v>
      </c>
      <c r="AB40" s="316" t="s">
        <v>53</v>
      </c>
      <c r="AC40" s="319" t="s">
        <v>234</v>
      </c>
      <c r="AD40" s="321"/>
      <c r="AE40" s="321"/>
    </row>
    <row r="41" spans="1:31" ht="42" customHeight="1" x14ac:dyDescent="0.25">
      <c r="A41" s="322" t="s">
        <v>36</v>
      </c>
      <c r="B41" s="322" t="s">
        <v>198</v>
      </c>
      <c r="C41" s="237" t="s">
        <v>235</v>
      </c>
      <c r="D41" s="239" t="s">
        <v>236</v>
      </c>
      <c r="E41" s="260" t="s">
        <v>237</v>
      </c>
      <c r="F41" s="106" t="s">
        <v>238</v>
      </c>
      <c r="G41" s="241" t="s">
        <v>203</v>
      </c>
      <c r="H41" s="97" t="s">
        <v>239</v>
      </c>
      <c r="I41" s="98" t="s">
        <v>240</v>
      </c>
      <c r="J41" s="143">
        <v>6.6000000000000003E-2</v>
      </c>
      <c r="K41" s="100">
        <v>44581</v>
      </c>
      <c r="L41" s="100">
        <v>44834</v>
      </c>
      <c r="M41" s="101">
        <v>0.3</v>
      </c>
      <c r="N41" s="101">
        <v>0.8</v>
      </c>
      <c r="O41" s="101">
        <v>1</v>
      </c>
      <c r="P41" s="101">
        <v>1</v>
      </c>
      <c r="Q41" s="102" t="s">
        <v>43</v>
      </c>
      <c r="R41" s="102" t="s">
        <v>44</v>
      </c>
      <c r="S41" s="243" t="s">
        <v>241</v>
      </c>
      <c r="T41" s="243" t="s">
        <v>46</v>
      </c>
      <c r="U41" s="243" t="s">
        <v>46</v>
      </c>
      <c r="V41" s="102" t="s">
        <v>47</v>
      </c>
      <c r="W41" s="102" t="s">
        <v>70</v>
      </c>
      <c r="X41" s="314" t="s">
        <v>49</v>
      </c>
      <c r="Y41" s="314" t="s">
        <v>121</v>
      </c>
      <c r="Z41" s="314" t="s">
        <v>51</v>
      </c>
      <c r="AA41" s="314" t="s">
        <v>85</v>
      </c>
      <c r="AB41" s="314" t="s">
        <v>53</v>
      </c>
      <c r="AC41" s="314" t="s">
        <v>208</v>
      </c>
      <c r="AD41" s="273">
        <v>625134800</v>
      </c>
      <c r="AE41" s="273">
        <v>0</v>
      </c>
    </row>
    <row r="42" spans="1:31" ht="42" customHeight="1" x14ac:dyDescent="0.25">
      <c r="A42" s="323"/>
      <c r="B42" s="323"/>
      <c r="C42" s="324"/>
      <c r="D42" s="292"/>
      <c r="E42" s="260"/>
      <c r="F42" s="106" t="s">
        <v>242</v>
      </c>
      <c r="G42" s="276"/>
      <c r="H42" s="97" t="s">
        <v>243</v>
      </c>
      <c r="I42" s="98" t="s">
        <v>244</v>
      </c>
      <c r="J42" s="144">
        <v>4.9500000000000002E-2</v>
      </c>
      <c r="K42" s="100">
        <v>44858</v>
      </c>
      <c r="L42" s="100">
        <v>44926</v>
      </c>
      <c r="M42" s="101">
        <v>0</v>
      </c>
      <c r="N42" s="101">
        <v>0</v>
      </c>
      <c r="O42" s="101">
        <v>0</v>
      </c>
      <c r="P42" s="101">
        <v>1</v>
      </c>
      <c r="Q42" s="102" t="s">
        <v>43</v>
      </c>
      <c r="R42" s="102" t="s">
        <v>44</v>
      </c>
      <c r="S42" s="280"/>
      <c r="T42" s="280"/>
      <c r="U42" s="280"/>
      <c r="V42" s="102" t="s">
        <v>47</v>
      </c>
      <c r="W42" s="102" t="s">
        <v>70</v>
      </c>
      <c r="X42" s="315"/>
      <c r="Y42" s="315"/>
      <c r="Z42" s="315"/>
      <c r="AA42" s="315"/>
      <c r="AB42" s="315"/>
      <c r="AC42" s="315"/>
      <c r="AD42" s="320"/>
      <c r="AE42" s="320"/>
    </row>
    <row r="43" spans="1:31" ht="42" customHeight="1" x14ac:dyDescent="0.25">
      <c r="A43" s="323"/>
      <c r="B43" s="323"/>
      <c r="C43" s="324"/>
      <c r="D43" s="292"/>
      <c r="E43" s="260"/>
      <c r="F43" s="106" t="s">
        <v>245</v>
      </c>
      <c r="G43" s="276"/>
      <c r="H43" s="97" t="s">
        <v>246</v>
      </c>
      <c r="I43" s="98" t="s">
        <v>247</v>
      </c>
      <c r="J43" s="144">
        <v>4.9500000000000002E-2</v>
      </c>
      <c r="K43" s="100">
        <v>44858</v>
      </c>
      <c r="L43" s="100">
        <v>44926</v>
      </c>
      <c r="M43" s="101">
        <v>0</v>
      </c>
      <c r="N43" s="101">
        <v>0</v>
      </c>
      <c r="O43" s="101">
        <v>0</v>
      </c>
      <c r="P43" s="101">
        <v>1</v>
      </c>
      <c r="Q43" s="102" t="s">
        <v>43</v>
      </c>
      <c r="R43" s="102" t="s">
        <v>44</v>
      </c>
      <c r="S43" s="280"/>
      <c r="T43" s="280"/>
      <c r="U43" s="280"/>
      <c r="V43" s="102" t="s">
        <v>47</v>
      </c>
      <c r="W43" s="102" t="s">
        <v>70</v>
      </c>
      <c r="X43" s="315"/>
      <c r="Y43" s="315"/>
      <c r="Z43" s="315"/>
      <c r="AA43" s="315"/>
      <c r="AB43" s="315"/>
      <c r="AC43" s="315"/>
      <c r="AD43" s="320"/>
      <c r="AE43" s="320"/>
    </row>
    <row r="44" spans="1:31" ht="42" customHeight="1" x14ac:dyDescent="0.25">
      <c r="A44" s="323"/>
      <c r="B44" s="323"/>
      <c r="C44" s="324"/>
      <c r="D44" s="292"/>
      <c r="E44" s="260"/>
      <c r="F44" s="106" t="s">
        <v>248</v>
      </c>
      <c r="G44" s="276"/>
      <c r="H44" s="97" t="s">
        <v>249</v>
      </c>
      <c r="I44" s="98" t="s">
        <v>250</v>
      </c>
      <c r="J44" s="143">
        <v>6.6000000000000003E-2</v>
      </c>
      <c r="K44" s="100">
        <v>44880</v>
      </c>
      <c r="L44" s="100">
        <v>44925</v>
      </c>
      <c r="M44" s="101">
        <v>0</v>
      </c>
      <c r="N44" s="101">
        <v>0</v>
      </c>
      <c r="O44" s="101">
        <v>0</v>
      </c>
      <c r="P44" s="101">
        <v>1</v>
      </c>
      <c r="Q44" s="102" t="s">
        <v>43</v>
      </c>
      <c r="R44" s="102" t="s">
        <v>44</v>
      </c>
      <c r="S44" s="280"/>
      <c r="T44" s="280"/>
      <c r="U44" s="280"/>
      <c r="V44" s="102" t="s">
        <v>47</v>
      </c>
      <c r="W44" s="102" t="s">
        <v>70</v>
      </c>
      <c r="X44" s="315"/>
      <c r="Y44" s="315"/>
      <c r="Z44" s="315"/>
      <c r="AA44" s="315"/>
      <c r="AB44" s="315"/>
      <c r="AC44" s="315"/>
      <c r="AD44" s="320"/>
      <c r="AE44" s="320"/>
    </row>
    <row r="45" spans="1:31" ht="42" customHeight="1" x14ac:dyDescent="0.25">
      <c r="A45" s="323"/>
      <c r="B45" s="323"/>
      <c r="C45" s="324"/>
      <c r="D45" s="292"/>
      <c r="E45" s="239" t="s">
        <v>251</v>
      </c>
      <c r="F45" s="106" t="s">
        <v>252</v>
      </c>
      <c r="G45" s="276"/>
      <c r="H45" s="97" t="s">
        <v>253</v>
      </c>
      <c r="I45" s="98" t="s">
        <v>254</v>
      </c>
      <c r="J45" s="144">
        <v>4.9500000000000002E-2</v>
      </c>
      <c r="K45" s="100">
        <v>44712</v>
      </c>
      <c r="L45" s="100">
        <v>44926</v>
      </c>
      <c r="M45" s="101">
        <v>0</v>
      </c>
      <c r="N45" s="101">
        <v>0.2</v>
      </c>
      <c r="O45" s="101">
        <v>0.7</v>
      </c>
      <c r="P45" s="142">
        <v>1</v>
      </c>
      <c r="Q45" s="102" t="s">
        <v>43</v>
      </c>
      <c r="R45" s="102" t="s">
        <v>44</v>
      </c>
      <c r="S45" s="280"/>
      <c r="T45" s="280"/>
      <c r="U45" s="280"/>
      <c r="V45" s="102" t="s">
        <v>47</v>
      </c>
      <c r="W45" s="102" t="s">
        <v>70</v>
      </c>
      <c r="X45" s="315"/>
      <c r="Y45" s="315"/>
      <c r="Z45" s="315"/>
      <c r="AA45" s="315"/>
      <c r="AB45" s="315"/>
      <c r="AC45" s="315"/>
      <c r="AD45" s="320"/>
      <c r="AE45" s="320"/>
    </row>
    <row r="46" spans="1:31" ht="42" customHeight="1" x14ac:dyDescent="0.25">
      <c r="A46" s="323"/>
      <c r="B46" s="323"/>
      <c r="C46" s="324"/>
      <c r="D46" s="292"/>
      <c r="E46" s="292"/>
      <c r="F46" s="106" t="s">
        <v>255</v>
      </c>
      <c r="G46" s="276"/>
      <c r="H46" s="97" t="s">
        <v>256</v>
      </c>
      <c r="I46" s="98" t="s">
        <v>257</v>
      </c>
      <c r="J46" s="144">
        <v>4.9500000000000002E-2</v>
      </c>
      <c r="K46" s="100">
        <v>44743</v>
      </c>
      <c r="L46" s="100">
        <v>44926</v>
      </c>
      <c r="M46" s="101">
        <v>0</v>
      </c>
      <c r="N46" s="101">
        <v>0</v>
      </c>
      <c r="O46" s="101">
        <v>0.7</v>
      </c>
      <c r="P46" s="142">
        <v>1</v>
      </c>
      <c r="Q46" s="102" t="s">
        <v>43</v>
      </c>
      <c r="R46" s="102" t="s">
        <v>44</v>
      </c>
      <c r="S46" s="280"/>
      <c r="T46" s="280"/>
      <c r="U46" s="280"/>
      <c r="V46" s="102" t="s">
        <v>47</v>
      </c>
      <c r="W46" s="102" t="s">
        <v>70</v>
      </c>
      <c r="X46" s="315"/>
      <c r="Y46" s="315"/>
      <c r="Z46" s="315"/>
      <c r="AA46" s="315"/>
      <c r="AB46" s="315"/>
      <c r="AC46" s="315"/>
      <c r="AD46" s="320"/>
      <c r="AE46" s="320"/>
    </row>
    <row r="47" spans="1:31" ht="42" customHeight="1" x14ac:dyDescent="0.25">
      <c r="A47" s="323"/>
      <c r="B47" s="323"/>
      <c r="C47" s="324"/>
      <c r="D47" s="292"/>
      <c r="E47" s="292"/>
      <c r="F47" s="106" t="s">
        <v>258</v>
      </c>
      <c r="G47" s="276"/>
      <c r="H47" s="97" t="s">
        <v>259</v>
      </c>
      <c r="I47" s="98" t="s">
        <v>260</v>
      </c>
      <c r="J47" s="143">
        <v>6.6000000000000003E-2</v>
      </c>
      <c r="K47" s="100">
        <v>44652</v>
      </c>
      <c r="L47" s="100">
        <v>44895</v>
      </c>
      <c r="M47" s="101">
        <v>0</v>
      </c>
      <c r="N47" s="101">
        <v>0.5</v>
      </c>
      <c r="O47" s="101">
        <v>0.75</v>
      </c>
      <c r="P47" s="142">
        <v>1</v>
      </c>
      <c r="Q47" s="102" t="s">
        <v>43</v>
      </c>
      <c r="R47" s="102" t="s">
        <v>44</v>
      </c>
      <c r="S47" s="280"/>
      <c r="T47" s="280"/>
      <c r="U47" s="280"/>
      <c r="V47" s="102" t="s">
        <v>47</v>
      </c>
      <c r="W47" s="102" t="s">
        <v>70</v>
      </c>
      <c r="X47" s="315"/>
      <c r="Y47" s="315"/>
      <c r="Z47" s="315"/>
      <c r="AA47" s="315"/>
      <c r="AB47" s="315"/>
      <c r="AC47" s="315"/>
      <c r="AD47" s="320"/>
      <c r="AE47" s="320"/>
    </row>
    <row r="48" spans="1:31" ht="42" customHeight="1" x14ac:dyDescent="0.25">
      <c r="A48" s="323"/>
      <c r="B48" s="323"/>
      <c r="C48" s="324"/>
      <c r="D48" s="292"/>
      <c r="E48" s="292"/>
      <c r="F48" s="106" t="s">
        <v>261</v>
      </c>
      <c r="G48" s="276"/>
      <c r="H48" s="97" t="s">
        <v>262</v>
      </c>
      <c r="I48" s="98" t="s">
        <v>263</v>
      </c>
      <c r="J48" s="143">
        <v>9.9000000000000005E-2</v>
      </c>
      <c r="K48" s="100">
        <v>44652</v>
      </c>
      <c r="L48" s="100">
        <v>44834</v>
      </c>
      <c r="M48" s="101">
        <v>0</v>
      </c>
      <c r="N48" s="101">
        <v>0.6</v>
      </c>
      <c r="O48" s="101">
        <v>1</v>
      </c>
      <c r="P48" s="142">
        <v>1</v>
      </c>
      <c r="Q48" s="102" t="s">
        <v>43</v>
      </c>
      <c r="R48" s="102" t="s">
        <v>44</v>
      </c>
      <c r="S48" s="280"/>
      <c r="T48" s="280"/>
      <c r="U48" s="280"/>
      <c r="V48" s="102" t="s">
        <v>47</v>
      </c>
      <c r="W48" s="102" t="s">
        <v>70</v>
      </c>
      <c r="X48" s="315"/>
      <c r="Y48" s="315"/>
      <c r="Z48" s="315"/>
      <c r="AA48" s="315"/>
      <c r="AB48" s="315"/>
      <c r="AC48" s="315"/>
      <c r="AD48" s="320"/>
      <c r="AE48" s="320"/>
    </row>
    <row r="49" spans="1:31" ht="42" customHeight="1" x14ac:dyDescent="0.25">
      <c r="A49" s="323"/>
      <c r="B49" s="323"/>
      <c r="C49" s="324"/>
      <c r="D49" s="292"/>
      <c r="E49" s="292"/>
      <c r="F49" s="106" t="s">
        <v>264</v>
      </c>
      <c r="G49" s="276"/>
      <c r="H49" s="97" t="s">
        <v>265</v>
      </c>
      <c r="I49" s="98" t="s">
        <v>266</v>
      </c>
      <c r="J49" s="143">
        <v>6.6000000000000003E-2</v>
      </c>
      <c r="K49" s="100">
        <v>44788</v>
      </c>
      <c r="L49" s="100">
        <v>44895</v>
      </c>
      <c r="M49" s="101">
        <v>0</v>
      </c>
      <c r="N49" s="101">
        <v>0</v>
      </c>
      <c r="O49" s="101">
        <v>1</v>
      </c>
      <c r="P49" s="142">
        <v>1</v>
      </c>
      <c r="Q49" s="102" t="s">
        <v>43</v>
      </c>
      <c r="R49" s="102" t="s">
        <v>44</v>
      </c>
      <c r="S49" s="280"/>
      <c r="T49" s="280"/>
      <c r="U49" s="280"/>
      <c r="V49" s="102" t="s">
        <v>47</v>
      </c>
      <c r="W49" s="102" t="s">
        <v>70</v>
      </c>
      <c r="X49" s="315"/>
      <c r="Y49" s="315"/>
      <c r="Z49" s="315"/>
      <c r="AA49" s="315"/>
      <c r="AB49" s="315"/>
      <c r="AC49" s="315"/>
      <c r="AD49" s="320"/>
      <c r="AE49" s="320"/>
    </row>
    <row r="50" spans="1:31" ht="42" customHeight="1" x14ac:dyDescent="0.25">
      <c r="A50" s="323"/>
      <c r="B50" s="323"/>
      <c r="C50" s="324"/>
      <c r="D50" s="292"/>
      <c r="E50" s="292"/>
      <c r="F50" s="106" t="s">
        <v>267</v>
      </c>
      <c r="G50" s="276"/>
      <c r="H50" s="97" t="s">
        <v>268</v>
      </c>
      <c r="I50" s="98" t="s">
        <v>269</v>
      </c>
      <c r="J50" s="143">
        <v>3.3000000000000002E-2</v>
      </c>
      <c r="K50" s="100">
        <v>44841</v>
      </c>
      <c r="L50" s="100">
        <v>44926</v>
      </c>
      <c r="M50" s="101">
        <v>0</v>
      </c>
      <c r="N50" s="101">
        <v>0</v>
      </c>
      <c r="O50" s="101">
        <v>0.6</v>
      </c>
      <c r="P50" s="142">
        <v>1</v>
      </c>
      <c r="Q50" s="102" t="s">
        <v>43</v>
      </c>
      <c r="R50" s="102" t="s">
        <v>44</v>
      </c>
      <c r="S50" s="280"/>
      <c r="T50" s="280"/>
      <c r="U50" s="280"/>
      <c r="V50" s="102" t="s">
        <v>47</v>
      </c>
      <c r="W50" s="102" t="s">
        <v>70</v>
      </c>
      <c r="X50" s="315"/>
      <c r="Y50" s="315"/>
      <c r="Z50" s="315"/>
      <c r="AA50" s="315"/>
      <c r="AB50" s="315"/>
      <c r="AC50" s="315"/>
      <c r="AD50" s="320"/>
      <c r="AE50" s="320"/>
    </row>
    <row r="51" spans="1:31" ht="42" customHeight="1" x14ac:dyDescent="0.25">
      <c r="A51" s="323"/>
      <c r="B51" s="323"/>
      <c r="C51" s="324"/>
      <c r="D51" s="292"/>
      <c r="E51" s="292"/>
      <c r="F51" s="106" t="s">
        <v>270</v>
      </c>
      <c r="G51" s="276"/>
      <c r="H51" s="97" t="s">
        <v>271</v>
      </c>
      <c r="I51" s="98" t="s">
        <v>272</v>
      </c>
      <c r="J51" s="143">
        <v>3.3000000000000002E-2</v>
      </c>
      <c r="K51" s="100">
        <v>44841</v>
      </c>
      <c r="L51" s="100">
        <v>44926</v>
      </c>
      <c r="M51" s="101">
        <v>0</v>
      </c>
      <c r="N51" s="101">
        <v>0</v>
      </c>
      <c r="O51" s="101">
        <v>0</v>
      </c>
      <c r="P51" s="142">
        <v>1</v>
      </c>
      <c r="Q51" s="102" t="s">
        <v>43</v>
      </c>
      <c r="R51" s="102" t="s">
        <v>44</v>
      </c>
      <c r="S51" s="280"/>
      <c r="T51" s="280"/>
      <c r="U51" s="280"/>
      <c r="V51" s="102" t="s">
        <v>47</v>
      </c>
      <c r="W51" s="102" t="s">
        <v>273</v>
      </c>
      <c r="X51" s="315"/>
      <c r="Y51" s="315"/>
      <c r="Z51" s="315"/>
      <c r="AA51" s="315"/>
      <c r="AB51" s="315"/>
      <c r="AC51" s="315"/>
      <c r="AD51" s="320"/>
      <c r="AE51" s="320"/>
    </row>
    <row r="52" spans="1:31" ht="42" customHeight="1" x14ac:dyDescent="0.25">
      <c r="A52" s="323"/>
      <c r="B52" s="323"/>
      <c r="C52" s="324"/>
      <c r="D52" s="292"/>
      <c r="E52" s="292"/>
      <c r="F52" s="106" t="s">
        <v>274</v>
      </c>
      <c r="G52" s="276"/>
      <c r="H52" s="97" t="s">
        <v>275</v>
      </c>
      <c r="I52" s="98" t="s">
        <v>276</v>
      </c>
      <c r="J52" s="143">
        <v>3.3000000000000002E-2</v>
      </c>
      <c r="K52" s="100">
        <v>44841</v>
      </c>
      <c r="L52" s="100">
        <v>44926</v>
      </c>
      <c r="M52" s="101">
        <v>0</v>
      </c>
      <c r="N52" s="101">
        <v>0</v>
      </c>
      <c r="O52" s="101">
        <v>0.3</v>
      </c>
      <c r="P52" s="142">
        <v>1</v>
      </c>
      <c r="Q52" s="102" t="s">
        <v>43</v>
      </c>
      <c r="R52" s="102" t="s">
        <v>44</v>
      </c>
      <c r="S52" s="280"/>
      <c r="T52" s="280"/>
      <c r="U52" s="280"/>
      <c r="V52" s="102" t="s">
        <v>47</v>
      </c>
      <c r="W52" s="102" t="s">
        <v>277</v>
      </c>
      <c r="X52" s="315"/>
      <c r="Y52" s="315"/>
      <c r="Z52" s="315"/>
      <c r="AA52" s="315"/>
      <c r="AB52" s="315"/>
      <c r="AC52" s="315"/>
      <c r="AD52" s="320"/>
      <c r="AE52" s="320"/>
    </row>
    <row r="53" spans="1:31" ht="42" customHeight="1" x14ac:dyDescent="0.25">
      <c r="A53" s="323"/>
      <c r="B53" s="323"/>
      <c r="C53" s="324"/>
      <c r="D53" s="292"/>
      <c r="E53" s="292"/>
      <c r="F53" s="106" t="s">
        <v>278</v>
      </c>
      <c r="G53" s="276"/>
      <c r="H53" s="97" t="s">
        <v>279</v>
      </c>
      <c r="I53" s="98" t="s">
        <v>280</v>
      </c>
      <c r="J53" s="143">
        <v>6.8000000000000005E-2</v>
      </c>
      <c r="K53" s="100">
        <v>44652</v>
      </c>
      <c r="L53" s="100">
        <v>44697</v>
      </c>
      <c r="M53" s="101">
        <v>0</v>
      </c>
      <c r="N53" s="101">
        <v>1</v>
      </c>
      <c r="O53" s="101">
        <v>1</v>
      </c>
      <c r="P53" s="101">
        <v>1</v>
      </c>
      <c r="Q53" s="102" t="s">
        <v>43</v>
      </c>
      <c r="R53" s="102" t="s">
        <v>44</v>
      </c>
      <c r="S53" s="280"/>
      <c r="T53" s="280"/>
      <c r="U53" s="280"/>
      <c r="V53" s="102" t="s">
        <v>47</v>
      </c>
      <c r="W53" s="102" t="s">
        <v>277</v>
      </c>
      <c r="X53" s="315"/>
      <c r="Y53" s="315"/>
      <c r="Z53" s="315"/>
      <c r="AA53" s="315"/>
      <c r="AB53" s="315"/>
      <c r="AC53" s="315"/>
      <c r="AD53" s="320"/>
      <c r="AE53" s="320"/>
    </row>
    <row r="54" spans="1:31" ht="42" customHeight="1" x14ac:dyDescent="0.25">
      <c r="A54" s="323"/>
      <c r="B54" s="323"/>
      <c r="C54" s="324"/>
      <c r="D54" s="292"/>
      <c r="E54" s="292"/>
      <c r="F54" s="106" t="s">
        <v>281</v>
      </c>
      <c r="G54" s="276"/>
      <c r="H54" s="97" t="s">
        <v>282</v>
      </c>
      <c r="I54" s="98" t="s">
        <v>283</v>
      </c>
      <c r="J54" s="143">
        <v>1.7000000000000001E-2</v>
      </c>
      <c r="K54" s="100">
        <v>44652</v>
      </c>
      <c r="L54" s="100">
        <v>44926</v>
      </c>
      <c r="M54" s="101">
        <v>0</v>
      </c>
      <c r="N54" s="101">
        <v>0.7</v>
      </c>
      <c r="O54" s="101">
        <v>0.9</v>
      </c>
      <c r="P54" s="142">
        <v>1</v>
      </c>
      <c r="Q54" s="102" t="s">
        <v>43</v>
      </c>
      <c r="R54" s="102" t="s">
        <v>44</v>
      </c>
      <c r="S54" s="280"/>
      <c r="T54" s="280"/>
      <c r="U54" s="280"/>
      <c r="V54" s="102" t="s">
        <v>47</v>
      </c>
      <c r="W54" s="102" t="s">
        <v>119</v>
      </c>
      <c r="X54" s="315"/>
      <c r="Y54" s="315"/>
      <c r="Z54" s="315"/>
      <c r="AA54" s="315"/>
      <c r="AB54" s="315"/>
      <c r="AC54" s="315"/>
      <c r="AD54" s="320"/>
      <c r="AE54" s="320"/>
    </row>
    <row r="55" spans="1:31" ht="42" customHeight="1" x14ac:dyDescent="0.25">
      <c r="A55" s="323"/>
      <c r="B55" s="323"/>
      <c r="C55" s="324"/>
      <c r="D55" s="292"/>
      <c r="E55" s="292"/>
      <c r="F55" s="106" t="s">
        <v>284</v>
      </c>
      <c r="G55" s="276"/>
      <c r="H55" s="97" t="s">
        <v>285</v>
      </c>
      <c r="I55" s="98" t="s">
        <v>286</v>
      </c>
      <c r="J55" s="143">
        <v>0.10199999999999999</v>
      </c>
      <c r="K55" s="100">
        <v>44652</v>
      </c>
      <c r="L55" s="100">
        <v>44834</v>
      </c>
      <c r="M55" s="101">
        <v>0</v>
      </c>
      <c r="N55" s="101">
        <v>0.8</v>
      </c>
      <c r="O55" s="101">
        <v>1</v>
      </c>
      <c r="P55" s="142">
        <v>1</v>
      </c>
      <c r="Q55" s="102" t="s">
        <v>43</v>
      </c>
      <c r="R55" s="102" t="s">
        <v>44</v>
      </c>
      <c r="S55" s="280"/>
      <c r="T55" s="280"/>
      <c r="U55" s="280"/>
      <c r="V55" s="102" t="s">
        <v>47</v>
      </c>
      <c r="W55" s="102" t="s">
        <v>277</v>
      </c>
      <c r="X55" s="315"/>
      <c r="Y55" s="315"/>
      <c r="Z55" s="315"/>
      <c r="AA55" s="315"/>
      <c r="AB55" s="315"/>
      <c r="AC55" s="315"/>
      <c r="AD55" s="320"/>
      <c r="AE55" s="320"/>
    </row>
    <row r="56" spans="1:31" ht="42" customHeight="1" x14ac:dyDescent="0.25">
      <c r="A56" s="323"/>
      <c r="B56" s="323"/>
      <c r="C56" s="324"/>
      <c r="D56" s="292"/>
      <c r="E56" s="292"/>
      <c r="F56" s="106" t="s">
        <v>261</v>
      </c>
      <c r="G56" s="276"/>
      <c r="H56" s="97" t="s">
        <v>287</v>
      </c>
      <c r="I56" s="98" t="s">
        <v>254</v>
      </c>
      <c r="J56" s="143">
        <v>0.10199999999999999</v>
      </c>
      <c r="K56" s="100">
        <v>44652</v>
      </c>
      <c r="L56" s="100">
        <v>44803</v>
      </c>
      <c r="M56" s="101">
        <v>0</v>
      </c>
      <c r="N56" s="101">
        <v>0.6</v>
      </c>
      <c r="O56" s="101">
        <v>1</v>
      </c>
      <c r="P56" s="142">
        <v>1</v>
      </c>
      <c r="Q56" s="102" t="s">
        <v>43</v>
      </c>
      <c r="R56" s="102" t="s">
        <v>44</v>
      </c>
      <c r="S56" s="280"/>
      <c r="T56" s="280"/>
      <c r="U56" s="280"/>
      <c r="V56" s="102" t="s">
        <v>47</v>
      </c>
      <c r="W56" s="102" t="s">
        <v>277</v>
      </c>
      <c r="X56" s="315"/>
      <c r="Y56" s="315"/>
      <c r="Z56" s="315"/>
      <c r="AA56" s="315"/>
      <c r="AB56" s="315"/>
      <c r="AC56" s="315"/>
      <c r="AD56" s="320"/>
      <c r="AE56" s="320"/>
    </row>
    <row r="57" spans="1:31" ht="42" customHeight="1" x14ac:dyDescent="0.25">
      <c r="A57" s="323"/>
      <c r="B57" s="323"/>
      <c r="C57" s="324"/>
      <c r="D57" s="292"/>
      <c r="E57" s="292"/>
      <c r="F57" s="106" t="s">
        <v>288</v>
      </c>
      <c r="G57" s="276"/>
      <c r="H57" s="97" t="s">
        <v>289</v>
      </c>
      <c r="I57" s="98" t="s">
        <v>290</v>
      </c>
      <c r="J57" s="143">
        <v>1.7000000000000001E-2</v>
      </c>
      <c r="K57" s="100">
        <v>44830</v>
      </c>
      <c r="L57" s="100">
        <v>44883</v>
      </c>
      <c r="M57" s="101">
        <v>0</v>
      </c>
      <c r="N57" s="101">
        <v>0</v>
      </c>
      <c r="O57" s="101">
        <v>0.12</v>
      </c>
      <c r="P57" s="142">
        <v>1</v>
      </c>
      <c r="Q57" s="102" t="s">
        <v>43</v>
      </c>
      <c r="R57" s="102" t="s">
        <v>44</v>
      </c>
      <c r="S57" s="280"/>
      <c r="T57" s="280"/>
      <c r="U57" s="280"/>
      <c r="V57" s="102" t="s">
        <v>47</v>
      </c>
      <c r="W57" s="102" t="s">
        <v>70</v>
      </c>
      <c r="X57" s="315"/>
      <c r="Y57" s="315"/>
      <c r="Z57" s="315"/>
      <c r="AA57" s="315"/>
      <c r="AB57" s="315"/>
      <c r="AC57" s="315"/>
      <c r="AD57" s="320"/>
      <c r="AE57" s="320"/>
    </row>
    <row r="58" spans="1:31" ht="42" customHeight="1" x14ac:dyDescent="0.25">
      <c r="A58" s="323"/>
      <c r="B58" s="323"/>
      <c r="C58" s="324"/>
      <c r="D58" s="292"/>
      <c r="E58" s="292"/>
      <c r="F58" s="106" t="s">
        <v>291</v>
      </c>
      <c r="G58" s="276"/>
      <c r="H58" s="97" t="s">
        <v>292</v>
      </c>
      <c r="I58" s="98" t="s">
        <v>293</v>
      </c>
      <c r="J58" s="143">
        <v>1.7000000000000001E-2</v>
      </c>
      <c r="K58" s="100">
        <v>44876</v>
      </c>
      <c r="L58" s="100">
        <v>44926</v>
      </c>
      <c r="M58" s="101">
        <v>0</v>
      </c>
      <c r="N58" s="101">
        <v>0</v>
      </c>
      <c r="O58" s="101">
        <v>0</v>
      </c>
      <c r="P58" s="142">
        <v>1</v>
      </c>
      <c r="Q58" s="102" t="s">
        <v>43</v>
      </c>
      <c r="R58" s="102" t="s">
        <v>44</v>
      </c>
      <c r="S58" s="280"/>
      <c r="T58" s="280"/>
      <c r="U58" s="280"/>
      <c r="V58" s="102" t="s">
        <v>47</v>
      </c>
      <c r="W58" s="102" t="s">
        <v>70</v>
      </c>
      <c r="X58" s="315"/>
      <c r="Y58" s="315"/>
      <c r="Z58" s="315"/>
      <c r="AA58" s="315"/>
      <c r="AB58" s="315"/>
      <c r="AC58" s="315"/>
      <c r="AD58" s="320"/>
      <c r="AE58" s="320"/>
    </row>
    <row r="59" spans="1:31" ht="42" customHeight="1" x14ac:dyDescent="0.25">
      <c r="A59" s="282"/>
      <c r="B59" s="282"/>
      <c r="C59" s="238"/>
      <c r="D59" s="240"/>
      <c r="E59" s="240"/>
      <c r="F59" s="106" t="s">
        <v>294</v>
      </c>
      <c r="G59" s="242"/>
      <c r="H59" s="97" t="s">
        <v>295</v>
      </c>
      <c r="I59" s="98" t="s">
        <v>296</v>
      </c>
      <c r="J59" s="143">
        <v>1.7000000000000001E-2</v>
      </c>
      <c r="K59" s="100">
        <v>44876</v>
      </c>
      <c r="L59" s="100">
        <v>44926</v>
      </c>
      <c r="M59" s="101">
        <v>0</v>
      </c>
      <c r="N59" s="101">
        <v>0</v>
      </c>
      <c r="O59" s="101">
        <v>0</v>
      </c>
      <c r="P59" s="142">
        <v>1</v>
      </c>
      <c r="Q59" s="102" t="s">
        <v>43</v>
      </c>
      <c r="R59" s="102" t="s">
        <v>44</v>
      </c>
      <c r="S59" s="244"/>
      <c r="T59" s="244"/>
      <c r="U59" s="244"/>
      <c r="V59" s="102" t="s">
        <v>47</v>
      </c>
      <c r="W59" s="102" t="s">
        <v>119</v>
      </c>
      <c r="X59" s="316"/>
      <c r="Y59" s="316"/>
      <c r="Z59" s="316"/>
      <c r="AA59" s="316"/>
      <c r="AB59" s="316"/>
      <c r="AC59" s="316"/>
      <c r="AD59" s="321"/>
      <c r="AE59" s="321"/>
    </row>
    <row r="60" spans="1:31" ht="42" customHeight="1" x14ac:dyDescent="0.25">
      <c r="A60" s="322" t="s">
        <v>36</v>
      </c>
      <c r="B60" s="322" t="s">
        <v>198</v>
      </c>
      <c r="C60" s="237" t="s">
        <v>297</v>
      </c>
      <c r="D60" s="239" t="s">
        <v>298</v>
      </c>
      <c r="E60" s="239" t="s">
        <v>299</v>
      </c>
      <c r="F60" s="106" t="s">
        <v>300</v>
      </c>
      <c r="G60" s="241" t="s">
        <v>203</v>
      </c>
      <c r="H60" s="97" t="s">
        <v>301</v>
      </c>
      <c r="I60" s="98" t="s">
        <v>302</v>
      </c>
      <c r="J60" s="99">
        <v>0.34</v>
      </c>
      <c r="K60" s="100">
        <v>44576</v>
      </c>
      <c r="L60" s="100">
        <v>44926</v>
      </c>
      <c r="M60" s="102">
        <v>0.1</v>
      </c>
      <c r="N60" s="102">
        <v>0.15</v>
      </c>
      <c r="O60" s="102">
        <v>0.5</v>
      </c>
      <c r="P60" s="145">
        <v>1</v>
      </c>
      <c r="Q60" s="102" t="s">
        <v>43</v>
      </c>
      <c r="R60" s="102" t="s">
        <v>44</v>
      </c>
      <c r="S60" s="243" t="s">
        <v>303</v>
      </c>
      <c r="T60" s="243" t="s">
        <v>46</v>
      </c>
      <c r="U60" s="243" t="s">
        <v>46</v>
      </c>
      <c r="V60" s="102" t="s">
        <v>47</v>
      </c>
      <c r="W60" s="102" t="s">
        <v>70</v>
      </c>
      <c r="X60" s="314" t="s">
        <v>120</v>
      </c>
      <c r="Y60" s="314" t="s">
        <v>121</v>
      </c>
      <c r="Z60" s="314" t="s">
        <v>51</v>
      </c>
      <c r="AA60" s="314" t="s">
        <v>304</v>
      </c>
      <c r="AB60" s="314" t="s">
        <v>305</v>
      </c>
      <c r="AC60" s="317" t="s">
        <v>208</v>
      </c>
      <c r="AD60" s="254">
        <v>2382279990</v>
      </c>
      <c r="AE60" s="273">
        <v>0</v>
      </c>
    </row>
    <row r="61" spans="1:31" ht="42" customHeight="1" x14ac:dyDescent="0.25">
      <c r="A61" s="323"/>
      <c r="B61" s="323"/>
      <c r="C61" s="324"/>
      <c r="D61" s="292"/>
      <c r="E61" s="292"/>
      <c r="F61" s="106" t="s">
        <v>306</v>
      </c>
      <c r="G61" s="276"/>
      <c r="H61" s="97" t="s">
        <v>307</v>
      </c>
      <c r="I61" s="98" t="s">
        <v>308</v>
      </c>
      <c r="J61" s="99">
        <v>0.33</v>
      </c>
      <c r="K61" s="100">
        <v>44576</v>
      </c>
      <c r="L61" s="100">
        <v>44926</v>
      </c>
      <c r="M61" s="102">
        <v>0.1</v>
      </c>
      <c r="N61" s="102">
        <v>0.15</v>
      </c>
      <c r="O61" s="102">
        <v>0.5</v>
      </c>
      <c r="P61" s="145">
        <v>1</v>
      </c>
      <c r="Q61" s="102" t="s">
        <v>43</v>
      </c>
      <c r="R61" s="102" t="s">
        <v>44</v>
      </c>
      <c r="S61" s="280"/>
      <c r="T61" s="280"/>
      <c r="U61" s="280"/>
      <c r="V61" s="102" t="s">
        <v>47</v>
      </c>
      <c r="W61" s="102" t="s">
        <v>70</v>
      </c>
      <c r="X61" s="315"/>
      <c r="Y61" s="315"/>
      <c r="Z61" s="315"/>
      <c r="AA61" s="315"/>
      <c r="AB61" s="315"/>
      <c r="AC61" s="318"/>
      <c r="AD61" s="254"/>
      <c r="AE61" s="320"/>
    </row>
    <row r="62" spans="1:31" ht="42" customHeight="1" x14ac:dyDescent="0.25">
      <c r="A62" s="282"/>
      <c r="B62" s="282"/>
      <c r="C62" s="238"/>
      <c r="D62" s="240"/>
      <c r="E62" s="240"/>
      <c r="F62" s="106" t="s">
        <v>309</v>
      </c>
      <c r="G62" s="242"/>
      <c r="H62" s="97" t="s">
        <v>310</v>
      </c>
      <c r="I62" s="98" t="s">
        <v>311</v>
      </c>
      <c r="J62" s="99">
        <v>0.33</v>
      </c>
      <c r="K62" s="100">
        <v>44576</v>
      </c>
      <c r="L62" s="100">
        <v>44926</v>
      </c>
      <c r="M62" s="102">
        <v>0.1</v>
      </c>
      <c r="N62" s="102">
        <v>0.15</v>
      </c>
      <c r="O62" s="102">
        <v>0.5</v>
      </c>
      <c r="P62" s="145">
        <v>1</v>
      </c>
      <c r="Q62" s="102" t="s">
        <v>43</v>
      </c>
      <c r="R62" s="102" t="s">
        <v>44</v>
      </c>
      <c r="S62" s="244"/>
      <c r="T62" s="244"/>
      <c r="U62" s="244"/>
      <c r="V62" s="102" t="s">
        <v>47</v>
      </c>
      <c r="W62" s="102" t="s">
        <v>70</v>
      </c>
      <c r="X62" s="316"/>
      <c r="Y62" s="316"/>
      <c r="Z62" s="316"/>
      <c r="AA62" s="316"/>
      <c r="AB62" s="316"/>
      <c r="AC62" s="319"/>
      <c r="AD62" s="255"/>
      <c r="AE62" s="321"/>
    </row>
    <row r="63" spans="1:31" ht="42" customHeight="1" x14ac:dyDescent="0.25">
      <c r="A63" s="262" t="s">
        <v>36</v>
      </c>
      <c r="B63" s="262" t="s">
        <v>312</v>
      </c>
      <c r="C63" s="262" t="s">
        <v>313</v>
      </c>
      <c r="D63" s="264" t="s">
        <v>314</v>
      </c>
      <c r="E63" s="264" t="s">
        <v>315</v>
      </c>
      <c r="F63" s="264" t="s">
        <v>316</v>
      </c>
      <c r="G63" s="265" t="s">
        <v>203</v>
      </c>
      <c r="H63" s="80" t="s">
        <v>317</v>
      </c>
      <c r="I63" s="111" t="s">
        <v>318</v>
      </c>
      <c r="J63" s="44">
        <v>0.2</v>
      </c>
      <c r="K63" s="114">
        <v>44612</v>
      </c>
      <c r="L63" s="114">
        <v>44681</v>
      </c>
      <c r="M63" s="113">
        <v>0.8</v>
      </c>
      <c r="N63" s="113">
        <v>1</v>
      </c>
      <c r="O63" s="113">
        <v>1</v>
      </c>
      <c r="P63" s="113">
        <v>1</v>
      </c>
      <c r="Q63" s="76" t="s">
        <v>80</v>
      </c>
      <c r="R63" s="76" t="s">
        <v>44</v>
      </c>
      <c r="S63" s="265" t="s">
        <v>319</v>
      </c>
      <c r="T63" s="304" t="s">
        <v>46</v>
      </c>
      <c r="U63" s="304" t="s">
        <v>46</v>
      </c>
      <c r="V63" s="78" t="s">
        <v>320</v>
      </c>
      <c r="W63" s="78" t="s">
        <v>321</v>
      </c>
      <c r="X63" s="265" t="s">
        <v>49</v>
      </c>
      <c r="Y63" s="265" t="s">
        <v>50</v>
      </c>
      <c r="Z63" s="265" t="s">
        <v>51</v>
      </c>
      <c r="AA63" s="265" t="s">
        <v>85</v>
      </c>
      <c r="AB63" s="328" t="s">
        <v>53</v>
      </c>
      <c r="AC63" s="329" t="s">
        <v>322</v>
      </c>
      <c r="AD63" s="330">
        <v>5980000</v>
      </c>
      <c r="AE63" s="325">
        <v>22301422</v>
      </c>
    </row>
    <row r="64" spans="1:31" ht="42" customHeight="1" x14ac:dyDescent="0.25">
      <c r="A64" s="262"/>
      <c r="B64" s="262"/>
      <c r="C64" s="262"/>
      <c r="D64" s="264"/>
      <c r="E64" s="264"/>
      <c r="F64" s="264"/>
      <c r="G64" s="265"/>
      <c r="H64" s="80" t="s">
        <v>323</v>
      </c>
      <c r="I64" s="111" t="s">
        <v>324</v>
      </c>
      <c r="J64" s="44">
        <v>0.3</v>
      </c>
      <c r="K64" s="114">
        <v>44652</v>
      </c>
      <c r="L64" s="114">
        <v>44681</v>
      </c>
      <c r="M64" s="113">
        <v>0</v>
      </c>
      <c r="N64" s="113">
        <v>1</v>
      </c>
      <c r="O64" s="113">
        <v>1</v>
      </c>
      <c r="P64" s="113">
        <v>1</v>
      </c>
      <c r="Q64" s="76" t="s">
        <v>80</v>
      </c>
      <c r="R64" s="76" t="s">
        <v>44</v>
      </c>
      <c r="S64" s="265"/>
      <c r="T64" s="305"/>
      <c r="U64" s="305"/>
      <c r="V64" s="78" t="s">
        <v>320</v>
      </c>
      <c r="W64" s="78" t="s">
        <v>321</v>
      </c>
      <c r="X64" s="265"/>
      <c r="Y64" s="265"/>
      <c r="Z64" s="265"/>
      <c r="AA64" s="265"/>
      <c r="AB64" s="328"/>
      <c r="AC64" s="329"/>
      <c r="AD64" s="330"/>
      <c r="AE64" s="326"/>
    </row>
    <row r="65" spans="1:31" ht="42" customHeight="1" x14ac:dyDescent="0.25">
      <c r="A65" s="262"/>
      <c r="B65" s="262"/>
      <c r="C65" s="262"/>
      <c r="D65" s="264"/>
      <c r="E65" s="264"/>
      <c r="F65" s="264"/>
      <c r="G65" s="265"/>
      <c r="H65" s="80" t="s">
        <v>325</v>
      </c>
      <c r="I65" s="111" t="s">
        <v>326</v>
      </c>
      <c r="J65" s="44">
        <v>0.5</v>
      </c>
      <c r="K65" s="114">
        <v>44696</v>
      </c>
      <c r="L65" s="114">
        <v>44926</v>
      </c>
      <c r="M65" s="113">
        <v>0</v>
      </c>
      <c r="N65" s="113">
        <v>0.25</v>
      </c>
      <c r="O65" s="113">
        <v>0.5</v>
      </c>
      <c r="P65" s="113">
        <v>1</v>
      </c>
      <c r="Q65" s="76" t="s">
        <v>80</v>
      </c>
      <c r="R65" s="76" t="s">
        <v>44</v>
      </c>
      <c r="S65" s="265"/>
      <c r="T65" s="306"/>
      <c r="U65" s="306"/>
      <c r="V65" s="78" t="s">
        <v>320</v>
      </c>
      <c r="W65" s="78" t="s">
        <v>321</v>
      </c>
      <c r="X65" s="265"/>
      <c r="Y65" s="265"/>
      <c r="Z65" s="265"/>
      <c r="AA65" s="265"/>
      <c r="AB65" s="328"/>
      <c r="AC65" s="329"/>
      <c r="AD65" s="330"/>
      <c r="AE65" s="327"/>
    </row>
    <row r="66" spans="1:31" ht="42" customHeight="1" x14ac:dyDescent="0.25">
      <c r="A66" s="262" t="s">
        <v>36</v>
      </c>
      <c r="B66" s="262" t="s">
        <v>328</v>
      </c>
      <c r="C66" s="262" t="s">
        <v>329</v>
      </c>
      <c r="D66" s="264" t="s">
        <v>330</v>
      </c>
      <c r="E66" s="264" t="s">
        <v>331</v>
      </c>
      <c r="F66" s="264" t="s">
        <v>332</v>
      </c>
      <c r="G66" s="264" t="s">
        <v>112</v>
      </c>
      <c r="H66" s="80" t="s">
        <v>333</v>
      </c>
      <c r="I66" s="43" t="s">
        <v>334</v>
      </c>
      <c r="J66" s="44">
        <v>0.5</v>
      </c>
      <c r="K66" s="114">
        <v>44562</v>
      </c>
      <c r="L66" s="114">
        <v>44772</v>
      </c>
      <c r="M66" s="113">
        <v>0.25</v>
      </c>
      <c r="N66" s="113">
        <v>0.5</v>
      </c>
      <c r="O66" s="113">
        <v>1</v>
      </c>
      <c r="P66" s="113">
        <v>1</v>
      </c>
      <c r="Q66" s="78" t="s">
        <v>335</v>
      </c>
      <c r="R66" s="78" t="s">
        <v>44</v>
      </c>
      <c r="S66" s="266" t="s">
        <v>336</v>
      </c>
      <c r="T66" s="304" t="s">
        <v>46</v>
      </c>
      <c r="U66" s="304" t="s">
        <v>46</v>
      </c>
      <c r="V66" s="78" t="s">
        <v>337</v>
      </c>
      <c r="W66" s="78" t="s">
        <v>119</v>
      </c>
      <c r="X66" s="265" t="s">
        <v>49</v>
      </c>
      <c r="Y66" s="265" t="s">
        <v>50</v>
      </c>
      <c r="Z66" s="265" t="s">
        <v>51</v>
      </c>
      <c r="AA66" s="265" t="s">
        <v>338</v>
      </c>
      <c r="AB66" s="265" t="s">
        <v>53</v>
      </c>
      <c r="AC66" s="329" t="s">
        <v>339</v>
      </c>
      <c r="AD66" s="330">
        <v>28583571.149999999</v>
      </c>
      <c r="AE66" s="330">
        <v>55873043</v>
      </c>
    </row>
    <row r="67" spans="1:31" ht="42" customHeight="1" x14ac:dyDescent="0.25">
      <c r="A67" s="262"/>
      <c r="B67" s="262"/>
      <c r="C67" s="262"/>
      <c r="D67" s="264"/>
      <c r="E67" s="264"/>
      <c r="F67" s="264"/>
      <c r="G67" s="264"/>
      <c r="H67" s="80" t="s">
        <v>340</v>
      </c>
      <c r="I67" s="43" t="s">
        <v>341</v>
      </c>
      <c r="J67" s="44">
        <v>0.5</v>
      </c>
      <c r="K67" s="114">
        <v>44562</v>
      </c>
      <c r="L67" s="114">
        <v>44772</v>
      </c>
      <c r="M67" s="113">
        <v>0.25</v>
      </c>
      <c r="N67" s="113">
        <v>0.5</v>
      </c>
      <c r="O67" s="113">
        <v>1</v>
      </c>
      <c r="P67" s="113">
        <v>1</v>
      </c>
      <c r="Q67" s="78" t="s">
        <v>335</v>
      </c>
      <c r="R67" s="78" t="s">
        <v>44</v>
      </c>
      <c r="S67" s="266"/>
      <c r="T67" s="306"/>
      <c r="U67" s="306"/>
      <c r="V67" s="78" t="s">
        <v>337</v>
      </c>
      <c r="W67" s="78" t="s">
        <v>119</v>
      </c>
      <c r="X67" s="265"/>
      <c r="Y67" s="265"/>
      <c r="Z67" s="265"/>
      <c r="AA67" s="265"/>
      <c r="AB67" s="265"/>
      <c r="AC67" s="329"/>
      <c r="AD67" s="330"/>
      <c r="AE67" s="330"/>
    </row>
    <row r="68" spans="1:31" ht="42" customHeight="1" x14ac:dyDescent="0.25">
      <c r="A68" s="228"/>
      <c r="B68" s="228"/>
      <c r="C68" s="228"/>
      <c r="D68" s="84"/>
      <c r="E68" s="84"/>
      <c r="F68" s="84"/>
      <c r="G68" s="229" t="s">
        <v>112</v>
      </c>
      <c r="H68" s="80" t="s">
        <v>343</v>
      </c>
      <c r="I68" s="43" t="s">
        <v>344</v>
      </c>
      <c r="J68" s="44">
        <v>1</v>
      </c>
      <c r="K68" s="114">
        <v>44803</v>
      </c>
      <c r="L68" s="114" t="s">
        <v>345</v>
      </c>
      <c r="M68" s="113">
        <v>0</v>
      </c>
      <c r="N68" s="113">
        <v>0.8</v>
      </c>
      <c r="O68" s="113">
        <v>0.8</v>
      </c>
      <c r="P68" s="113">
        <v>1</v>
      </c>
      <c r="Q68" s="78" t="s">
        <v>115</v>
      </c>
      <c r="R68" s="78" t="s">
        <v>44</v>
      </c>
      <c r="S68" s="74"/>
      <c r="T68" s="74"/>
      <c r="U68" s="74"/>
      <c r="V68" s="78" t="s">
        <v>337</v>
      </c>
      <c r="W68" s="78" t="s">
        <v>48</v>
      </c>
      <c r="X68" s="71"/>
      <c r="Y68" s="71"/>
      <c r="Z68" s="71"/>
      <c r="AA68" s="71"/>
      <c r="AB68" s="71"/>
      <c r="AC68" s="230"/>
      <c r="AD68" s="231"/>
      <c r="AE68" s="232"/>
    </row>
    <row r="69" spans="1:31" ht="42" customHeight="1" x14ac:dyDescent="0.25">
      <c r="A69" s="262" t="s">
        <v>36</v>
      </c>
      <c r="B69" s="262" t="s">
        <v>328</v>
      </c>
      <c r="C69" s="262" t="s">
        <v>346</v>
      </c>
      <c r="D69" s="264" t="s">
        <v>347</v>
      </c>
      <c r="E69" s="264" t="s">
        <v>348</v>
      </c>
      <c r="F69" s="264" t="s">
        <v>349</v>
      </c>
      <c r="G69" s="264" t="s">
        <v>112</v>
      </c>
      <c r="H69" s="80" t="s">
        <v>350</v>
      </c>
      <c r="I69" s="43" t="s">
        <v>351</v>
      </c>
      <c r="J69" s="44">
        <v>0.05</v>
      </c>
      <c r="K69" s="114">
        <v>44562</v>
      </c>
      <c r="L69" s="114">
        <v>44772</v>
      </c>
      <c r="M69" s="113">
        <v>0.25</v>
      </c>
      <c r="N69" s="113">
        <v>0.5</v>
      </c>
      <c r="O69" s="113">
        <v>1</v>
      </c>
      <c r="P69" s="113">
        <v>1</v>
      </c>
      <c r="Q69" s="78" t="s">
        <v>115</v>
      </c>
      <c r="R69" s="78" t="s">
        <v>44</v>
      </c>
      <c r="S69" s="266" t="s">
        <v>352</v>
      </c>
      <c r="T69" s="266" t="s">
        <v>353</v>
      </c>
      <c r="U69" s="266" t="s">
        <v>46</v>
      </c>
      <c r="V69" s="78" t="s">
        <v>337</v>
      </c>
      <c r="W69" s="78" t="s">
        <v>119</v>
      </c>
      <c r="X69" s="265" t="s">
        <v>49</v>
      </c>
      <c r="Y69" s="265" t="s">
        <v>50</v>
      </c>
      <c r="Z69" s="265" t="s">
        <v>51</v>
      </c>
      <c r="AA69" s="265" t="s">
        <v>338</v>
      </c>
      <c r="AB69" s="265" t="s">
        <v>53</v>
      </c>
      <c r="AC69" s="329" t="s">
        <v>339</v>
      </c>
      <c r="AD69" s="330">
        <v>35236414</v>
      </c>
      <c r="AE69" s="330">
        <v>80585790</v>
      </c>
    </row>
    <row r="70" spans="1:31" ht="42" customHeight="1" x14ac:dyDescent="0.25">
      <c r="A70" s="262"/>
      <c r="B70" s="262"/>
      <c r="C70" s="262"/>
      <c r="D70" s="264"/>
      <c r="E70" s="264"/>
      <c r="F70" s="264"/>
      <c r="G70" s="264"/>
      <c r="H70" s="80" t="s">
        <v>354</v>
      </c>
      <c r="I70" s="43" t="s">
        <v>355</v>
      </c>
      <c r="J70" s="44">
        <v>0.05</v>
      </c>
      <c r="K70" s="114">
        <v>44562</v>
      </c>
      <c r="L70" s="114">
        <v>44772</v>
      </c>
      <c r="M70" s="113">
        <v>0.25</v>
      </c>
      <c r="N70" s="113">
        <v>0.5</v>
      </c>
      <c r="O70" s="113">
        <v>1</v>
      </c>
      <c r="P70" s="113">
        <v>1</v>
      </c>
      <c r="Q70" s="78" t="s">
        <v>115</v>
      </c>
      <c r="R70" s="78" t="s">
        <v>44</v>
      </c>
      <c r="S70" s="266"/>
      <c r="T70" s="266"/>
      <c r="U70" s="266"/>
      <c r="V70" s="78" t="s">
        <v>337</v>
      </c>
      <c r="W70" s="78" t="s">
        <v>119</v>
      </c>
      <c r="X70" s="265"/>
      <c r="Y70" s="265"/>
      <c r="Z70" s="265"/>
      <c r="AA70" s="265"/>
      <c r="AB70" s="265"/>
      <c r="AC70" s="329"/>
      <c r="AD70" s="330"/>
      <c r="AE70" s="330"/>
    </row>
    <row r="71" spans="1:31" ht="42" customHeight="1" x14ac:dyDescent="0.25">
      <c r="A71" s="262"/>
      <c r="B71" s="262"/>
      <c r="C71" s="262"/>
      <c r="D71" s="264"/>
      <c r="E71" s="264"/>
      <c r="F71" s="264"/>
      <c r="G71" s="264"/>
      <c r="H71" s="80" t="s">
        <v>356</v>
      </c>
      <c r="I71" s="43" t="s">
        <v>357</v>
      </c>
      <c r="J71" s="44">
        <v>0.15</v>
      </c>
      <c r="K71" s="114">
        <v>44562</v>
      </c>
      <c r="L71" s="114">
        <v>44772</v>
      </c>
      <c r="M71" s="113">
        <v>0.25</v>
      </c>
      <c r="N71" s="113">
        <v>0.5</v>
      </c>
      <c r="O71" s="113">
        <v>1</v>
      </c>
      <c r="P71" s="113">
        <v>1</v>
      </c>
      <c r="Q71" s="78" t="s">
        <v>115</v>
      </c>
      <c r="R71" s="78" t="s">
        <v>44</v>
      </c>
      <c r="S71" s="266"/>
      <c r="T71" s="266"/>
      <c r="U71" s="266"/>
      <c r="V71" s="78" t="s">
        <v>337</v>
      </c>
      <c r="W71" s="78" t="s">
        <v>119</v>
      </c>
      <c r="X71" s="265"/>
      <c r="Y71" s="265"/>
      <c r="Z71" s="265"/>
      <c r="AA71" s="265"/>
      <c r="AB71" s="265"/>
      <c r="AC71" s="329"/>
      <c r="AD71" s="330"/>
      <c r="AE71" s="330"/>
    </row>
    <row r="72" spans="1:31" ht="42" customHeight="1" x14ac:dyDescent="0.25">
      <c r="A72" s="262"/>
      <c r="B72" s="262"/>
      <c r="C72" s="262"/>
      <c r="D72" s="264"/>
      <c r="E72" s="264"/>
      <c r="F72" s="264"/>
      <c r="G72" s="264"/>
      <c r="H72" s="80" t="s">
        <v>358</v>
      </c>
      <c r="I72" s="43" t="s">
        <v>359</v>
      </c>
      <c r="J72" s="44">
        <v>0.15</v>
      </c>
      <c r="K72" s="114">
        <v>44652</v>
      </c>
      <c r="L72" s="114">
        <v>44925</v>
      </c>
      <c r="M72" s="113">
        <v>0</v>
      </c>
      <c r="N72" s="113">
        <v>0.25</v>
      </c>
      <c r="O72" s="113">
        <v>0.5</v>
      </c>
      <c r="P72" s="113">
        <v>1</v>
      </c>
      <c r="Q72" s="78" t="s">
        <v>115</v>
      </c>
      <c r="R72" s="78" t="s">
        <v>44</v>
      </c>
      <c r="S72" s="266"/>
      <c r="T72" s="266"/>
      <c r="U72" s="266"/>
      <c r="V72" s="78" t="s">
        <v>337</v>
      </c>
      <c r="W72" s="78" t="s">
        <v>119</v>
      </c>
      <c r="X72" s="265"/>
      <c r="Y72" s="265"/>
      <c r="Z72" s="265"/>
      <c r="AA72" s="265"/>
      <c r="AB72" s="265"/>
      <c r="AC72" s="329"/>
      <c r="AD72" s="330"/>
      <c r="AE72" s="330"/>
    </row>
    <row r="73" spans="1:31" ht="42" customHeight="1" x14ac:dyDescent="0.25">
      <c r="A73" s="262"/>
      <c r="B73" s="262"/>
      <c r="C73" s="262"/>
      <c r="D73" s="264"/>
      <c r="E73" s="264"/>
      <c r="F73" s="264"/>
      <c r="G73" s="264"/>
      <c r="H73" s="80" t="s">
        <v>360</v>
      </c>
      <c r="I73" s="43" t="s">
        <v>361</v>
      </c>
      <c r="J73" s="44">
        <v>0.15</v>
      </c>
      <c r="K73" s="114">
        <v>44562</v>
      </c>
      <c r="L73" s="114">
        <v>44772</v>
      </c>
      <c r="M73" s="113">
        <v>0.25</v>
      </c>
      <c r="N73" s="113">
        <v>0.5</v>
      </c>
      <c r="O73" s="113">
        <v>1</v>
      </c>
      <c r="P73" s="113">
        <v>1</v>
      </c>
      <c r="Q73" s="78" t="s">
        <v>115</v>
      </c>
      <c r="R73" s="78" t="s">
        <v>44</v>
      </c>
      <c r="S73" s="266"/>
      <c r="T73" s="266"/>
      <c r="U73" s="266"/>
      <c r="V73" s="78" t="s">
        <v>337</v>
      </c>
      <c r="W73" s="78" t="s">
        <v>119</v>
      </c>
      <c r="X73" s="265"/>
      <c r="Y73" s="265"/>
      <c r="Z73" s="265"/>
      <c r="AA73" s="265"/>
      <c r="AB73" s="265"/>
      <c r="AC73" s="329"/>
      <c r="AD73" s="330"/>
      <c r="AE73" s="330"/>
    </row>
    <row r="74" spans="1:31" ht="42" customHeight="1" x14ac:dyDescent="0.25">
      <c r="A74" s="262"/>
      <c r="B74" s="262"/>
      <c r="C74" s="262"/>
      <c r="D74" s="264"/>
      <c r="E74" s="264"/>
      <c r="F74" s="264"/>
      <c r="G74" s="264"/>
      <c r="H74" s="80" t="s">
        <v>362</v>
      </c>
      <c r="I74" s="43" t="s">
        <v>363</v>
      </c>
      <c r="J74" s="44">
        <v>0.15</v>
      </c>
      <c r="K74" s="114">
        <v>44652</v>
      </c>
      <c r="L74" s="114">
        <v>44925</v>
      </c>
      <c r="M74" s="113">
        <v>0</v>
      </c>
      <c r="N74" s="113">
        <v>0.25</v>
      </c>
      <c r="O74" s="113">
        <v>0.5</v>
      </c>
      <c r="P74" s="113">
        <v>1</v>
      </c>
      <c r="Q74" s="78" t="s">
        <v>115</v>
      </c>
      <c r="R74" s="78" t="s">
        <v>44</v>
      </c>
      <c r="S74" s="266"/>
      <c r="T74" s="266"/>
      <c r="U74" s="266"/>
      <c r="V74" s="78" t="s">
        <v>337</v>
      </c>
      <c r="W74" s="78" t="s">
        <v>119</v>
      </c>
      <c r="X74" s="265"/>
      <c r="Y74" s="265"/>
      <c r="Z74" s="265"/>
      <c r="AA74" s="265"/>
      <c r="AB74" s="265"/>
      <c r="AC74" s="329"/>
      <c r="AD74" s="330"/>
      <c r="AE74" s="330"/>
    </row>
    <row r="75" spans="1:31" ht="42" customHeight="1" x14ac:dyDescent="0.25">
      <c r="A75" s="262"/>
      <c r="B75" s="262"/>
      <c r="C75" s="262"/>
      <c r="D75" s="264"/>
      <c r="E75" s="264"/>
      <c r="F75" s="264"/>
      <c r="G75" s="264"/>
      <c r="H75" s="80" t="s">
        <v>364</v>
      </c>
      <c r="I75" s="43" t="s">
        <v>365</v>
      </c>
      <c r="J75" s="44">
        <v>0.15</v>
      </c>
      <c r="K75" s="114">
        <v>44562</v>
      </c>
      <c r="L75" s="114">
        <v>44772</v>
      </c>
      <c r="M75" s="113">
        <v>0.25</v>
      </c>
      <c r="N75" s="113">
        <v>0.5</v>
      </c>
      <c r="O75" s="113">
        <v>1</v>
      </c>
      <c r="P75" s="113">
        <v>1</v>
      </c>
      <c r="Q75" s="78" t="s">
        <v>115</v>
      </c>
      <c r="R75" s="78" t="s">
        <v>44</v>
      </c>
      <c r="S75" s="266"/>
      <c r="T75" s="266"/>
      <c r="U75" s="266"/>
      <c r="V75" s="78" t="s">
        <v>337</v>
      </c>
      <c r="W75" s="78" t="s">
        <v>119</v>
      </c>
      <c r="X75" s="265"/>
      <c r="Y75" s="265"/>
      <c r="Z75" s="265"/>
      <c r="AA75" s="265"/>
      <c r="AB75" s="265"/>
      <c r="AC75" s="329"/>
      <c r="AD75" s="330"/>
      <c r="AE75" s="330"/>
    </row>
    <row r="76" spans="1:31" ht="42" customHeight="1" x14ac:dyDescent="0.25">
      <c r="A76" s="332"/>
      <c r="B76" s="332"/>
      <c r="C76" s="332"/>
      <c r="D76" s="310"/>
      <c r="E76" s="310"/>
      <c r="F76" s="310"/>
      <c r="G76" s="310"/>
      <c r="H76" s="75" t="s">
        <v>366</v>
      </c>
      <c r="I76" s="48" t="s">
        <v>367</v>
      </c>
      <c r="J76" s="46">
        <v>0.15</v>
      </c>
      <c r="K76" s="147">
        <v>44652</v>
      </c>
      <c r="L76" s="147">
        <v>44925</v>
      </c>
      <c r="M76" s="148">
        <v>0</v>
      </c>
      <c r="N76" s="148">
        <v>0.25</v>
      </c>
      <c r="O76" s="148">
        <v>0.5</v>
      </c>
      <c r="P76" s="148">
        <v>1</v>
      </c>
      <c r="Q76" s="73" t="s">
        <v>115</v>
      </c>
      <c r="R76" s="73" t="s">
        <v>44</v>
      </c>
      <c r="S76" s="304"/>
      <c r="T76" s="304"/>
      <c r="U76" s="304"/>
      <c r="V76" s="73" t="s">
        <v>337</v>
      </c>
      <c r="W76" s="73" t="s">
        <v>119</v>
      </c>
      <c r="X76" s="301"/>
      <c r="Y76" s="301"/>
      <c r="Z76" s="301"/>
      <c r="AA76" s="301"/>
      <c r="AB76" s="301"/>
      <c r="AC76" s="331"/>
      <c r="AD76" s="330"/>
      <c r="AE76" s="330"/>
    </row>
    <row r="77" spans="1:31" ht="42" customHeight="1" x14ac:dyDescent="0.25">
      <c r="A77" s="262" t="s">
        <v>36</v>
      </c>
      <c r="B77" s="262" t="s">
        <v>328</v>
      </c>
      <c r="C77" s="262" t="s">
        <v>368</v>
      </c>
      <c r="D77" s="264" t="s">
        <v>369</v>
      </c>
      <c r="E77" s="264" t="s">
        <v>370</v>
      </c>
      <c r="F77" s="264" t="s">
        <v>371</v>
      </c>
      <c r="G77" s="264" t="s">
        <v>112</v>
      </c>
      <c r="H77" s="80" t="s">
        <v>372</v>
      </c>
      <c r="I77" s="43" t="s">
        <v>373</v>
      </c>
      <c r="J77" s="43">
        <v>0.25</v>
      </c>
      <c r="K77" s="114">
        <v>44562</v>
      </c>
      <c r="L77" s="114">
        <v>44666</v>
      </c>
      <c r="M77" s="113">
        <v>0.25</v>
      </c>
      <c r="N77" s="113">
        <v>1</v>
      </c>
      <c r="O77" s="113">
        <v>1</v>
      </c>
      <c r="P77" s="113">
        <v>1</v>
      </c>
      <c r="Q77" s="78" t="s">
        <v>115</v>
      </c>
      <c r="R77" s="78" t="s">
        <v>44</v>
      </c>
      <c r="S77" s="266" t="s">
        <v>342</v>
      </c>
      <c r="T77" s="266" t="s">
        <v>46</v>
      </c>
      <c r="U77" s="266" t="s">
        <v>46</v>
      </c>
      <c r="V77" s="78" t="s">
        <v>374</v>
      </c>
      <c r="W77" s="78" t="s">
        <v>119</v>
      </c>
      <c r="X77" s="265" t="s">
        <v>120</v>
      </c>
      <c r="Y77" s="265" t="s">
        <v>50</v>
      </c>
      <c r="Z77" s="265" t="s">
        <v>51</v>
      </c>
      <c r="AA77" s="265" t="s">
        <v>338</v>
      </c>
      <c r="AB77" s="265" t="s">
        <v>53</v>
      </c>
      <c r="AC77" s="265" t="s">
        <v>339</v>
      </c>
      <c r="AD77" s="330">
        <v>19086449.149999999</v>
      </c>
      <c r="AE77" s="330">
        <v>32645507</v>
      </c>
    </row>
    <row r="78" spans="1:31" ht="42" customHeight="1" x14ac:dyDescent="0.25">
      <c r="A78" s="262"/>
      <c r="B78" s="262"/>
      <c r="C78" s="262"/>
      <c r="D78" s="310"/>
      <c r="E78" s="310"/>
      <c r="F78" s="310"/>
      <c r="G78" s="310"/>
      <c r="H78" s="75" t="s">
        <v>375</v>
      </c>
      <c r="I78" s="48" t="s">
        <v>376</v>
      </c>
      <c r="J78" s="48">
        <v>0.75</v>
      </c>
      <c r="K78" s="147">
        <v>43922</v>
      </c>
      <c r="L78" s="147">
        <v>44195</v>
      </c>
      <c r="M78" s="148">
        <v>0</v>
      </c>
      <c r="N78" s="148">
        <v>0.25</v>
      </c>
      <c r="O78" s="148">
        <v>0.5</v>
      </c>
      <c r="P78" s="148">
        <v>1</v>
      </c>
      <c r="Q78" s="73" t="s">
        <v>115</v>
      </c>
      <c r="R78" s="73" t="s">
        <v>44</v>
      </c>
      <c r="S78" s="304"/>
      <c r="T78" s="304"/>
      <c r="U78" s="304"/>
      <c r="V78" s="73" t="s">
        <v>374</v>
      </c>
      <c r="W78" s="73" t="s">
        <v>119</v>
      </c>
      <c r="X78" s="301"/>
      <c r="Y78" s="301"/>
      <c r="Z78" s="301"/>
      <c r="AA78" s="301"/>
      <c r="AB78" s="301"/>
      <c r="AC78" s="301"/>
      <c r="AD78" s="330"/>
      <c r="AE78" s="330"/>
    </row>
    <row r="79" spans="1:31" ht="42" customHeight="1" x14ac:dyDescent="0.25">
      <c r="A79" s="80" t="s">
        <v>36</v>
      </c>
      <c r="B79" s="80" t="s">
        <v>312</v>
      </c>
      <c r="C79" s="47" t="s">
        <v>377</v>
      </c>
      <c r="D79" s="90" t="s">
        <v>378</v>
      </c>
      <c r="E79" s="83" t="s">
        <v>379</v>
      </c>
      <c r="F79" s="49" t="s">
        <v>380</v>
      </c>
      <c r="G79" s="77" t="s">
        <v>203</v>
      </c>
      <c r="H79" s="51" t="s">
        <v>381</v>
      </c>
      <c r="I79" s="83" t="s">
        <v>382</v>
      </c>
      <c r="J79" s="50">
        <v>1</v>
      </c>
      <c r="K79" s="69">
        <v>44594</v>
      </c>
      <c r="L79" s="69">
        <v>44895</v>
      </c>
      <c r="M79" s="70">
        <v>0.1</v>
      </c>
      <c r="N79" s="50">
        <v>0.3</v>
      </c>
      <c r="O79" s="50">
        <v>0.5</v>
      </c>
      <c r="P79" s="50">
        <v>1</v>
      </c>
      <c r="Q79" s="77" t="s">
        <v>115</v>
      </c>
      <c r="R79" s="77" t="s">
        <v>44</v>
      </c>
      <c r="S79" s="76" t="s">
        <v>383</v>
      </c>
      <c r="T79" s="77" t="s">
        <v>46</v>
      </c>
      <c r="U79" s="77" t="s">
        <v>46</v>
      </c>
      <c r="V79" s="76" t="s">
        <v>384</v>
      </c>
      <c r="W79" s="77" t="s">
        <v>119</v>
      </c>
      <c r="X79" s="76" t="s">
        <v>49</v>
      </c>
      <c r="Y79" s="90" t="s">
        <v>50</v>
      </c>
      <c r="Z79" s="76" t="s">
        <v>51</v>
      </c>
      <c r="AA79" s="90" t="s">
        <v>338</v>
      </c>
      <c r="AB79" s="76" t="s">
        <v>53</v>
      </c>
      <c r="AC79" s="76" t="s">
        <v>339</v>
      </c>
      <c r="AD79" s="146">
        <v>51988181</v>
      </c>
      <c r="AE79" s="149">
        <v>7211552</v>
      </c>
    </row>
    <row r="80" spans="1:31" ht="42" customHeight="1" x14ac:dyDescent="0.25">
      <c r="A80" s="344" t="s">
        <v>36</v>
      </c>
      <c r="B80" s="282" t="s">
        <v>385</v>
      </c>
      <c r="C80" s="345" t="s">
        <v>386</v>
      </c>
      <c r="D80" s="346" t="s">
        <v>387</v>
      </c>
      <c r="E80" s="347" t="s">
        <v>388</v>
      </c>
      <c r="F80" s="333" t="s">
        <v>389</v>
      </c>
      <c r="G80" s="335" t="s">
        <v>390</v>
      </c>
      <c r="H80" s="151" t="s">
        <v>391</v>
      </c>
      <c r="I80" s="150" t="s">
        <v>392</v>
      </c>
      <c r="J80" s="152">
        <v>0.3</v>
      </c>
      <c r="K80" s="153">
        <v>44564</v>
      </c>
      <c r="L80" s="153">
        <v>44925</v>
      </c>
      <c r="M80" s="154">
        <v>0.25</v>
      </c>
      <c r="N80" s="154">
        <v>0.5</v>
      </c>
      <c r="O80" s="154">
        <v>0.75</v>
      </c>
      <c r="P80" s="155">
        <v>1</v>
      </c>
      <c r="Q80" s="155" t="s">
        <v>393</v>
      </c>
      <c r="R80" s="156" t="s">
        <v>44</v>
      </c>
      <c r="S80" s="337" t="s">
        <v>394</v>
      </c>
      <c r="T80" s="339" t="s">
        <v>395</v>
      </c>
      <c r="U80" s="339" t="s">
        <v>395</v>
      </c>
      <c r="V80" s="154" t="s">
        <v>396</v>
      </c>
      <c r="W80" s="155" t="s">
        <v>119</v>
      </c>
      <c r="X80" s="341" t="s">
        <v>397</v>
      </c>
      <c r="Y80" s="341" t="s">
        <v>398</v>
      </c>
      <c r="Z80" s="341" t="s">
        <v>399</v>
      </c>
      <c r="AA80" s="341" t="s">
        <v>400</v>
      </c>
      <c r="AB80" s="341" t="s">
        <v>53</v>
      </c>
      <c r="AC80" s="363" t="s">
        <v>401</v>
      </c>
      <c r="AD80" s="351">
        <v>284593000</v>
      </c>
      <c r="AE80" s="351">
        <v>361077277.60000002</v>
      </c>
    </row>
    <row r="81" spans="1:31" ht="42" customHeight="1" x14ac:dyDescent="0.25">
      <c r="A81" s="344"/>
      <c r="B81" s="283"/>
      <c r="C81" s="345"/>
      <c r="D81" s="346"/>
      <c r="E81" s="347"/>
      <c r="F81" s="334"/>
      <c r="G81" s="335"/>
      <c r="H81" s="158" t="s">
        <v>402</v>
      </c>
      <c r="I81" s="159" t="s">
        <v>403</v>
      </c>
      <c r="J81" s="160">
        <v>0.3</v>
      </c>
      <c r="K81" s="161">
        <v>44713</v>
      </c>
      <c r="L81" s="161">
        <v>44925</v>
      </c>
      <c r="M81" s="162">
        <v>0</v>
      </c>
      <c r="N81" s="162">
        <v>0.1</v>
      </c>
      <c r="O81" s="162">
        <v>0.4</v>
      </c>
      <c r="P81" s="163">
        <v>0.5</v>
      </c>
      <c r="Q81" s="163" t="s">
        <v>393</v>
      </c>
      <c r="R81" s="164" t="s">
        <v>44</v>
      </c>
      <c r="S81" s="337"/>
      <c r="T81" s="339"/>
      <c r="U81" s="339"/>
      <c r="V81" s="162" t="s">
        <v>396</v>
      </c>
      <c r="W81" s="163" t="s">
        <v>119</v>
      </c>
      <c r="X81" s="342"/>
      <c r="Y81" s="342"/>
      <c r="Z81" s="342"/>
      <c r="AA81" s="342"/>
      <c r="AB81" s="342"/>
      <c r="AC81" s="363"/>
      <c r="AD81" s="351"/>
      <c r="AE81" s="351"/>
    </row>
    <row r="82" spans="1:31" ht="42" customHeight="1" x14ac:dyDescent="0.25">
      <c r="A82" s="344"/>
      <c r="B82" s="283"/>
      <c r="C82" s="345"/>
      <c r="D82" s="346"/>
      <c r="E82" s="348"/>
      <c r="F82" s="157" t="s">
        <v>404</v>
      </c>
      <c r="G82" s="336"/>
      <c r="H82" s="158" t="s">
        <v>405</v>
      </c>
      <c r="I82" s="159" t="s">
        <v>406</v>
      </c>
      <c r="J82" s="160">
        <v>0.4</v>
      </c>
      <c r="K82" s="161">
        <v>44564</v>
      </c>
      <c r="L82" s="161">
        <v>44925</v>
      </c>
      <c r="M82" s="162">
        <v>0.25</v>
      </c>
      <c r="N82" s="162">
        <v>0.5</v>
      </c>
      <c r="O82" s="162">
        <v>0.75</v>
      </c>
      <c r="P82" s="163">
        <v>1</v>
      </c>
      <c r="Q82" s="163" t="s">
        <v>393</v>
      </c>
      <c r="R82" s="164" t="s">
        <v>44</v>
      </c>
      <c r="S82" s="338"/>
      <c r="T82" s="340"/>
      <c r="U82" s="339"/>
      <c r="V82" s="165" t="s">
        <v>396</v>
      </c>
      <c r="W82" s="166" t="s">
        <v>119</v>
      </c>
      <c r="X82" s="343"/>
      <c r="Y82" s="343"/>
      <c r="Z82" s="343"/>
      <c r="AA82" s="343"/>
      <c r="AB82" s="343"/>
      <c r="AC82" s="363"/>
      <c r="AD82" s="351"/>
      <c r="AE82" s="351"/>
    </row>
    <row r="83" spans="1:31" ht="42" customHeight="1" x14ac:dyDescent="0.25">
      <c r="A83" s="352" t="s">
        <v>36</v>
      </c>
      <c r="B83" s="354" t="s">
        <v>385</v>
      </c>
      <c r="C83" s="352" t="s">
        <v>407</v>
      </c>
      <c r="D83" s="356" t="s">
        <v>408</v>
      </c>
      <c r="E83" s="356" t="s">
        <v>409</v>
      </c>
      <c r="F83" s="346" t="s">
        <v>410</v>
      </c>
      <c r="G83" s="358" t="s">
        <v>390</v>
      </c>
      <c r="H83" s="158" t="s">
        <v>411</v>
      </c>
      <c r="I83" s="159" t="s">
        <v>412</v>
      </c>
      <c r="J83" s="167">
        <v>0.5</v>
      </c>
      <c r="K83" s="161">
        <v>44578</v>
      </c>
      <c r="L83" s="161">
        <v>44925</v>
      </c>
      <c r="M83" s="162">
        <v>0.1</v>
      </c>
      <c r="N83" s="162">
        <v>0.3</v>
      </c>
      <c r="O83" s="162">
        <v>0.65</v>
      </c>
      <c r="P83" s="163">
        <v>1</v>
      </c>
      <c r="Q83" s="163" t="s">
        <v>115</v>
      </c>
      <c r="R83" s="164" t="s">
        <v>44</v>
      </c>
      <c r="S83" s="360" t="s">
        <v>413</v>
      </c>
      <c r="T83" s="361" t="s">
        <v>414</v>
      </c>
      <c r="U83" s="350" t="s">
        <v>414</v>
      </c>
      <c r="V83" s="164" t="s">
        <v>396</v>
      </c>
      <c r="W83" s="164" t="s">
        <v>119</v>
      </c>
      <c r="X83" s="342" t="s">
        <v>397</v>
      </c>
      <c r="Y83" s="342" t="s">
        <v>398</v>
      </c>
      <c r="Z83" s="342" t="s">
        <v>399</v>
      </c>
      <c r="AA83" s="342" t="s">
        <v>400</v>
      </c>
      <c r="AB83" s="342" t="s">
        <v>53</v>
      </c>
      <c r="AC83" s="349"/>
      <c r="AD83" s="273">
        <v>15407000</v>
      </c>
      <c r="AE83" s="273">
        <v>90269319</v>
      </c>
    </row>
    <row r="84" spans="1:31" ht="42" customHeight="1" x14ac:dyDescent="0.25">
      <c r="A84" s="353"/>
      <c r="B84" s="355"/>
      <c r="C84" s="353"/>
      <c r="D84" s="357"/>
      <c r="E84" s="357"/>
      <c r="F84" s="357"/>
      <c r="G84" s="359"/>
      <c r="H84" s="158" t="s">
        <v>415</v>
      </c>
      <c r="I84" s="159" t="s">
        <v>416</v>
      </c>
      <c r="J84" s="160">
        <v>0.5</v>
      </c>
      <c r="K84" s="168">
        <v>44669</v>
      </c>
      <c r="L84" s="161">
        <v>44925</v>
      </c>
      <c r="M84" s="162">
        <v>0</v>
      </c>
      <c r="N84" s="162">
        <v>0.1</v>
      </c>
      <c r="O84" s="162">
        <v>0.4</v>
      </c>
      <c r="P84" s="163">
        <v>0.5</v>
      </c>
      <c r="Q84" s="163" t="s">
        <v>115</v>
      </c>
      <c r="R84" s="164" t="s">
        <v>44</v>
      </c>
      <c r="S84" s="338"/>
      <c r="T84" s="362"/>
      <c r="U84" s="350"/>
      <c r="V84" s="164" t="s">
        <v>396</v>
      </c>
      <c r="W84" s="164" t="s">
        <v>119</v>
      </c>
      <c r="X84" s="342"/>
      <c r="Y84" s="342"/>
      <c r="Z84" s="342"/>
      <c r="AA84" s="342"/>
      <c r="AB84" s="342"/>
      <c r="AC84" s="349"/>
      <c r="AD84" s="321"/>
      <c r="AE84" s="321"/>
    </row>
    <row r="85" spans="1:31" ht="42" customHeight="1" x14ac:dyDescent="0.25">
      <c r="A85" s="80" t="s">
        <v>36</v>
      </c>
      <c r="B85" s="80" t="s">
        <v>417</v>
      </c>
      <c r="C85" s="80" t="s">
        <v>418</v>
      </c>
      <c r="D85" s="83" t="s">
        <v>419</v>
      </c>
      <c r="E85" s="83" t="s">
        <v>420</v>
      </c>
      <c r="F85" s="83" t="s">
        <v>421</v>
      </c>
      <c r="G85" s="76" t="s">
        <v>112</v>
      </c>
      <c r="H85" s="80" t="s">
        <v>422</v>
      </c>
      <c r="I85" s="111" t="s">
        <v>423</v>
      </c>
      <c r="J85" s="44">
        <v>1</v>
      </c>
      <c r="K85" s="114">
        <v>44636</v>
      </c>
      <c r="L85" s="114">
        <v>44772</v>
      </c>
      <c r="M85" s="113">
        <v>0</v>
      </c>
      <c r="N85" s="113">
        <v>0</v>
      </c>
      <c r="O85" s="113">
        <v>1</v>
      </c>
      <c r="P85" s="113">
        <v>1</v>
      </c>
      <c r="Q85" s="78" t="s">
        <v>115</v>
      </c>
      <c r="R85" s="78" t="s">
        <v>44</v>
      </c>
      <c r="S85" s="78" t="s">
        <v>424</v>
      </c>
      <c r="T85" s="78" t="s">
        <v>46</v>
      </c>
      <c r="U85" s="78" t="s">
        <v>46</v>
      </c>
      <c r="V85" s="78" t="s">
        <v>425</v>
      </c>
      <c r="W85" s="78" t="s">
        <v>119</v>
      </c>
      <c r="X85" s="81" t="s">
        <v>49</v>
      </c>
      <c r="Y85" s="81" t="s">
        <v>50</v>
      </c>
      <c r="Z85" s="81" t="s">
        <v>426</v>
      </c>
      <c r="AA85" s="81" t="s">
        <v>85</v>
      </c>
      <c r="AB85" s="81" t="s">
        <v>53</v>
      </c>
      <c r="AC85" s="82" t="s">
        <v>427</v>
      </c>
      <c r="AD85" s="72">
        <v>79932034</v>
      </c>
      <c r="AE85" s="169">
        <v>30095742.333333336</v>
      </c>
    </row>
    <row r="86" spans="1:31" ht="42" customHeight="1" x14ac:dyDescent="0.25">
      <c r="A86" s="80" t="s">
        <v>36</v>
      </c>
      <c r="B86" s="80" t="s">
        <v>417</v>
      </c>
      <c r="C86" s="80" t="s">
        <v>428</v>
      </c>
      <c r="D86" s="83" t="s">
        <v>429</v>
      </c>
      <c r="E86" s="83" t="s">
        <v>430</v>
      </c>
      <c r="F86" s="83" t="s">
        <v>431</v>
      </c>
      <c r="G86" s="76" t="s">
        <v>112</v>
      </c>
      <c r="H86" s="80" t="s">
        <v>432</v>
      </c>
      <c r="I86" s="111" t="s">
        <v>433</v>
      </c>
      <c r="J86" s="44">
        <v>1</v>
      </c>
      <c r="K86" s="114">
        <v>44774</v>
      </c>
      <c r="L86" s="114">
        <v>44923</v>
      </c>
      <c r="M86" s="113">
        <v>0</v>
      </c>
      <c r="N86" s="113">
        <v>0</v>
      </c>
      <c r="O86" s="113">
        <v>0</v>
      </c>
      <c r="P86" s="113">
        <v>1</v>
      </c>
      <c r="Q86" s="78" t="s">
        <v>115</v>
      </c>
      <c r="R86" s="78" t="s">
        <v>44</v>
      </c>
      <c r="S86" s="78" t="s">
        <v>434</v>
      </c>
      <c r="T86" s="78" t="s">
        <v>46</v>
      </c>
      <c r="U86" s="78" t="s">
        <v>46</v>
      </c>
      <c r="V86" s="78" t="s">
        <v>425</v>
      </c>
      <c r="W86" s="78" t="s">
        <v>119</v>
      </c>
      <c r="X86" s="81" t="s">
        <v>49</v>
      </c>
      <c r="Y86" s="81" t="s">
        <v>50</v>
      </c>
      <c r="Z86" s="81" t="s">
        <v>426</v>
      </c>
      <c r="AA86" s="81" t="s">
        <v>85</v>
      </c>
      <c r="AB86" s="81" t="s">
        <v>53</v>
      </c>
      <c r="AC86" s="82" t="s">
        <v>427</v>
      </c>
      <c r="AD86" s="79">
        <v>34046740</v>
      </c>
      <c r="AE86" s="56">
        <v>30095742.333333336</v>
      </c>
    </row>
    <row r="87" spans="1:31" ht="42" customHeight="1" x14ac:dyDescent="0.25">
      <c r="A87" s="262" t="s">
        <v>36</v>
      </c>
      <c r="B87" s="262" t="s">
        <v>417</v>
      </c>
      <c r="C87" s="262" t="s">
        <v>435</v>
      </c>
      <c r="D87" s="264" t="s">
        <v>436</v>
      </c>
      <c r="E87" s="264" t="s">
        <v>420</v>
      </c>
      <c r="F87" s="264" t="s">
        <v>421</v>
      </c>
      <c r="G87" s="265" t="s">
        <v>112</v>
      </c>
      <c r="H87" s="80" t="s">
        <v>437</v>
      </c>
      <c r="I87" s="111" t="s">
        <v>438</v>
      </c>
      <c r="J87" s="44">
        <v>0.2</v>
      </c>
      <c r="K87" s="114">
        <v>44593</v>
      </c>
      <c r="L87" s="114">
        <v>44620</v>
      </c>
      <c r="M87" s="113">
        <v>1</v>
      </c>
      <c r="N87" s="113">
        <v>1</v>
      </c>
      <c r="O87" s="113">
        <v>1</v>
      </c>
      <c r="P87" s="113">
        <v>1</v>
      </c>
      <c r="Q87" s="78" t="s">
        <v>115</v>
      </c>
      <c r="R87" s="78" t="s">
        <v>44</v>
      </c>
      <c r="S87" s="266" t="s">
        <v>439</v>
      </c>
      <c r="T87" s="266" t="s">
        <v>46</v>
      </c>
      <c r="U87" s="266" t="s">
        <v>46</v>
      </c>
      <c r="V87" s="78" t="s">
        <v>440</v>
      </c>
      <c r="W87" s="78" t="s">
        <v>119</v>
      </c>
      <c r="X87" s="364" t="s">
        <v>49</v>
      </c>
      <c r="Y87" s="364" t="s">
        <v>50</v>
      </c>
      <c r="Z87" s="364" t="s">
        <v>426</v>
      </c>
      <c r="AA87" s="364" t="s">
        <v>85</v>
      </c>
      <c r="AB87" s="364" t="s">
        <v>53</v>
      </c>
      <c r="AC87" s="367" t="s">
        <v>427</v>
      </c>
      <c r="AD87" s="271">
        <v>103871378</v>
      </c>
      <c r="AE87" s="271">
        <v>90500156.560000002</v>
      </c>
    </row>
    <row r="88" spans="1:31" ht="42" customHeight="1" x14ac:dyDescent="0.25">
      <c r="A88" s="262"/>
      <c r="B88" s="262"/>
      <c r="C88" s="262"/>
      <c r="D88" s="264"/>
      <c r="E88" s="264"/>
      <c r="F88" s="264"/>
      <c r="G88" s="265"/>
      <c r="H88" s="80" t="s">
        <v>441</v>
      </c>
      <c r="I88" s="111" t="s">
        <v>442</v>
      </c>
      <c r="J88" s="44">
        <v>0.8</v>
      </c>
      <c r="K88" s="114">
        <v>44621</v>
      </c>
      <c r="L88" s="114">
        <v>44923</v>
      </c>
      <c r="M88" s="113">
        <v>0</v>
      </c>
      <c r="N88" s="113">
        <v>0</v>
      </c>
      <c r="O88" s="113">
        <v>0</v>
      </c>
      <c r="P88" s="113">
        <v>1</v>
      </c>
      <c r="Q88" s="78" t="s">
        <v>115</v>
      </c>
      <c r="R88" s="78" t="s">
        <v>44</v>
      </c>
      <c r="S88" s="266"/>
      <c r="T88" s="266"/>
      <c r="U88" s="266"/>
      <c r="V88" s="78" t="s">
        <v>440</v>
      </c>
      <c r="W88" s="78" t="s">
        <v>119</v>
      </c>
      <c r="X88" s="366"/>
      <c r="Y88" s="366"/>
      <c r="Z88" s="366"/>
      <c r="AA88" s="366"/>
      <c r="AB88" s="366"/>
      <c r="AC88" s="368"/>
      <c r="AD88" s="271"/>
      <c r="AE88" s="271"/>
    </row>
    <row r="89" spans="1:31" ht="42" customHeight="1" x14ac:dyDescent="0.25">
      <c r="A89" s="262" t="s">
        <v>36</v>
      </c>
      <c r="B89" s="262" t="s">
        <v>417</v>
      </c>
      <c r="C89" s="262" t="s">
        <v>443</v>
      </c>
      <c r="D89" s="264" t="s">
        <v>444</v>
      </c>
      <c r="E89" s="264" t="s">
        <v>445</v>
      </c>
      <c r="F89" s="264" t="s">
        <v>421</v>
      </c>
      <c r="G89" s="265" t="s">
        <v>112</v>
      </c>
      <c r="H89" s="80" t="s">
        <v>446</v>
      </c>
      <c r="I89" s="111" t="s">
        <v>438</v>
      </c>
      <c r="J89" s="44">
        <v>0.2</v>
      </c>
      <c r="K89" s="114">
        <v>44593</v>
      </c>
      <c r="L89" s="114">
        <v>44650</v>
      </c>
      <c r="M89" s="113">
        <v>1</v>
      </c>
      <c r="N89" s="113">
        <v>1</v>
      </c>
      <c r="O89" s="113">
        <v>1</v>
      </c>
      <c r="P89" s="113">
        <v>1</v>
      </c>
      <c r="Q89" s="78" t="s">
        <v>115</v>
      </c>
      <c r="R89" s="78" t="s">
        <v>44</v>
      </c>
      <c r="S89" s="266" t="s">
        <v>447</v>
      </c>
      <c r="T89" s="266" t="s">
        <v>46</v>
      </c>
      <c r="U89" s="266" t="s">
        <v>46</v>
      </c>
      <c r="V89" s="78" t="s">
        <v>448</v>
      </c>
      <c r="W89" s="78" t="s">
        <v>119</v>
      </c>
      <c r="X89" s="364" t="s">
        <v>49</v>
      </c>
      <c r="Y89" s="364" t="s">
        <v>50</v>
      </c>
      <c r="Z89" s="364" t="s">
        <v>426</v>
      </c>
      <c r="AA89" s="364" t="s">
        <v>85</v>
      </c>
      <c r="AB89" s="364" t="s">
        <v>53</v>
      </c>
      <c r="AC89" s="367" t="s">
        <v>427</v>
      </c>
      <c r="AD89" s="271">
        <v>62043592</v>
      </c>
      <c r="AE89" s="271">
        <v>66210633.133333333</v>
      </c>
    </row>
    <row r="90" spans="1:31" ht="42" customHeight="1" x14ac:dyDescent="0.25">
      <c r="A90" s="262"/>
      <c r="B90" s="262"/>
      <c r="C90" s="262"/>
      <c r="D90" s="264"/>
      <c r="E90" s="264"/>
      <c r="F90" s="264"/>
      <c r="G90" s="265"/>
      <c r="H90" s="80" t="s">
        <v>449</v>
      </c>
      <c r="I90" s="111" t="s">
        <v>450</v>
      </c>
      <c r="J90" s="44">
        <v>0.2</v>
      </c>
      <c r="K90" s="114">
        <v>44652</v>
      </c>
      <c r="L90" s="114">
        <v>44681</v>
      </c>
      <c r="M90" s="113">
        <v>0</v>
      </c>
      <c r="N90" s="113">
        <v>1</v>
      </c>
      <c r="O90" s="113">
        <v>1</v>
      </c>
      <c r="P90" s="113">
        <v>1</v>
      </c>
      <c r="Q90" s="78" t="s">
        <v>115</v>
      </c>
      <c r="R90" s="78" t="s">
        <v>44</v>
      </c>
      <c r="S90" s="266"/>
      <c r="T90" s="266"/>
      <c r="U90" s="266"/>
      <c r="V90" s="78" t="s">
        <v>448</v>
      </c>
      <c r="W90" s="78" t="s">
        <v>119</v>
      </c>
      <c r="X90" s="365"/>
      <c r="Y90" s="365"/>
      <c r="Z90" s="365"/>
      <c r="AA90" s="365"/>
      <c r="AB90" s="365"/>
      <c r="AC90" s="370"/>
      <c r="AD90" s="271"/>
      <c r="AE90" s="271"/>
    </row>
    <row r="91" spans="1:31" ht="42" customHeight="1" x14ac:dyDescent="0.25">
      <c r="A91" s="262"/>
      <c r="B91" s="262"/>
      <c r="C91" s="262"/>
      <c r="D91" s="264"/>
      <c r="E91" s="264"/>
      <c r="F91" s="264"/>
      <c r="G91" s="265"/>
      <c r="H91" s="80" t="s">
        <v>451</v>
      </c>
      <c r="I91" s="111" t="s">
        <v>452</v>
      </c>
      <c r="J91" s="44">
        <v>0.6</v>
      </c>
      <c r="K91" s="114">
        <v>44593</v>
      </c>
      <c r="L91" s="114">
        <v>44923</v>
      </c>
      <c r="M91" s="113">
        <v>0</v>
      </c>
      <c r="N91" s="113">
        <v>0</v>
      </c>
      <c r="O91" s="113">
        <v>0</v>
      </c>
      <c r="P91" s="113">
        <v>1</v>
      </c>
      <c r="Q91" s="78" t="s">
        <v>115</v>
      </c>
      <c r="R91" s="78" t="s">
        <v>44</v>
      </c>
      <c r="S91" s="266"/>
      <c r="T91" s="266"/>
      <c r="U91" s="266"/>
      <c r="V91" s="78" t="s">
        <v>448</v>
      </c>
      <c r="W91" s="78" t="s">
        <v>119</v>
      </c>
      <c r="X91" s="366"/>
      <c r="Y91" s="366"/>
      <c r="Z91" s="366"/>
      <c r="AA91" s="366"/>
      <c r="AB91" s="366"/>
      <c r="AC91" s="368"/>
      <c r="AD91" s="271"/>
      <c r="AE91" s="271"/>
    </row>
    <row r="92" spans="1:31" ht="42" customHeight="1" x14ac:dyDescent="0.25">
      <c r="A92" s="262" t="s">
        <v>36</v>
      </c>
      <c r="B92" s="262" t="s">
        <v>417</v>
      </c>
      <c r="C92" s="262" t="s">
        <v>453</v>
      </c>
      <c r="D92" s="264" t="s">
        <v>454</v>
      </c>
      <c r="E92" s="264" t="s">
        <v>455</v>
      </c>
      <c r="F92" s="264" t="s">
        <v>456</v>
      </c>
      <c r="G92" s="265" t="s">
        <v>112</v>
      </c>
      <c r="H92" s="80" t="s">
        <v>457</v>
      </c>
      <c r="I92" s="111" t="s">
        <v>438</v>
      </c>
      <c r="J92" s="44">
        <v>0.3</v>
      </c>
      <c r="K92" s="114">
        <v>44593</v>
      </c>
      <c r="L92" s="114">
        <v>44621</v>
      </c>
      <c r="M92" s="113">
        <v>1</v>
      </c>
      <c r="N92" s="113">
        <v>1</v>
      </c>
      <c r="O92" s="113">
        <v>1</v>
      </c>
      <c r="P92" s="113">
        <v>1</v>
      </c>
      <c r="Q92" s="78" t="s">
        <v>115</v>
      </c>
      <c r="R92" s="78" t="s">
        <v>44</v>
      </c>
      <c r="S92" s="264" t="s">
        <v>458</v>
      </c>
      <c r="T92" s="266" t="s">
        <v>46</v>
      </c>
      <c r="U92" s="266" t="s">
        <v>46</v>
      </c>
      <c r="V92" s="78" t="s">
        <v>337</v>
      </c>
      <c r="W92" s="78" t="s">
        <v>119</v>
      </c>
      <c r="X92" s="364" t="s">
        <v>49</v>
      </c>
      <c r="Y92" s="364" t="s">
        <v>50</v>
      </c>
      <c r="Z92" s="364" t="s">
        <v>426</v>
      </c>
      <c r="AA92" s="364" t="s">
        <v>85</v>
      </c>
      <c r="AB92" s="364" t="s">
        <v>53</v>
      </c>
      <c r="AC92" s="367" t="s">
        <v>427</v>
      </c>
      <c r="AD92" s="271">
        <v>36798164</v>
      </c>
      <c r="AE92" s="271">
        <v>77496371.479999989</v>
      </c>
    </row>
    <row r="93" spans="1:31" ht="42" customHeight="1" x14ac:dyDescent="0.25">
      <c r="A93" s="262"/>
      <c r="B93" s="262"/>
      <c r="C93" s="262"/>
      <c r="D93" s="264"/>
      <c r="E93" s="264"/>
      <c r="F93" s="264"/>
      <c r="G93" s="265"/>
      <c r="H93" s="80" t="s">
        <v>459</v>
      </c>
      <c r="I93" s="111" t="s">
        <v>460</v>
      </c>
      <c r="J93" s="44">
        <v>0.7</v>
      </c>
      <c r="K93" s="114">
        <v>44621</v>
      </c>
      <c r="L93" s="114">
        <v>44923</v>
      </c>
      <c r="M93" s="113">
        <v>0</v>
      </c>
      <c r="N93" s="113">
        <v>0</v>
      </c>
      <c r="O93" s="113">
        <v>0</v>
      </c>
      <c r="P93" s="113">
        <v>1</v>
      </c>
      <c r="Q93" s="78" t="s">
        <v>115</v>
      </c>
      <c r="R93" s="78" t="s">
        <v>44</v>
      </c>
      <c r="S93" s="264"/>
      <c r="T93" s="266"/>
      <c r="U93" s="266"/>
      <c r="V93" s="78" t="s">
        <v>337</v>
      </c>
      <c r="W93" s="78" t="s">
        <v>119</v>
      </c>
      <c r="X93" s="366"/>
      <c r="Y93" s="366"/>
      <c r="Z93" s="366"/>
      <c r="AA93" s="366"/>
      <c r="AB93" s="366"/>
      <c r="AC93" s="368"/>
      <c r="AD93" s="271"/>
      <c r="AE93" s="271"/>
    </row>
    <row r="94" spans="1:31" s="57" customFormat="1" ht="42" customHeight="1" x14ac:dyDescent="0.3">
      <c r="A94" s="80" t="s">
        <v>36</v>
      </c>
      <c r="B94" s="80" t="s">
        <v>417</v>
      </c>
      <c r="C94" s="80" t="s">
        <v>461</v>
      </c>
      <c r="D94" s="83" t="s">
        <v>462</v>
      </c>
      <c r="E94" s="83" t="s">
        <v>463</v>
      </c>
      <c r="F94" s="83" t="s">
        <v>464</v>
      </c>
      <c r="G94" s="76" t="s">
        <v>112</v>
      </c>
      <c r="H94" s="80" t="s">
        <v>465</v>
      </c>
      <c r="I94" s="111" t="s">
        <v>466</v>
      </c>
      <c r="J94" s="44">
        <v>1</v>
      </c>
      <c r="K94" s="114">
        <v>44593</v>
      </c>
      <c r="L94" s="114">
        <v>44923</v>
      </c>
      <c r="M94" s="113">
        <v>0.25</v>
      </c>
      <c r="N94" s="113">
        <v>0.5</v>
      </c>
      <c r="O94" s="113">
        <v>0.75</v>
      </c>
      <c r="P94" s="113">
        <v>1</v>
      </c>
      <c r="Q94" s="78" t="s">
        <v>115</v>
      </c>
      <c r="R94" s="78" t="s">
        <v>44</v>
      </c>
      <c r="S94" s="78" t="s">
        <v>467</v>
      </c>
      <c r="T94" s="78" t="s">
        <v>46</v>
      </c>
      <c r="U94" s="78" t="s">
        <v>46</v>
      </c>
      <c r="V94" s="78" t="s">
        <v>440</v>
      </c>
      <c r="W94" s="78" t="s">
        <v>119</v>
      </c>
      <c r="X94" s="81" t="s">
        <v>49</v>
      </c>
      <c r="Y94" s="81" t="s">
        <v>50</v>
      </c>
      <c r="Z94" s="81" t="s">
        <v>426</v>
      </c>
      <c r="AA94" s="81" t="s">
        <v>85</v>
      </c>
      <c r="AB94" s="81" t="s">
        <v>53</v>
      </c>
      <c r="AC94" s="82" t="s">
        <v>427</v>
      </c>
      <c r="AD94" s="115">
        <v>100784892</v>
      </c>
      <c r="AE94" s="170">
        <v>90500156.560000002</v>
      </c>
    </row>
    <row r="95" spans="1:31" s="57" customFormat="1" ht="42" customHeight="1" x14ac:dyDescent="0.3">
      <c r="A95" s="259" t="s">
        <v>36</v>
      </c>
      <c r="B95" s="259" t="s">
        <v>468</v>
      </c>
      <c r="C95" s="259" t="s">
        <v>469</v>
      </c>
      <c r="D95" s="286" t="s">
        <v>470</v>
      </c>
      <c r="E95" s="369" t="s">
        <v>471</v>
      </c>
      <c r="F95" s="171" t="s">
        <v>472</v>
      </c>
      <c r="G95" s="241" t="s">
        <v>390</v>
      </c>
      <c r="H95" s="97" t="s">
        <v>473</v>
      </c>
      <c r="I95" s="171" t="s">
        <v>474</v>
      </c>
      <c r="J95" s="99">
        <v>0.7</v>
      </c>
      <c r="K95" s="100">
        <v>44562</v>
      </c>
      <c r="L95" s="100">
        <v>44803</v>
      </c>
      <c r="M95" s="101">
        <v>0.4</v>
      </c>
      <c r="N95" s="101">
        <v>0.6</v>
      </c>
      <c r="O95" s="101">
        <v>1</v>
      </c>
      <c r="P95" s="101">
        <v>1</v>
      </c>
      <c r="Q95" s="102" t="s">
        <v>335</v>
      </c>
      <c r="R95" s="107" t="s">
        <v>44</v>
      </c>
      <c r="S95" s="243" t="s">
        <v>475</v>
      </c>
      <c r="T95" s="243" t="s">
        <v>476</v>
      </c>
      <c r="U95" s="243" t="s">
        <v>46</v>
      </c>
      <c r="V95" s="102" t="s">
        <v>477</v>
      </c>
      <c r="W95" s="102" t="s">
        <v>273</v>
      </c>
      <c r="X95" s="261" t="s">
        <v>82</v>
      </c>
      <c r="Y95" s="261" t="s">
        <v>83</v>
      </c>
      <c r="Z95" s="241" t="s">
        <v>478</v>
      </c>
      <c r="AA95" s="241" t="s">
        <v>479</v>
      </c>
      <c r="AB95" s="241" t="s">
        <v>327</v>
      </c>
      <c r="AC95" s="372"/>
      <c r="AD95" s="373" t="s">
        <v>480</v>
      </c>
      <c r="AE95" s="375">
        <v>126091988.2872</v>
      </c>
    </row>
    <row r="96" spans="1:31" s="57" customFormat="1" ht="42" customHeight="1" x14ac:dyDescent="0.3">
      <c r="A96" s="259"/>
      <c r="B96" s="259"/>
      <c r="C96" s="259"/>
      <c r="D96" s="286"/>
      <c r="E96" s="369"/>
      <c r="F96" s="171" t="s">
        <v>481</v>
      </c>
      <c r="G96" s="242"/>
      <c r="H96" s="97" t="s">
        <v>482</v>
      </c>
      <c r="I96" s="171" t="s">
        <v>483</v>
      </c>
      <c r="J96" s="99">
        <v>0.3</v>
      </c>
      <c r="K96" s="100">
        <v>44805</v>
      </c>
      <c r="L96" s="172">
        <v>44895</v>
      </c>
      <c r="M96" s="101">
        <v>0</v>
      </c>
      <c r="N96" s="101">
        <v>0</v>
      </c>
      <c r="O96" s="101">
        <v>0.25</v>
      </c>
      <c r="P96" s="101">
        <v>1</v>
      </c>
      <c r="Q96" s="102" t="s">
        <v>335</v>
      </c>
      <c r="R96" s="107" t="s">
        <v>44</v>
      </c>
      <c r="S96" s="244"/>
      <c r="T96" s="244"/>
      <c r="U96" s="244"/>
      <c r="V96" s="102" t="s">
        <v>477</v>
      </c>
      <c r="W96" s="102" t="s">
        <v>119</v>
      </c>
      <c r="X96" s="261"/>
      <c r="Y96" s="261"/>
      <c r="Z96" s="242"/>
      <c r="AA96" s="242"/>
      <c r="AB96" s="242"/>
      <c r="AC96" s="372"/>
      <c r="AD96" s="374"/>
      <c r="AE96" s="375"/>
    </row>
    <row r="97" spans="1:31" s="57" customFormat="1" ht="42" customHeight="1" x14ac:dyDescent="0.3">
      <c r="A97" s="259" t="s">
        <v>36</v>
      </c>
      <c r="B97" s="259" t="s">
        <v>468</v>
      </c>
      <c r="C97" s="259" t="s">
        <v>484</v>
      </c>
      <c r="D97" s="286" t="s">
        <v>485</v>
      </c>
      <c r="E97" s="369" t="s">
        <v>486</v>
      </c>
      <c r="F97" s="171" t="s">
        <v>487</v>
      </c>
      <c r="G97" s="241" t="s">
        <v>488</v>
      </c>
      <c r="H97" s="97" t="s">
        <v>489</v>
      </c>
      <c r="I97" s="171" t="s">
        <v>490</v>
      </c>
      <c r="J97" s="99">
        <v>0.5</v>
      </c>
      <c r="K97" s="100">
        <v>44562</v>
      </c>
      <c r="L97" s="100">
        <v>44803</v>
      </c>
      <c r="M97" s="101">
        <v>0.5</v>
      </c>
      <c r="N97" s="101">
        <v>0.6</v>
      </c>
      <c r="O97" s="101">
        <v>1</v>
      </c>
      <c r="P97" s="101">
        <v>1</v>
      </c>
      <c r="Q97" s="102" t="s">
        <v>335</v>
      </c>
      <c r="R97" s="107" t="s">
        <v>44</v>
      </c>
      <c r="S97" s="243" t="s">
        <v>491</v>
      </c>
      <c r="T97" s="243" t="s">
        <v>476</v>
      </c>
      <c r="U97" s="243" t="s">
        <v>46</v>
      </c>
      <c r="V97" s="102" t="s">
        <v>477</v>
      </c>
      <c r="W97" s="102" t="s">
        <v>119</v>
      </c>
      <c r="X97" s="261" t="s">
        <v>82</v>
      </c>
      <c r="Y97" s="261" t="s">
        <v>83</v>
      </c>
      <c r="Z97" s="241" t="s">
        <v>478</v>
      </c>
      <c r="AA97" s="241" t="s">
        <v>479</v>
      </c>
      <c r="AB97" s="241" t="s">
        <v>327</v>
      </c>
      <c r="AC97" s="252"/>
      <c r="AD97" s="373" t="s">
        <v>492</v>
      </c>
      <c r="AE97" s="381">
        <v>0</v>
      </c>
    </row>
    <row r="98" spans="1:31" s="57" customFormat="1" ht="42" customHeight="1" x14ac:dyDescent="0.3">
      <c r="A98" s="259"/>
      <c r="B98" s="259"/>
      <c r="C98" s="259"/>
      <c r="D98" s="286"/>
      <c r="E98" s="369"/>
      <c r="F98" s="171" t="s">
        <v>493</v>
      </c>
      <c r="G98" s="242"/>
      <c r="H98" s="97" t="s">
        <v>494</v>
      </c>
      <c r="I98" s="171" t="s">
        <v>495</v>
      </c>
      <c r="J98" s="99">
        <v>0.5</v>
      </c>
      <c r="K98" s="173">
        <v>44805</v>
      </c>
      <c r="L98" s="100" t="s">
        <v>496</v>
      </c>
      <c r="M98" s="101">
        <v>0</v>
      </c>
      <c r="N98" s="101">
        <v>0</v>
      </c>
      <c r="O98" s="101">
        <v>0.25</v>
      </c>
      <c r="P98" s="101">
        <v>1</v>
      </c>
      <c r="Q98" s="102" t="s">
        <v>335</v>
      </c>
      <c r="R98" s="107" t="s">
        <v>44</v>
      </c>
      <c r="S98" s="244"/>
      <c r="T98" s="244"/>
      <c r="U98" s="244"/>
      <c r="V98" s="102" t="s">
        <v>477</v>
      </c>
      <c r="W98" s="102" t="s">
        <v>119</v>
      </c>
      <c r="X98" s="261"/>
      <c r="Y98" s="261"/>
      <c r="Z98" s="242"/>
      <c r="AA98" s="242"/>
      <c r="AB98" s="242"/>
      <c r="AC98" s="253"/>
      <c r="AD98" s="374"/>
      <c r="AE98" s="381"/>
    </row>
    <row r="99" spans="1:31" s="57" customFormat="1" ht="42" customHeight="1" x14ac:dyDescent="0.3">
      <c r="A99" s="259" t="s">
        <v>36</v>
      </c>
      <c r="B99" s="259" t="s">
        <v>468</v>
      </c>
      <c r="C99" s="259" t="s">
        <v>497</v>
      </c>
      <c r="D99" s="371" t="s">
        <v>498</v>
      </c>
      <c r="E99" s="369" t="s">
        <v>499</v>
      </c>
      <c r="F99" s="106" t="s">
        <v>500</v>
      </c>
      <c r="G99" s="241" t="s">
        <v>112</v>
      </c>
      <c r="H99" s="97" t="s">
        <v>501</v>
      </c>
      <c r="I99" s="98" t="s">
        <v>502</v>
      </c>
      <c r="J99" s="99">
        <v>0.5</v>
      </c>
      <c r="K99" s="100">
        <v>44652</v>
      </c>
      <c r="L99" s="173">
        <v>44895</v>
      </c>
      <c r="M99" s="101">
        <v>0</v>
      </c>
      <c r="N99" s="174">
        <v>0.5</v>
      </c>
      <c r="O99" s="174">
        <v>0.6</v>
      </c>
      <c r="P99" s="174">
        <v>1</v>
      </c>
      <c r="Q99" s="102" t="s">
        <v>43</v>
      </c>
      <c r="R99" s="107" t="s">
        <v>44</v>
      </c>
      <c r="S99" s="243" t="s">
        <v>503</v>
      </c>
      <c r="T99" s="243" t="s">
        <v>476</v>
      </c>
      <c r="U99" s="243" t="s">
        <v>46</v>
      </c>
      <c r="V99" s="174" t="s">
        <v>477</v>
      </c>
      <c r="W99" s="174" t="s">
        <v>119</v>
      </c>
      <c r="X99" s="261" t="s">
        <v>120</v>
      </c>
      <c r="Y99" s="261" t="s">
        <v>121</v>
      </c>
      <c r="Z99" s="241" t="s">
        <v>478</v>
      </c>
      <c r="AA99" s="241" t="s">
        <v>504</v>
      </c>
      <c r="AB99" s="376" t="s">
        <v>505</v>
      </c>
      <c r="AC99" s="378"/>
      <c r="AD99" s="373" t="s">
        <v>506</v>
      </c>
      <c r="AE99" s="380">
        <v>157104210</v>
      </c>
    </row>
    <row r="100" spans="1:31" s="57" customFormat="1" ht="42" customHeight="1" x14ac:dyDescent="0.3">
      <c r="A100" s="259"/>
      <c r="B100" s="259"/>
      <c r="C100" s="259"/>
      <c r="D100" s="371"/>
      <c r="E100" s="369"/>
      <c r="F100" s="106" t="s">
        <v>507</v>
      </c>
      <c r="G100" s="242"/>
      <c r="H100" s="97" t="s">
        <v>508</v>
      </c>
      <c r="I100" s="106" t="s">
        <v>509</v>
      </c>
      <c r="J100" s="99">
        <v>0.5</v>
      </c>
      <c r="K100" s="173">
        <v>44743</v>
      </c>
      <c r="L100" s="100" t="s">
        <v>496</v>
      </c>
      <c r="M100" s="174">
        <v>0</v>
      </c>
      <c r="N100" s="174">
        <v>0</v>
      </c>
      <c r="O100" s="174">
        <v>0.3</v>
      </c>
      <c r="P100" s="174">
        <v>1</v>
      </c>
      <c r="Q100" s="102" t="s">
        <v>43</v>
      </c>
      <c r="R100" s="107" t="s">
        <v>44</v>
      </c>
      <c r="S100" s="244"/>
      <c r="T100" s="244"/>
      <c r="U100" s="244"/>
      <c r="V100" s="174" t="s">
        <v>477</v>
      </c>
      <c r="W100" s="174" t="s">
        <v>119</v>
      </c>
      <c r="X100" s="261"/>
      <c r="Y100" s="261"/>
      <c r="Z100" s="242"/>
      <c r="AA100" s="242"/>
      <c r="AB100" s="377"/>
      <c r="AC100" s="379"/>
      <c r="AD100" s="374"/>
      <c r="AE100" s="380"/>
    </row>
    <row r="101" spans="1:31" s="57" customFormat="1" ht="42" customHeight="1" x14ac:dyDescent="0.3">
      <c r="A101" s="259" t="s">
        <v>36</v>
      </c>
      <c r="B101" s="259" t="s">
        <v>468</v>
      </c>
      <c r="C101" s="259" t="s">
        <v>510</v>
      </c>
      <c r="D101" s="385" t="s">
        <v>511</v>
      </c>
      <c r="E101" s="260" t="s">
        <v>512</v>
      </c>
      <c r="F101" s="260" t="s">
        <v>513</v>
      </c>
      <c r="G101" s="241" t="s">
        <v>112</v>
      </c>
      <c r="H101" s="97" t="s">
        <v>514</v>
      </c>
      <c r="I101" s="98" t="s">
        <v>515</v>
      </c>
      <c r="J101" s="99">
        <v>0.6</v>
      </c>
      <c r="K101" s="106" t="s">
        <v>516</v>
      </c>
      <c r="L101" s="175" t="s">
        <v>496</v>
      </c>
      <c r="M101" s="101">
        <v>0.1</v>
      </c>
      <c r="N101" s="101">
        <v>0.7</v>
      </c>
      <c r="O101" s="101">
        <v>0.85</v>
      </c>
      <c r="P101" s="101">
        <v>1</v>
      </c>
      <c r="Q101" s="102" t="s">
        <v>43</v>
      </c>
      <c r="R101" s="107" t="s">
        <v>44</v>
      </c>
      <c r="S101" s="243" t="s">
        <v>517</v>
      </c>
      <c r="T101" s="243" t="s">
        <v>476</v>
      </c>
      <c r="U101" s="383" t="s">
        <v>46</v>
      </c>
      <c r="V101" s="102" t="s">
        <v>337</v>
      </c>
      <c r="W101" s="171" t="s">
        <v>119</v>
      </c>
      <c r="X101" s="261" t="s">
        <v>120</v>
      </c>
      <c r="Y101" s="261" t="s">
        <v>121</v>
      </c>
      <c r="Z101" s="241" t="s">
        <v>518</v>
      </c>
      <c r="AA101" s="241" t="s">
        <v>189</v>
      </c>
      <c r="AB101" s="241" t="s">
        <v>53</v>
      </c>
      <c r="AC101" s="291"/>
      <c r="AD101" s="373" t="s">
        <v>519</v>
      </c>
      <c r="AE101" s="380">
        <v>315650154</v>
      </c>
    </row>
    <row r="102" spans="1:31" s="57" customFormat="1" ht="42" customHeight="1" x14ac:dyDescent="0.3">
      <c r="A102" s="259"/>
      <c r="B102" s="259"/>
      <c r="C102" s="259"/>
      <c r="D102" s="385"/>
      <c r="E102" s="260"/>
      <c r="F102" s="260"/>
      <c r="G102" s="242"/>
      <c r="H102" s="97" t="s">
        <v>520</v>
      </c>
      <c r="I102" s="106" t="s">
        <v>521</v>
      </c>
      <c r="J102" s="99">
        <v>0.4</v>
      </c>
      <c r="K102" s="106" t="s">
        <v>522</v>
      </c>
      <c r="L102" s="100" t="s">
        <v>496</v>
      </c>
      <c r="M102" s="101">
        <v>0</v>
      </c>
      <c r="N102" s="101">
        <v>0.1</v>
      </c>
      <c r="O102" s="101">
        <v>0.55000000000000004</v>
      </c>
      <c r="P102" s="101">
        <v>1</v>
      </c>
      <c r="Q102" s="102" t="s">
        <v>43</v>
      </c>
      <c r="R102" s="107" t="s">
        <v>44</v>
      </c>
      <c r="S102" s="244"/>
      <c r="T102" s="244"/>
      <c r="U102" s="384"/>
      <c r="V102" s="102" t="s">
        <v>337</v>
      </c>
      <c r="W102" s="171" t="s">
        <v>119</v>
      </c>
      <c r="X102" s="261"/>
      <c r="Y102" s="261"/>
      <c r="Z102" s="242"/>
      <c r="AA102" s="242"/>
      <c r="AB102" s="242"/>
      <c r="AC102" s="382"/>
      <c r="AD102" s="374"/>
      <c r="AE102" s="380"/>
    </row>
    <row r="103" spans="1:31" s="57" customFormat="1" ht="42" customHeight="1" x14ac:dyDescent="0.3">
      <c r="A103" s="259" t="s">
        <v>36</v>
      </c>
      <c r="B103" s="259" t="s">
        <v>468</v>
      </c>
      <c r="C103" s="259" t="s">
        <v>523</v>
      </c>
      <c r="D103" s="385" t="s">
        <v>524</v>
      </c>
      <c r="E103" s="369" t="s">
        <v>525</v>
      </c>
      <c r="F103" s="98" t="s">
        <v>526</v>
      </c>
      <c r="G103" s="107" t="s">
        <v>488</v>
      </c>
      <c r="H103" s="97" t="s">
        <v>527</v>
      </c>
      <c r="I103" s="98" t="s">
        <v>528</v>
      </c>
      <c r="J103" s="99">
        <v>0.5</v>
      </c>
      <c r="K103" s="100">
        <v>44593</v>
      </c>
      <c r="L103" s="100">
        <v>44895</v>
      </c>
      <c r="M103" s="101">
        <v>0.1</v>
      </c>
      <c r="N103" s="101">
        <v>0.7</v>
      </c>
      <c r="O103" s="101">
        <v>0.75</v>
      </c>
      <c r="P103" s="101">
        <v>1</v>
      </c>
      <c r="Q103" s="102" t="s">
        <v>335</v>
      </c>
      <c r="R103" s="107" t="s">
        <v>44</v>
      </c>
      <c r="S103" s="243" t="s">
        <v>529</v>
      </c>
      <c r="T103" s="243" t="s">
        <v>476</v>
      </c>
      <c r="U103" s="383" t="s">
        <v>46</v>
      </c>
      <c r="V103" s="102" t="s">
        <v>530</v>
      </c>
      <c r="W103" s="171" t="s">
        <v>119</v>
      </c>
      <c r="X103" s="261" t="s">
        <v>531</v>
      </c>
      <c r="Y103" s="261" t="s">
        <v>532</v>
      </c>
      <c r="Z103" s="241" t="s">
        <v>478</v>
      </c>
      <c r="AA103" s="241" t="s">
        <v>479</v>
      </c>
      <c r="AB103" s="376" t="s">
        <v>133</v>
      </c>
      <c r="AC103" s="378"/>
      <c r="AD103" s="373" t="s">
        <v>533</v>
      </c>
      <c r="AE103" s="272">
        <v>0</v>
      </c>
    </row>
    <row r="104" spans="1:31" s="57" customFormat="1" ht="42" customHeight="1" x14ac:dyDescent="0.3">
      <c r="A104" s="259"/>
      <c r="B104" s="259"/>
      <c r="C104" s="259"/>
      <c r="D104" s="385"/>
      <c r="E104" s="369"/>
      <c r="F104" s="98" t="s">
        <v>534</v>
      </c>
      <c r="G104" s="107" t="s">
        <v>488</v>
      </c>
      <c r="H104" s="97" t="s">
        <v>535</v>
      </c>
      <c r="I104" s="98" t="s">
        <v>536</v>
      </c>
      <c r="J104" s="99">
        <v>0.5</v>
      </c>
      <c r="K104" s="100" t="s">
        <v>537</v>
      </c>
      <c r="L104" s="100" t="s">
        <v>538</v>
      </c>
      <c r="M104" s="101">
        <v>0</v>
      </c>
      <c r="N104" s="101">
        <v>0.1</v>
      </c>
      <c r="O104" s="101">
        <v>0.7</v>
      </c>
      <c r="P104" s="101">
        <v>1</v>
      </c>
      <c r="Q104" s="102" t="s">
        <v>335</v>
      </c>
      <c r="R104" s="107" t="s">
        <v>44</v>
      </c>
      <c r="S104" s="244"/>
      <c r="T104" s="244"/>
      <c r="U104" s="384"/>
      <c r="V104" s="102" t="s">
        <v>530</v>
      </c>
      <c r="W104" s="171" t="s">
        <v>119</v>
      </c>
      <c r="X104" s="261"/>
      <c r="Y104" s="261"/>
      <c r="Z104" s="242"/>
      <c r="AA104" s="242"/>
      <c r="AB104" s="377"/>
      <c r="AC104" s="379"/>
      <c r="AD104" s="374"/>
      <c r="AE104" s="272"/>
    </row>
    <row r="105" spans="1:31" ht="42" customHeight="1" x14ac:dyDescent="0.25">
      <c r="A105" s="332" t="s">
        <v>36</v>
      </c>
      <c r="B105" s="332" t="s">
        <v>539</v>
      </c>
      <c r="C105" s="332" t="s">
        <v>540</v>
      </c>
      <c r="D105" s="310" t="s">
        <v>541</v>
      </c>
      <c r="E105" s="310" t="s">
        <v>542</v>
      </c>
      <c r="F105" s="310" t="s">
        <v>543</v>
      </c>
      <c r="G105" s="301" t="s">
        <v>112</v>
      </c>
      <c r="H105" s="80" t="s">
        <v>544</v>
      </c>
      <c r="I105" s="111" t="s">
        <v>545</v>
      </c>
      <c r="J105" s="44">
        <v>0.4</v>
      </c>
      <c r="K105" s="114">
        <v>44652</v>
      </c>
      <c r="L105" s="114">
        <v>44694</v>
      </c>
      <c r="M105" s="113">
        <v>0</v>
      </c>
      <c r="N105" s="113">
        <v>1</v>
      </c>
      <c r="O105" s="113">
        <v>1</v>
      </c>
      <c r="P105" s="113">
        <v>1</v>
      </c>
      <c r="Q105" s="73" t="s">
        <v>546</v>
      </c>
      <c r="R105" s="78" t="s">
        <v>116</v>
      </c>
      <c r="S105" s="304" t="s">
        <v>547</v>
      </c>
      <c r="T105" s="304" t="s">
        <v>548</v>
      </c>
      <c r="U105" s="304" t="s">
        <v>549</v>
      </c>
      <c r="V105" s="78" t="s">
        <v>550</v>
      </c>
      <c r="W105" s="78" t="s">
        <v>119</v>
      </c>
      <c r="X105" s="304" t="s">
        <v>551</v>
      </c>
      <c r="Y105" s="265" t="s">
        <v>552</v>
      </c>
      <c r="Z105" s="265" t="s">
        <v>51</v>
      </c>
      <c r="AA105" s="265" t="s">
        <v>553</v>
      </c>
      <c r="AB105" s="265" t="s">
        <v>327</v>
      </c>
      <c r="AC105" s="329" t="s">
        <v>554</v>
      </c>
      <c r="AD105" s="386">
        <v>57995000</v>
      </c>
      <c r="AE105" s="386">
        <v>8012368</v>
      </c>
    </row>
    <row r="106" spans="1:31" ht="42" customHeight="1" x14ac:dyDescent="0.25">
      <c r="A106" s="388"/>
      <c r="B106" s="388"/>
      <c r="C106" s="388"/>
      <c r="D106" s="311"/>
      <c r="E106" s="311"/>
      <c r="F106" s="311"/>
      <c r="G106" s="302"/>
      <c r="H106" s="80" t="s">
        <v>555</v>
      </c>
      <c r="I106" s="111" t="s">
        <v>556</v>
      </c>
      <c r="J106" s="44">
        <v>0.1</v>
      </c>
      <c r="K106" s="114">
        <v>44697</v>
      </c>
      <c r="L106" s="114">
        <v>44712</v>
      </c>
      <c r="M106" s="113">
        <v>0</v>
      </c>
      <c r="N106" s="113">
        <v>1</v>
      </c>
      <c r="O106" s="113">
        <v>1</v>
      </c>
      <c r="P106" s="113">
        <v>1</v>
      </c>
      <c r="Q106" s="73" t="s">
        <v>546</v>
      </c>
      <c r="R106" s="78" t="s">
        <v>116</v>
      </c>
      <c r="S106" s="305"/>
      <c r="T106" s="305"/>
      <c r="U106" s="305"/>
      <c r="V106" s="78" t="s">
        <v>550</v>
      </c>
      <c r="W106" s="78" t="s">
        <v>119</v>
      </c>
      <c r="X106" s="305"/>
      <c r="Y106" s="265"/>
      <c r="Z106" s="265" t="s">
        <v>51</v>
      </c>
      <c r="AA106" s="265" t="s">
        <v>553</v>
      </c>
      <c r="AB106" s="265" t="s">
        <v>327</v>
      </c>
      <c r="AC106" s="329" t="s">
        <v>554</v>
      </c>
      <c r="AD106" s="387"/>
      <c r="AE106" s="387"/>
    </row>
    <row r="107" spans="1:31" ht="42" customHeight="1" x14ac:dyDescent="0.25">
      <c r="A107" s="389"/>
      <c r="B107" s="389"/>
      <c r="C107" s="389"/>
      <c r="D107" s="312"/>
      <c r="E107" s="312"/>
      <c r="F107" s="312"/>
      <c r="G107" s="303"/>
      <c r="H107" s="80" t="s">
        <v>557</v>
      </c>
      <c r="I107" s="111" t="s">
        <v>558</v>
      </c>
      <c r="J107" s="44">
        <v>0.5</v>
      </c>
      <c r="K107" s="114">
        <v>44713</v>
      </c>
      <c r="L107" s="114">
        <v>44895</v>
      </c>
      <c r="M107" s="113">
        <v>0</v>
      </c>
      <c r="N107" s="113">
        <v>0.17</v>
      </c>
      <c r="O107" s="113">
        <v>0.67</v>
      </c>
      <c r="P107" s="137">
        <v>1</v>
      </c>
      <c r="Q107" s="73" t="s">
        <v>546</v>
      </c>
      <c r="R107" s="78" t="s">
        <v>116</v>
      </c>
      <c r="S107" s="306"/>
      <c r="T107" s="306"/>
      <c r="U107" s="306"/>
      <c r="V107" s="78" t="s">
        <v>550</v>
      </c>
      <c r="W107" s="78" t="s">
        <v>119</v>
      </c>
      <c r="X107" s="305"/>
      <c r="Y107" s="301"/>
      <c r="Z107" s="301" t="s">
        <v>51</v>
      </c>
      <c r="AA107" s="301" t="s">
        <v>553</v>
      </c>
      <c r="AB107" s="301" t="s">
        <v>327</v>
      </c>
      <c r="AC107" s="331" t="s">
        <v>554</v>
      </c>
      <c r="AD107" s="387"/>
      <c r="AE107" s="387"/>
    </row>
    <row r="108" spans="1:31" ht="42" customHeight="1" x14ac:dyDescent="0.25">
      <c r="A108" s="332" t="s">
        <v>36</v>
      </c>
      <c r="B108" s="332" t="s">
        <v>539</v>
      </c>
      <c r="C108" s="332" t="s">
        <v>559</v>
      </c>
      <c r="D108" s="264" t="s">
        <v>560</v>
      </c>
      <c r="E108" s="264" t="s">
        <v>561</v>
      </c>
      <c r="F108" s="264" t="s">
        <v>562</v>
      </c>
      <c r="G108" s="265" t="s">
        <v>112</v>
      </c>
      <c r="H108" s="80" t="s">
        <v>563</v>
      </c>
      <c r="I108" s="111" t="s">
        <v>564</v>
      </c>
      <c r="J108" s="44">
        <v>0.33</v>
      </c>
      <c r="K108" s="114">
        <v>44564</v>
      </c>
      <c r="L108" s="114">
        <v>44925</v>
      </c>
      <c r="M108" s="113">
        <v>0.25</v>
      </c>
      <c r="N108" s="113">
        <v>0.5</v>
      </c>
      <c r="O108" s="113">
        <v>0.75</v>
      </c>
      <c r="P108" s="113">
        <v>1</v>
      </c>
      <c r="Q108" s="73" t="s">
        <v>115</v>
      </c>
      <c r="R108" s="73" t="s">
        <v>116</v>
      </c>
      <c r="S108" s="304" t="s">
        <v>565</v>
      </c>
      <c r="T108" s="304" t="s">
        <v>566</v>
      </c>
      <c r="U108" s="304" t="s">
        <v>567</v>
      </c>
      <c r="V108" s="78" t="s">
        <v>550</v>
      </c>
      <c r="W108" s="78" t="s">
        <v>119</v>
      </c>
      <c r="X108" s="266" t="s">
        <v>551</v>
      </c>
      <c r="Y108" s="265" t="s">
        <v>568</v>
      </c>
      <c r="Z108" s="265" t="s">
        <v>51</v>
      </c>
      <c r="AA108" s="265" t="s">
        <v>52</v>
      </c>
      <c r="AB108" s="328" t="s">
        <v>53</v>
      </c>
      <c r="AC108" s="329" t="s">
        <v>554</v>
      </c>
      <c r="AD108" s="387">
        <v>120816000</v>
      </c>
      <c r="AE108" s="387">
        <v>106842284</v>
      </c>
    </row>
    <row r="109" spans="1:31" ht="42" customHeight="1" x14ac:dyDescent="0.25">
      <c r="A109" s="388"/>
      <c r="B109" s="388"/>
      <c r="C109" s="388"/>
      <c r="D109" s="264"/>
      <c r="E109" s="264"/>
      <c r="F109" s="264"/>
      <c r="G109" s="265"/>
      <c r="H109" s="80" t="s">
        <v>569</v>
      </c>
      <c r="I109" s="111" t="s">
        <v>570</v>
      </c>
      <c r="J109" s="44">
        <v>0.33</v>
      </c>
      <c r="K109" s="114">
        <v>44564</v>
      </c>
      <c r="L109" s="114">
        <v>44925</v>
      </c>
      <c r="M109" s="113">
        <v>0.25</v>
      </c>
      <c r="N109" s="113">
        <v>0.5</v>
      </c>
      <c r="O109" s="113">
        <v>0.75</v>
      </c>
      <c r="P109" s="113">
        <v>1</v>
      </c>
      <c r="Q109" s="73" t="s">
        <v>115</v>
      </c>
      <c r="R109" s="73" t="s">
        <v>116</v>
      </c>
      <c r="S109" s="305"/>
      <c r="T109" s="305"/>
      <c r="U109" s="305"/>
      <c r="V109" s="78" t="s">
        <v>550</v>
      </c>
      <c r="W109" s="78" t="s">
        <v>119</v>
      </c>
      <c r="X109" s="266"/>
      <c r="Y109" s="265"/>
      <c r="Z109" s="265"/>
      <c r="AA109" s="265"/>
      <c r="AB109" s="328"/>
      <c r="AC109" s="329"/>
      <c r="AD109" s="387"/>
      <c r="AE109" s="387"/>
    </row>
    <row r="110" spans="1:31" ht="42" customHeight="1" x14ac:dyDescent="0.25">
      <c r="A110" s="389"/>
      <c r="B110" s="389"/>
      <c r="C110" s="389"/>
      <c r="D110" s="264"/>
      <c r="E110" s="264"/>
      <c r="F110" s="264"/>
      <c r="G110" s="265"/>
      <c r="H110" s="80" t="s">
        <v>571</v>
      </c>
      <c r="I110" s="111" t="s">
        <v>572</v>
      </c>
      <c r="J110" s="44">
        <v>0.34</v>
      </c>
      <c r="K110" s="114">
        <v>44593</v>
      </c>
      <c r="L110" s="114">
        <v>44925</v>
      </c>
      <c r="M110" s="113">
        <v>0.18</v>
      </c>
      <c r="N110" s="113">
        <v>0.45</v>
      </c>
      <c r="O110" s="113">
        <v>0.73</v>
      </c>
      <c r="P110" s="113">
        <v>1</v>
      </c>
      <c r="Q110" s="78" t="s">
        <v>115</v>
      </c>
      <c r="R110" s="73" t="s">
        <v>116</v>
      </c>
      <c r="S110" s="306"/>
      <c r="T110" s="305"/>
      <c r="U110" s="305"/>
      <c r="V110" s="73" t="s">
        <v>550</v>
      </c>
      <c r="W110" s="73" t="s">
        <v>119</v>
      </c>
      <c r="X110" s="304"/>
      <c r="Y110" s="301"/>
      <c r="Z110" s="301"/>
      <c r="AA110" s="301"/>
      <c r="AB110" s="390"/>
      <c r="AC110" s="331"/>
      <c r="AD110" s="387"/>
      <c r="AE110" s="387"/>
    </row>
    <row r="111" spans="1:31" ht="42" customHeight="1" x14ac:dyDescent="0.25">
      <c r="A111" s="262" t="s">
        <v>36</v>
      </c>
      <c r="B111" s="262" t="s">
        <v>539</v>
      </c>
      <c r="C111" s="262" t="s">
        <v>573</v>
      </c>
      <c r="D111" s="391" t="s">
        <v>574</v>
      </c>
      <c r="E111" s="391" t="s">
        <v>561</v>
      </c>
      <c r="F111" s="391" t="s">
        <v>575</v>
      </c>
      <c r="G111" s="301" t="s">
        <v>390</v>
      </c>
      <c r="H111" s="80" t="s">
        <v>576</v>
      </c>
      <c r="I111" s="111" t="s">
        <v>577</v>
      </c>
      <c r="J111" s="44">
        <v>0.8</v>
      </c>
      <c r="K111" s="114">
        <v>44593</v>
      </c>
      <c r="L111" s="114">
        <v>44925</v>
      </c>
      <c r="M111" s="113">
        <v>0.18</v>
      </c>
      <c r="N111" s="113">
        <v>0.45</v>
      </c>
      <c r="O111" s="113">
        <v>0.73</v>
      </c>
      <c r="P111" s="137">
        <v>1</v>
      </c>
      <c r="Q111" s="78" t="s">
        <v>578</v>
      </c>
      <c r="R111" s="73" t="s">
        <v>116</v>
      </c>
      <c r="S111" s="304" t="s">
        <v>579</v>
      </c>
      <c r="T111" s="304" t="s">
        <v>548</v>
      </c>
      <c r="U111" s="304" t="s">
        <v>46</v>
      </c>
      <c r="V111" s="78" t="s">
        <v>550</v>
      </c>
      <c r="W111" s="78" t="s">
        <v>119</v>
      </c>
      <c r="X111" s="265" t="s">
        <v>551</v>
      </c>
      <c r="Y111" s="265" t="s">
        <v>552</v>
      </c>
      <c r="Z111" s="265" t="s">
        <v>51</v>
      </c>
      <c r="AA111" s="265" t="s">
        <v>85</v>
      </c>
      <c r="AB111" s="265" t="s">
        <v>53</v>
      </c>
      <c r="AC111" s="329" t="s">
        <v>554</v>
      </c>
      <c r="AD111" s="387">
        <v>126292860</v>
      </c>
      <c r="AE111" s="387">
        <v>24073871</v>
      </c>
    </row>
    <row r="112" spans="1:31" ht="42" customHeight="1" x14ac:dyDescent="0.25">
      <c r="A112" s="262"/>
      <c r="B112" s="262"/>
      <c r="C112" s="262"/>
      <c r="D112" s="392"/>
      <c r="E112" s="392"/>
      <c r="F112" s="392"/>
      <c r="G112" s="303"/>
      <c r="H112" s="80" t="s">
        <v>580</v>
      </c>
      <c r="I112" s="111" t="s">
        <v>581</v>
      </c>
      <c r="J112" s="44">
        <v>0.2</v>
      </c>
      <c r="K112" s="114">
        <v>44593</v>
      </c>
      <c r="L112" s="114">
        <v>44925</v>
      </c>
      <c r="M112" s="113">
        <v>0.18</v>
      </c>
      <c r="N112" s="113">
        <v>0.45</v>
      </c>
      <c r="O112" s="113">
        <v>0.73</v>
      </c>
      <c r="P112" s="137">
        <v>1</v>
      </c>
      <c r="Q112" s="78" t="s">
        <v>578</v>
      </c>
      <c r="R112" s="73" t="s">
        <v>116</v>
      </c>
      <c r="S112" s="306"/>
      <c r="T112" s="306"/>
      <c r="U112" s="306"/>
      <c r="V112" s="78" t="s">
        <v>550</v>
      </c>
      <c r="W112" s="78" t="s">
        <v>119</v>
      </c>
      <c r="X112" s="265"/>
      <c r="Y112" s="265"/>
      <c r="Z112" s="265"/>
      <c r="AA112" s="265"/>
      <c r="AB112" s="265"/>
      <c r="AC112" s="329"/>
      <c r="AD112" s="387"/>
      <c r="AE112" s="387"/>
    </row>
    <row r="113" spans="1:31" ht="42" customHeight="1" x14ac:dyDescent="0.25">
      <c r="A113" s="237" t="s">
        <v>36</v>
      </c>
      <c r="B113" s="237" t="s">
        <v>582</v>
      </c>
      <c r="C113" s="237" t="s">
        <v>583</v>
      </c>
      <c r="D113" s="395" t="s">
        <v>584</v>
      </c>
      <c r="E113" s="395" t="s">
        <v>585</v>
      </c>
      <c r="F113" s="395" t="s">
        <v>586</v>
      </c>
      <c r="G113" s="395" t="s">
        <v>587</v>
      </c>
      <c r="H113" s="97" t="s">
        <v>588</v>
      </c>
      <c r="I113" s="98" t="s">
        <v>589</v>
      </c>
      <c r="J113" s="99">
        <v>0.3</v>
      </c>
      <c r="K113" s="100">
        <v>44607</v>
      </c>
      <c r="L113" s="100">
        <v>44742</v>
      </c>
      <c r="M113" s="101">
        <v>0.34</v>
      </c>
      <c r="N113" s="101">
        <v>1</v>
      </c>
      <c r="O113" s="101">
        <v>1</v>
      </c>
      <c r="P113" s="101">
        <v>1</v>
      </c>
      <c r="Q113" s="102" t="s">
        <v>578</v>
      </c>
      <c r="R113" s="102" t="s">
        <v>44</v>
      </c>
      <c r="S113" s="398" t="s">
        <v>590</v>
      </c>
      <c r="T113" s="243" t="s">
        <v>46</v>
      </c>
      <c r="U113" s="243" t="s">
        <v>46</v>
      </c>
      <c r="V113" s="102" t="s">
        <v>425</v>
      </c>
      <c r="W113" s="102" t="s">
        <v>119</v>
      </c>
      <c r="X113" s="280" t="s">
        <v>591</v>
      </c>
      <c r="Y113" s="280" t="s">
        <v>592</v>
      </c>
      <c r="Z113" s="280" t="s">
        <v>51</v>
      </c>
      <c r="AA113" s="280" t="s">
        <v>85</v>
      </c>
      <c r="AB113" s="280" t="s">
        <v>53</v>
      </c>
      <c r="AC113" s="393" t="s">
        <v>593</v>
      </c>
      <c r="AD113" s="394">
        <v>0</v>
      </c>
      <c r="AE113" s="394">
        <v>18766632</v>
      </c>
    </row>
    <row r="114" spans="1:31" ht="42" customHeight="1" x14ac:dyDescent="0.25">
      <c r="A114" s="324"/>
      <c r="B114" s="324"/>
      <c r="C114" s="324"/>
      <c r="D114" s="396"/>
      <c r="E114" s="396"/>
      <c r="F114" s="396"/>
      <c r="G114" s="396"/>
      <c r="H114" s="97" t="s">
        <v>594</v>
      </c>
      <c r="I114" s="98" t="s">
        <v>595</v>
      </c>
      <c r="J114" s="99">
        <v>0.5</v>
      </c>
      <c r="K114" s="100">
        <v>44743</v>
      </c>
      <c r="L114" s="100">
        <v>44926</v>
      </c>
      <c r="M114" s="101">
        <v>0</v>
      </c>
      <c r="N114" s="101">
        <v>0</v>
      </c>
      <c r="O114" s="101">
        <v>0.5</v>
      </c>
      <c r="P114" s="142">
        <v>1</v>
      </c>
      <c r="Q114" s="102" t="s">
        <v>578</v>
      </c>
      <c r="R114" s="102" t="s">
        <v>44</v>
      </c>
      <c r="S114" s="393"/>
      <c r="T114" s="280"/>
      <c r="U114" s="280"/>
      <c r="V114" s="102" t="s">
        <v>425</v>
      </c>
      <c r="W114" s="102" t="s">
        <v>119</v>
      </c>
      <c r="X114" s="280"/>
      <c r="Y114" s="280"/>
      <c r="Z114" s="280" t="s">
        <v>51</v>
      </c>
      <c r="AA114" s="280" t="s">
        <v>51</v>
      </c>
      <c r="AB114" s="280" t="s">
        <v>51</v>
      </c>
      <c r="AC114" s="393" t="s">
        <v>596</v>
      </c>
      <c r="AD114" s="394"/>
      <c r="AE114" s="394"/>
    </row>
    <row r="115" spans="1:31" ht="42" customHeight="1" x14ac:dyDescent="0.25">
      <c r="A115" s="324"/>
      <c r="B115" s="324"/>
      <c r="C115" s="324"/>
      <c r="D115" s="396"/>
      <c r="E115" s="396"/>
      <c r="F115" s="396"/>
      <c r="G115" s="396"/>
      <c r="H115" s="97" t="s">
        <v>597</v>
      </c>
      <c r="I115" s="98" t="s">
        <v>598</v>
      </c>
      <c r="J115" s="99">
        <v>0.1</v>
      </c>
      <c r="K115" s="100">
        <v>44896</v>
      </c>
      <c r="L115" s="100">
        <v>44926</v>
      </c>
      <c r="M115" s="101">
        <v>0</v>
      </c>
      <c r="N115" s="101">
        <v>0</v>
      </c>
      <c r="O115" s="101">
        <v>0</v>
      </c>
      <c r="P115" s="142">
        <v>1</v>
      </c>
      <c r="Q115" s="102" t="s">
        <v>578</v>
      </c>
      <c r="R115" s="102" t="s">
        <v>44</v>
      </c>
      <c r="S115" s="393"/>
      <c r="T115" s="280"/>
      <c r="U115" s="280"/>
      <c r="V115" s="102" t="s">
        <v>425</v>
      </c>
      <c r="W115" s="102" t="s">
        <v>119</v>
      </c>
      <c r="X115" s="280"/>
      <c r="Y115" s="280"/>
      <c r="Z115" s="280" t="s">
        <v>51</v>
      </c>
      <c r="AA115" s="280" t="s">
        <v>51</v>
      </c>
      <c r="AB115" s="280" t="s">
        <v>51</v>
      </c>
      <c r="AC115" s="393" t="s">
        <v>596</v>
      </c>
      <c r="AD115" s="394"/>
      <c r="AE115" s="394"/>
    </row>
    <row r="116" spans="1:31" ht="42" customHeight="1" x14ac:dyDescent="0.25">
      <c r="A116" s="238"/>
      <c r="B116" s="238"/>
      <c r="C116" s="238"/>
      <c r="D116" s="397"/>
      <c r="E116" s="397"/>
      <c r="F116" s="397"/>
      <c r="G116" s="397"/>
      <c r="H116" s="97" t="s">
        <v>599</v>
      </c>
      <c r="I116" s="98" t="s">
        <v>600</v>
      </c>
      <c r="J116" s="99">
        <v>0.1</v>
      </c>
      <c r="K116" s="100">
        <v>44896</v>
      </c>
      <c r="L116" s="100">
        <v>44926</v>
      </c>
      <c r="M116" s="101">
        <v>0</v>
      </c>
      <c r="N116" s="101">
        <v>0</v>
      </c>
      <c r="O116" s="101">
        <v>0</v>
      </c>
      <c r="P116" s="142">
        <v>1</v>
      </c>
      <c r="Q116" s="102" t="s">
        <v>578</v>
      </c>
      <c r="R116" s="102" t="s">
        <v>44</v>
      </c>
      <c r="S116" s="399"/>
      <c r="T116" s="244"/>
      <c r="U116" s="244"/>
      <c r="V116" s="102" t="s">
        <v>425</v>
      </c>
      <c r="W116" s="102" t="s">
        <v>119</v>
      </c>
      <c r="X116" s="280"/>
      <c r="Y116" s="280"/>
      <c r="Z116" s="280" t="s">
        <v>51</v>
      </c>
      <c r="AA116" s="280" t="s">
        <v>51</v>
      </c>
      <c r="AB116" s="280" t="s">
        <v>51</v>
      </c>
      <c r="AC116" s="393" t="s">
        <v>596</v>
      </c>
      <c r="AD116" s="394"/>
      <c r="AE116" s="394"/>
    </row>
    <row r="117" spans="1:31" ht="42" customHeight="1" x14ac:dyDescent="0.25">
      <c r="A117" s="237" t="s">
        <v>36</v>
      </c>
      <c r="B117" s="237" t="s">
        <v>582</v>
      </c>
      <c r="C117" s="237" t="s">
        <v>601</v>
      </c>
      <c r="D117" s="385" t="s">
        <v>602</v>
      </c>
      <c r="E117" s="385" t="s">
        <v>603</v>
      </c>
      <c r="F117" s="385" t="s">
        <v>604</v>
      </c>
      <c r="G117" s="395" t="s">
        <v>587</v>
      </c>
      <c r="H117" s="97" t="s">
        <v>605</v>
      </c>
      <c r="I117" s="98" t="s">
        <v>606</v>
      </c>
      <c r="J117" s="99">
        <v>0.3</v>
      </c>
      <c r="K117" s="100">
        <v>44607</v>
      </c>
      <c r="L117" s="100">
        <v>44742</v>
      </c>
      <c r="M117" s="101">
        <v>0.34</v>
      </c>
      <c r="N117" s="101">
        <v>1</v>
      </c>
      <c r="O117" s="101">
        <v>1</v>
      </c>
      <c r="P117" s="101">
        <v>1</v>
      </c>
      <c r="Q117" s="102" t="s">
        <v>578</v>
      </c>
      <c r="R117" s="102" t="s">
        <v>44</v>
      </c>
      <c r="S117" s="243" t="s">
        <v>607</v>
      </c>
      <c r="T117" s="243" t="s">
        <v>46</v>
      </c>
      <c r="U117" s="243" t="s">
        <v>46</v>
      </c>
      <c r="V117" s="102" t="s">
        <v>425</v>
      </c>
      <c r="W117" s="102" t="s">
        <v>119</v>
      </c>
      <c r="X117" s="400" t="s">
        <v>591</v>
      </c>
      <c r="Y117" s="261" t="s">
        <v>592</v>
      </c>
      <c r="Z117" s="261" t="s">
        <v>51</v>
      </c>
      <c r="AA117" s="261" t="s">
        <v>85</v>
      </c>
      <c r="AB117" s="261" t="s">
        <v>53</v>
      </c>
      <c r="AC117" s="372" t="s">
        <v>593</v>
      </c>
      <c r="AD117" s="394">
        <v>0</v>
      </c>
      <c r="AE117" s="394">
        <v>18766632</v>
      </c>
    </row>
    <row r="118" spans="1:31" ht="42" customHeight="1" x14ac:dyDescent="0.25">
      <c r="A118" s="324"/>
      <c r="B118" s="324"/>
      <c r="C118" s="324"/>
      <c r="D118" s="385"/>
      <c r="E118" s="385"/>
      <c r="F118" s="385"/>
      <c r="G118" s="396"/>
      <c r="H118" s="97" t="s">
        <v>608</v>
      </c>
      <c r="I118" s="98" t="s">
        <v>609</v>
      </c>
      <c r="J118" s="99">
        <v>0.5</v>
      </c>
      <c r="K118" s="100">
        <v>44743</v>
      </c>
      <c r="L118" s="100">
        <v>44926</v>
      </c>
      <c r="M118" s="101">
        <v>0</v>
      </c>
      <c r="N118" s="101">
        <v>0</v>
      </c>
      <c r="O118" s="101">
        <v>0.5</v>
      </c>
      <c r="P118" s="101">
        <v>1</v>
      </c>
      <c r="Q118" s="102" t="s">
        <v>578</v>
      </c>
      <c r="R118" s="102" t="s">
        <v>44</v>
      </c>
      <c r="S118" s="280"/>
      <c r="T118" s="280"/>
      <c r="U118" s="280"/>
      <c r="V118" s="102" t="s">
        <v>425</v>
      </c>
      <c r="W118" s="102" t="s">
        <v>119</v>
      </c>
      <c r="X118" s="400"/>
      <c r="Y118" s="261"/>
      <c r="Z118" s="261"/>
      <c r="AA118" s="261"/>
      <c r="AB118" s="261"/>
      <c r="AC118" s="372"/>
      <c r="AD118" s="394"/>
      <c r="AE118" s="394"/>
    </row>
    <row r="119" spans="1:31" ht="42" customHeight="1" x14ac:dyDescent="0.25">
      <c r="A119" s="324"/>
      <c r="B119" s="324"/>
      <c r="C119" s="324"/>
      <c r="D119" s="385"/>
      <c r="E119" s="385"/>
      <c r="F119" s="385"/>
      <c r="G119" s="396"/>
      <c r="H119" s="97" t="s">
        <v>610</v>
      </c>
      <c r="I119" s="98" t="s">
        <v>611</v>
      </c>
      <c r="J119" s="99">
        <v>0.1</v>
      </c>
      <c r="K119" s="100">
        <v>44896</v>
      </c>
      <c r="L119" s="100">
        <v>44926</v>
      </c>
      <c r="M119" s="101">
        <v>0</v>
      </c>
      <c r="N119" s="101">
        <v>0</v>
      </c>
      <c r="O119" s="101">
        <v>0</v>
      </c>
      <c r="P119" s="101">
        <v>1</v>
      </c>
      <c r="Q119" s="102" t="s">
        <v>578</v>
      </c>
      <c r="R119" s="102" t="s">
        <v>44</v>
      </c>
      <c r="S119" s="280"/>
      <c r="T119" s="280"/>
      <c r="U119" s="280"/>
      <c r="V119" s="102" t="s">
        <v>425</v>
      </c>
      <c r="W119" s="102" t="s">
        <v>119</v>
      </c>
      <c r="X119" s="400"/>
      <c r="Y119" s="261"/>
      <c r="Z119" s="261"/>
      <c r="AA119" s="261"/>
      <c r="AB119" s="261"/>
      <c r="AC119" s="372"/>
      <c r="AD119" s="394"/>
      <c r="AE119" s="394"/>
    </row>
    <row r="120" spans="1:31" ht="42" customHeight="1" x14ac:dyDescent="0.25">
      <c r="A120" s="238"/>
      <c r="B120" s="238"/>
      <c r="C120" s="238"/>
      <c r="D120" s="385"/>
      <c r="E120" s="385"/>
      <c r="F120" s="385"/>
      <c r="G120" s="397"/>
      <c r="H120" s="97" t="s">
        <v>612</v>
      </c>
      <c r="I120" s="98" t="s">
        <v>600</v>
      </c>
      <c r="J120" s="99">
        <v>0.1</v>
      </c>
      <c r="K120" s="100">
        <v>44896</v>
      </c>
      <c r="L120" s="100">
        <v>44926</v>
      </c>
      <c r="M120" s="101">
        <v>0</v>
      </c>
      <c r="N120" s="101">
        <v>0</v>
      </c>
      <c r="O120" s="101">
        <v>0</v>
      </c>
      <c r="P120" s="101">
        <v>1</v>
      </c>
      <c r="Q120" s="103" t="s">
        <v>578</v>
      </c>
      <c r="R120" s="102" t="s">
        <v>44</v>
      </c>
      <c r="S120" s="280"/>
      <c r="T120" s="244"/>
      <c r="U120" s="244"/>
      <c r="V120" s="103" t="s">
        <v>425</v>
      </c>
      <c r="W120" s="103" t="s">
        <v>119</v>
      </c>
      <c r="X120" s="243"/>
      <c r="Y120" s="241"/>
      <c r="Z120" s="241"/>
      <c r="AA120" s="241"/>
      <c r="AB120" s="241"/>
      <c r="AC120" s="252"/>
      <c r="AD120" s="394"/>
      <c r="AE120" s="394"/>
    </row>
    <row r="121" spans="1:31" ht="42" customHeight="1" x14ac:dyDescent="0.25">
      <c r="A121" s="237" t="s">
        <v>36</v>
      </c>
      <c r="B121" s="237" t="s">
        <v>582</v>
      </c>
      <c r="C121" s="237" t="s">
        <v>613</v>
      </c>
      <c r="D121" s="395" t="s">
        <v>614</v>
      </c>
      <c r="E121" s="395" t="s">
        <v>615</v>
      </c>
      <c r="F121" s="395" t="s">
        <v>616</v>
      </c>
      <c r="G121" s="276" t="s">
        <v>112</v>
      </c>
      <c r="H121" s="97" t="s">
        <v>617</v>
      </c>
      <c r="I121" s="98" t="s">
        <v>618</v>
      </c>
      <c r="J121" s="99">
        <v>0.25</v>
      </c>
      <c r="K121" s="100">
        <v>44567</v>
      </c>
      <c r="L121" s="100">
        <v>44651</v>
      </c>
      <c r="M121" s="101">
        <v>1</v>
      </c>
      <c r="N121" s="101">
        <v>1</v>
      </c>
      <c r="O121" s="101">
        <v>1</v>
      </c>
      <c r="P121" s="101">
        <v>1</v>
      </c>
      <c r="Q121" s="102" t="s">
        <v>578</v>
      </c>
      <c r="R121" s="102" t="s">
        <v>44</v>
      </c>
      <c r="S121" s="400" t="s">
        <v>619</v>
      </c>
      <c r="T121" s="243" t="s">
        <v>46</v>
      </c>
      <c r="U121" s="243" t="s">
        <v>46</v>
      </c>
      <c r="V121" s="102" t="s">
        <v>550</v>
      </c>
      <c r="W121" s="102" t="s">
        <v>119</v>
      </c>
      <c r="X121" s="400" t="s">
        <v>591</v>
      </c>
      <c r="Y121" s="261" t="s">
        <v>592</v>
      </c>
      <c r="Z121" s="261" t="s">
        <v>51</v>
      </c>
      <c r="AA121" s="261" t="s">
        <v>620</v>
      </c>
      <c r="AB121" s="261" t="s">
        <v>327</v>
      </c>
      <c r="AC121" s="261" t="s">
        <v>621</v>
      </c>
      <c r="AD121" s="394">
        <v>0</v>
      </c>
      <c r="AE121" s="394">
        <v>6099102</v>
      </c>
    </row>
    <row r="122" spans="1:31" ht="42" customHeight="1" x14ac:dyDescent="0.25">
      <c r="A122" s="324"/>
      <c r="B122" s="324"/>
      <c r="C122" s="324"/>
      <c r="D122" s="402"/>
      <c r="E122" s="402"/>
      <c r="F122" s="402"/>
      <c r="G122" s="402"/>
      <c r="H122" s="97" t="s">
        <v>622</v>
      </c>
      <c r="I122" s="98" t="s">
        <v>623</v>
      </c>
      <c r="J122" s="99">
        <v>0.25</v>
      </c>
      <c r="K122" s="100">
        <v>44652</v>
      </c>
      <c r="L122" s="100">
        <v>44742</v>
      </c>
      <c r="M122" s="101">
        <v>0</v>
      </c>
      <c r="N122" s="101">
        <v>1</v>
      </c>
      <c r="O122" s="101">
        <v>1</v>
      </c>
      <c r="P122" s="101">
        <v>1</v>
      </c>
      <c r="Q122" s="102" t="s">
        <v>578</v>
      </c>
      <c r="R122" s="102" t="s">
        <v>44</v>
      </c>
      <c r="S122" s="400"/>
      <c r="T122" s="280"/>
      <c r="U122" s="280"/>
      <c r="V122" s="102" t="s">
        <v>550</v>
      </c>
      <c r="W122" s="102" t="s">
        <v>119</v>
      </c>
      <c r="X122" s="400"/>
      <c r="Y122" s="261"/>
      <c r="Z122" s="261"/>
      <c r="AA122" s="261"/>
      <c r="AB122" s="261"/>
      <c r="AC122" s="261"/>
      <c r="AD122" s="401"/>
      <c r="AE122" s="401"/>
    </row>
    <row r="123" spans="1:31" ht="42" customHeight="1" x14ac:dyDescent="0.25">
      <c r="A123" s="324"/>
      <c r="B123" s="324"/>
      <c r="C123" s="324"/>
      <c r="D123" s="402"/>
      <c r="E123" s="402"/>
      <c r="F123" s="402"/>
      <c r="G123" s="402"/>
      <c r="H123" s="97" t="s">
        <v>624</v>
      </c>
      <c r="I123" s="98" t="s">
        <v>625</v>
      </c>
      <c r="J123" s="99">
        <v>0.25</v>
      </c>
      <c r="K123" s="100">
        <v>44743</v>
      </c>
      <c r="L123" s="100">
        <v>44925</v>
      </c>
      <c r="M123" s="101">
        <v>0</v>
      </c>
      <c r="N123" s="101">
        <v>0</v>
      </c>
      <c r="O123" s="101">
        <v>0.5</v>
      </c>
      <c r="P123" s="142">
        <v>1</v>
      </c>
      <c r="Q123" s="102" t="s">
        <v>578</v>
      </c>
      <c r="R123" s="102" t="s">
        <v>44</v>
      </c>
      <c r="S123" s="400"/>
      <c r="T123" s="280"/>
      <c r="U123" s="280"/>
      <c r="V123" s="102" t="s">
        <v>550</v>
      </c>
      <c r="W123" s="102" t="s">
        <v>119</v>
      </c>
      <c r="X123" s="400"/>
      <c r="Y123" s="261"/>
      <c r="Z123" s="261"/>
      <c r="AA123" s="261"/>
      <c r="AB123" s="261"/>
      <c r="AC123" s="261"/>
      <c r="AD123" s="401"/>
      <c r="AE123" s="401"/>
    </row>
    <row r="124" spans="1:31" ht="42" customHeight="1" x14ac:dyDescent="0.25">
      <c r="A124" s="238"/>
      <c r="B124" s="238"/>
      <c r="C124" s="238"/>
      <c r="D124" s="403"/>
      <c r="E124" s="403"/>
      <c r="F124" s="403"/>
      <c r="G124" s="403"/>
      <c r="H124" s="97" t="s">
        <v>626</v>
      </c>
      <c r="I124" s="98" t="s">
        <v>627</v>
      </c>
      <c r="J124" s="99">
        <v>0.25</v>
      </c>
      <c r="K124" s="100">
        <v>44743</v>
      </c>
      <c r="L124" s="100">
        <v>44925</v>
      </c>
      <c r="M124" s="101">
        <v>0</v>
      </c>
      <c r="N124" s="101">
        <v>0</v>
      </c>
      <c r="O124" s="101">
        <v>0.5</v>
      </c>
      <c r="P124" s="142">
        <v>1</v>
      </c>
      <c r="Q124" s="102" t="s">
        <v>578</v>
      </c>
      <c r="R124" s="102" t="s">
        <v>44</v>
      </c>
      <c r="S124" s="400"/>
      <c r="T124" s="244"/>
      <c r="U124" s="244"/>
      <c r="V124" s="102" t="s">
        <v>550</v>
      </c>
      <c r="W124" s="102" t="s">
        <v>119</v>
      </c>
      <c r="X124" s="400"/>
      <c r="Y124" s="261"/>
      <c r="Z124" s="261"/>
      <c r="AA124" s="261"/>
      <c r="AB124" s="261"/>
      <c r="AC124" s="261"/>
      <c r="AD124" s="401"/>
      <c r="AE124" s="401"/>
    </row>
    <row r="125" spans="1:31" ht="42" customHeight="1" x14ac:dyDescent="0.25">
      <c r="A125" s="262" t="s">
        <v>36</v>
      </c>
      <c r="B125" s="262" t="s">
        <v>628</v>
      </c>
      <c r="C125" s="262" t="s">
        <v>629</v>
      </c>
      <c r="D125" s="391" t="s">
        <v>630</v>
      </c>
      <c r="E125" s="391" t="s">
        <v>631</v>
      </c>
      <c r="F125" s="391" t="s">
        <v>632</v>
      </c>
      <c r="G125" s="301" t="s">
        <v>112</v>
      </c>
      <c r="H125" s="80" t="s">
        <v>633</v>
      </c>
      <c r="I125" s="111" t="s">
        <v>634</v>
      </c>
      <c r="J125" s="44">
        <v>0.25</v>
      </c>
      <c r="K125" s="114">
        <v>44564</v>
      </c>
      <c r="L125" s="114">
        <v>44650</v>
      </c>
      <c r="M125" s="113">
        <v>1</v>
      </c>
      <c r="N125" s="113">
        <v>1</v>
      </c>
      <c r="O125" s="113">
        <v>1</v>
      </c>
      <c r="P125" s="113">
        <v>1</v>
      </c>
      <c r="Q125" s="78" t="s">
        <v>393</v>
      </c>
      <c r="R125" s="78" t="s">
        <v>44</v>
      </c>
      <c r="S125" s="266" t="s">
        <v>635</v>
      </c>
      <c r="T125" s="304" t="s">
        <v>46</v>
      </c>
      <c r="U125" s="304" t="s">
        <v>46</v>
      </c>
      <c r="V125" s="78" t="s">
        <v>337</v>
      </c>
      <c r="W125" s="78" t="s">
        <v>119</v>
      </c>
      <c r="X125" s="301" t="s">
        <v>636</v>
      </c>
      <c r="Y125" s="301" t="s">
        <v>83</v>
      </c>
      <c r="Z125" s="301" t="s">
        <v>51</v>
      </c>
      <c r="AA125" s="265" t="s">
        <v>85</v>
      </c>
      <c r="AB125" s="265" t="s">
        <v>53</v>
      </c>
      <c r="AC125" s="329" t="s">
        <v>637</v>
      </c>
      <c r="AD125" s="404">
        <v>560000000</v>
      </c>
      <c r="AE125" s="404">
        <v>5493834</v>
      </c>
    </row>
    <row r="126" spans="1:31" ht="42" customHeight="1" x14ac:dyDescent="0.25">
      <c r="A126" s="262"/>
      <c r="B126" s="262"/>
      <c r="C126" s="262"/>
      <c r="D126" s="406"/>
      <c r="E126" s="406"/>
      <c r="F126" s="406"/>
      <c r="G126" s="302"/>
      <c r="H126" s="80" t="s">
        <v>638</v>
      </c>
      <c r="I126" s="111" t="s">
        <v>639</v>
      </c>
      <c r="J126" s="44">
        <v>0.25</v>
      </c>
      <c r="K126" s="114">
        <v>44652</v>
      </c>
      <c r="L126" s="114">
        <v>44742</v>
      </c>
      <c r="M126" s="113">
        <v>0</v>
      </c>
      <c r="N126" s="113">
        <v>1</v>
      </c>
      <c r="O126" s="113">
        <v>1</v>
      </c>
      <c r="P126" s="113">
        <v>1</v>
      </c>
      <c r="Q126" s="78" t="s">
        <v>393</v>
      </c>
      <c r="R126" s="78" t="s">
        <v>44</v>
      </c>
      <c r="S126" s="266"/>
      <c r="T126" s="305"/>
      <c r="U126" s="305"/>
      <c r="V126" s="78" t="s">
        <v>337</v>
      </c>
      <c r="W126" s="78" t="s">
        <v>119</v>
      </c>
      <c r="X126" s="302"/>
      <c r="Y126" s="302" t="s">
        <v>83</v>
      </c>
      <c r="Z126" s="302" t="s">
        <v>51</v>
      </c>
      <c r="AA126" s="265"/>
      <c r="AB126" s="265"/>
      <c r="AC126" s="329"/>
      <c r="AD126" s="405"/>
      <c r="AE126" s="405"/>
    </row>
    <row r="127" spans="1:31" ht="42" customHeight="1" x14ac:dyDescent="0.25">
      <c r="A127" s="262"/>
      <c r="B127" s="262"/>
      <c r="C127" s="262"/>
      <c r="D127" s="407"/>
      <c r="E127" s="407"/>
      <c r="F127" s="407"/>
      <c r="G127" s="303"/>
      <c r="H127" s="80" t="s">
        <v>640</v>
      </c>
      <c r="I127" s="111" t="s">
        <v>641</v>
      </c>
      <c r="J127" s="44">
        <v>0.5</v>
      </c>
      <c r="K127" s="114">
        <v>44743</v>
      </c>
      <c r="L127" s="114">
        <v>44915</v>
      </c>
      <c r="M127" s="113">
        <v>0</v>
      </c>
      <c r="N127" s="113">
        <v>0</v>
      </c>
      <c r="O127" s="113">
        <v>0.5</v>
      </c>
      <c r="P127" s="137">
        <v>1</v>
      </c>
      <c r="Q127" s="78" t="s">
        <v>393</v>
      </c>
      <c r="R127" s="78" t="s">
        <v>44</v>
      </c>
      <c r="S127" s="266"/>
      <c r="T127" s="306"/>
      <c r="U127" s="306"/>
      <c r="V127" s="78" t="s">
        <v>337</v>
      </c>
      <c r="W127" s="78" t="s">
        <v>119</v>
      </c>
      <c r="X127" s="302"/>
      <c r="Y127" s="302" t="s">
        <v>83</v>
      </c>
      <c r="Z127" s="302" t="s">
        <v>51</v>
      </c>
      <c r="AA127" s="301"/>
      <c r="AB127" s="301"/>
      <c r="AC127" s="331"/>
      <c r="AD127" s="386"/>
      <c r="AE127" s="386"/>
    </row>
    <row r="128" spans="1:31" ht="42" customHeight="1" x14ac:dyDescent="0.25">
      <c r="A128" s="262" t="s">
        <v>36</v>
      </c>
      <c r="B128" s="262" t="s">
        <v>628</v>
      </c>
      <c r="C128" s="262" t="s">
        <v>642</v>
      </c>
      <c r="D128" s="391" t="s">
        <v>643</v>
      </c>
      <c r="E128" s="391" t="s">
        <v>631</v>
      </c>
      <c r="F128" s="391" t="s">
        <v>644</v>
      </c>
      <c r="G128" s="265" t="s">
        <v>112</v>
      </c>
      <c r="H128" s="80" t="s">
        <v>645</v>
      </c>
      <c r="I128" s="111" t="s">
        <v>646</v>
      </c>
      <c r="J128" s="44">
        <v>0.5</v>
      </c>
      <c r="K128" s="114">
        <v>44564</v>
      </c>
      <c r="L128" s="114">
        <v>44651</v>
      </c>
      <c r="M128" s="113">
        <v>1</v>
      </c>
      <c r="N128" s="113">
        <v>1</v>
      </c>
      <c r="O128" s="113">
        <v>1</v>
      </c>
      <c r="P128" s="113">
        <v>1</v>
      </c>
      <c r="Q128" s="78" t="s">
        <v>393</v>
      </c>
      <c r="R128" s="78" t="s">
        <v>44</v>
      </c>
      <c r="S128" s="304" t="s">
        <v>647</v>
      </c>
      <c r="T128" s="304" t="s">
        <v>648</v>
      </c>
      <c r="U128" s="266" t="s">
        <v>46</v>
      </c>
      <c r="V128" s="78" t="s">
        <v>337</v>
      </c>
      <c r="W128" s="58" t="s">
        <v>119</v>
      </c>
      <c r="X128" s="301" t="s">
        <v>636</v>
      </c>
      <c r="Y128" s="301" t="s">
        <v>83</v>
      </c>
      <c r="Z128" s="301" t="s">
        <v>51</v>
      </c>
      <c r="AA128" s="301" t="s">
        <v>85</v>
      </c>
      <c r="AB128" s="301" t="s">
        <v>53</v>
      </c>
      <c r="AC128" s="331" t="s">
        <v>637</v>
      </c>
      <c r="AD128" s="404">
        <v>2745079</v>
      </c>
      <c r="AE128" s="404">
        <v>5493834</v>
      </c>
    </row>
    <row r="129" spans="1:31" ht="42" customHeight="1" x14ac:dyDescent="0.25">
      <c r="A129" s="262"/>
      <c r="B129" s="262"/>
      <c r="C129" s="262"/>
      <c r="D129" s="407"/>
      <c r="E129" s="407"/>
      <c r="F129" s="407"/>
      <c r="G129" s="265"/>
      <c r="H129" s="80" t="s">
        <v>649</v>
      </c>
      <c r="I129" s="111" t="s">
        <v>650</v>
      </c>
      <c r="J129" s="44">
        <v>0.5</v>
      </c>
      <c r="K129" s="114">
        <v>44652</v>
      </c>
      <c r="L129" s="114">
        <v>44910</v>
      </c>
      <c r="M129" s="113">
        <v>0</v>
      </c>
      <c r="N129" s="113">
        <v>0.25</v>
      </c>
      <c r="O129" s="111">
        <v>50</v>
      </c>
      <c r="P129" s="137">
        <v>1</v>
      </c>
      <c r="Q129" s="78" t="s">
        <v>393</v>
      </c>
      <c r="R129" s="78" t="s">
        <v>44</v>
      </c>
      <c r="S129" s="306"/>
      <c r="T129" s="306"/>
      <c r="U129" s="266"/>
      <c r="V129" s="78" t="s">
        <v>337</v>
      </c>
      <c r="W129" s="78" t="s">
        <v>119</v>
      </c>
      <c r="X129" s="303"/>
      <c r="Y129" s="303"/>
      <c r="Z129" s="303"/>
      <c r="AA129" s="303"/>
      <c r="AB129" s="303"/>
      <c r="AC129" s="408"/>
      <c r="AD129" s="386"/>
      <c r="AE129" s="386"/>
    </row>
    <row r="130" spans="1:31" ht="42" customHeight="1" x14ac:dyDescent="0.25">
      <c r="A130" s="237" t="s">
        <v>36</v>
      </c>
      <c r="B130" s="237" t="s">
        <v>651</v>
      </c>
      <c r="C130" s="237" t="s">
        <v>652</v>
      </c>
      <c r="D130" s="395" t="s">
        <v>653</v>
      </c>
      <c r="E130" s="395" t="s">
        <v>631</v>
      </c>
      <c r="F130" s="395" t="s">
        <v>654</v>
      </c>
      <c r="G130" s="241" t="s">
        <v>203</v>
      </c>
      <c r="H130" s="97" t="s">
        <v>655</v>
      </c>
      <c r="I130" s="98" t="s">
        <v>656</v>
      </c>
      <c r="J130" s="99">
        <v>0.2</v>
      </c>
      <c r="K130" s="100">
        <v>44593</v>
      </c>
      <c r="L130" s="100">
        <v>44651</v>
      </c>
      <c r="M130" s="101">
        <v>1</v>
      </c>
      <c r="N130" s="101">
        <v>1</v>
      </c>
      <c r="O130" s="101">
        <v>1</v>
      </c>
      <c r="P130" s="101">
        <v>1</v>
      </c>
      <c r="Q130" s="102" t="s">
        <v>393</v>
      </c>
      <c r="R130" s="102" t="s">
        <v>44</v>
      </c>
      <c r="S130" s="243" t="s">
        <v>657</v>
      </c>
      <c r="T130" s="243" t="s">
        <v>658</v>
      </c>
      <c r="U130" s="243" t="s">
        <v>46</v>
      </c>
      <c r="V130" s="102" t="s">
        <v>659</v>
      </c>
      <c r="W130" s="102" t="s">
        <v>119</v>
      </c>
      <c r="X130" s="314" t="s">
        <v>636</v>
      </c>
      <c r="Y130" s="314" t="s">
        <v>83</v>
      </c>
      <c r="Z130" s="314" t="s">
        <v>51</v>
      </c>
      <c r="AA130" s="314" t="s">
        <v>85</v>
      </c>
      <c r="AB130" s="314" t="s">
        <v>660</v>
      </c>
      <c r="AC130" s="317" t="s">
        <v>637</v>
      </c>
      <c r="AD130" s="409">
        <v>188196489</v>
      </c>
      <c r="AE130" s="409">
        <v>9547036</v>
      </c>
    </row>
    <row r="131" spans="1:31" ht="42" customHeight="1" x14ac:dyDescent="0.25">
      <c r="A131" s="324"/>
      <c r="B131" s="324"/>
      <c r="C131" s="324"/>
      <c r="D131" s="402"/>
      <c r="E131" s="402"/>
      <c r="F131" s="402"/>
      <c r="G131" s="276"/>
      <c r="H131" s="97" t="s">
        <v>661</v>
      </c>
      <c r="I131" s="98" t="s">
        <v>662</v>
      </c>
      <c r="J131" s="99">
        <v>0.3</v>
      </c>
      <c r="K131" s="100">
        <v>44652</v>
      </c>
      <c r="L131" s="100">
        <v>44712</v>
      </c>
      <c r="M131" s="101">
        <v>0</v>
      </c>
      <c r="N131" s="101">
        <v>1</v>
      </c>
      <c r="O131" s="101">
        <v>1</v>
      </c>
      <c r="P131" s="101">
        <v>1</v>
      </c>
      <c r="Q131" s="102" t="s">
        <v>393</v>
      </c>
      <c r="R131" s="102" t="s">
        <v>44</v>
      </c>
      <c r="S131" s="280"/>
      <c r="T131" s="280"/>
      <c r="U131" s="280"/>
      <c r="V131" s="102" t="s">
        <v>659</v>
      </c>
      <c r="W131" s="102" t="s">
        <v>119</v>
      </c>
      <c r="X131" s="315"/>
      <c r="Y131" s="315"/>
      <c r="Z131" s="315"/>
      <c r="AA131" s="315"/>
      <c r="AB131" s="315"/>
      <c r="AC131" s="318"/>
      <c r="AD131" s="410"/>
      <c r="AE131" s="410"/>
    </row>
    <row r="132" spans="1:31" ht="42" customHeight="1" x14ac:dyDescent="0.25">
      <c r="A132" s="238"/>
      <c r="B132" s="238"/>
      <c r="C132" s="238"/>
      <c r="D132" s="403"/>
      <c r="E132" s="403"/>
      <c r="F132" s="403"/>
      <c r="G132" s="242"/>
      <c r="H132" s="97" t="s">
        <v>663</v>
      </c>
      <c r="I132" s="98" t="s">
        <v>664</v>
      </c>
      <c r="J132" s="99">
        <v>0.5</v>
      </c>
      <c r="K132" s="100">
        <v>44697</v>
      </c>
      <c r="L132" s="100">
        <v>44910</v>
      </c>
      <c r="M132" s="101">
        <v>0</v>
      </c>
      <c r="N132" s="101">
        <v>0.22</v>
      </c>
      <c r="O132" s="101">
        <v>0.65</v>
      </c>
      <c r="P132" s="142">
        <v>1</v>
      </c>
      <c r="Q132" s="102" t="s">
        <v>393</v>
      </c>
      <c r="R132" s="102" t="s">
        <v>44</v>
      </c>
      <c r="S132" s="280"/>
      <c r="T132" s="280"/>
      <c r="U132" s="280"/>
      <c r="V132" s="103" t="s">
        <v>659</v>
      </c>
      <c r="W132" s="103" t="s">
        <v>119</v>
      </c>
      <c r="X132" s="315"/>
      <c r="Y132" s="315"/>
      <c r="Z132" s="315"/>
      <c r="AA132" s="315"/>
      <c r="AB132" s="315"/>
      <c r="AC132" s="318"/>
      <c r="AD132" s="411"/>
      <c r="AE132" s="411"/>
    </row>
    <row r="133" spans="1:31" ht="42" customHeight="1" x14ac:dyDescent="0.25">
      <c r="A133" s="259" t="s">
        <v>36</v>
      </c>
      <c r="B133" s="237" t="s">
        <v>665</v>
      </c>
      <c r="C133" s="237" t="s">
        <v>666</v>
      </c>
      <c r="D133" s="395" t="s">
        <v>667</v>
      </c>
      <c r="E133" s="395" t="s">
        <v>668</v>
      </c>
      <c r="F133" s="395" t="s">
        <v>669</v>
      </c>
      <c r="G133" s="241" t="s">
        <v>587</v>
      </c>
      <c r="H133" s="97" t="s">
        <v>670</v>
      </c>
      <c r="I133" s="98" t="s">
        <v>671</v>
      </c>
      <c r="J133" s="99">
        <v>0.5</v>
      </c>
      <c r="K133" s="100">
        <v>44669</v>
      </c>
      <c r="L133" s="100">
        <v>44925</v>
      </c>
      <c r="M133" s="101">
        <v>0</v>
      </c>
      <c r="N133" s="101">
        <v>0.33</v>
      </c>
      <c r="O133" s="101">
        <v>0.67</v>
      </c>
      <c r="P133" s="142">
        <v>1</v>
      </c>
      <c r="Q133" s="102" t="s">
        <v>578</v>
      </c>
      <c r="R133" s="102" t="s">
        <v>44</v>
      </c>
      <c r="S133" s="243" t="s">
        <v>672</v>
      </c>
      <c r="T133" s="243" t="s">
        <v>395</v>
      </c>
      <c r="U133" s="243" t="s">
        <v>46</v>
      </c>
      <c r="V133" s="102" t="s">
        <v>550</v>
      </c>
      <c r="W133" s="102" t="s">
        <v>119</v>
      </c>
      <c r="X133" s="241" t="s">
        <v>636</v>
      </c>
      <c r="Y133" s="241" t="s">
        <v>83</v>
      </c>
      <c r="Z133" s="241" t="s">
        <v>51</v>
      </c>
      <c r="AA133" s="241" t="s">
        <v>620</v>
      </c>
      <c r="AB133" s="376" t="s">
        <v>327</v>
      </c>
      <c r="AC133" s="252" t="s">
        <v>621</v>
      </c>
      <c r="AD133" s="394">
        <v>56469600</v>
      </c>
      <c r="AE133" s="394">
        <v>59071948</v>
      </c>
    </row>
    <row r="134" spans="1:31" ht="42" customHeight="1" x14ac:dyDescent="0.25">
      <c r="A134" s="259"/>
      <c r="B134" s="238"/>
      <c r="C134" s="238"/>
      <c r="D134" s="397"/>
      <c r="E134" s="397"/>
      <c r="F134" s="397"/>
      <c r="G134" s="242"/>
      <c r="H134" s="97" t="s">
        <v>673</v>
      </c>
      <c r="I134" s="98" t="s">
        <v>674</v>
      </c>
      <c r="J134" s="99">
        <v>0.5</v>
      </c>
      <c r="K134" s="100">
        <v>44641</v>
      </c>
      <c r="L134" s="100">
        <v>44925</v>
      </c>
      <c r="M134" s="101">
        <v>0.17</v>
      </c>
      <c r="N134" s="101">
        <v>0.5</v>
      </c>
      <c r="O134" s="101">
        <v>0.83</v>
      </c>
      <c r="P134" s="142">
        <v>1</v>
      </c>
      <c r="Q134" s="102" t="s">
        <v>578</v>
      </c>
      <c r="R134" s="102" t="s">
        <v>44</v>
      </c>
      <c r="S134" s="244"/>
      <c r="T134" s="244"/>
      <c r="U134" s="244"/>
      <c r="V134" s="102" t="s">
        <v>550</v>
      </c>
      <c r="W134" s="102" t="s">
        <v>119</v>
      </c>
      <c r="X134" s="242"/>
      <c r="Y134" s="242"/>
      <c r="Z134" s="242"/>
      <c r="AA134" s="242"/>
      <c r="AB134" s="377"/>
      <c r="AC134" s="253"/>
      <c r="AD134" s="394"/>
      <c r="AE134" s="394"/>
    </row>
    <row r="135" spans="1:31" ht="42" customHeight="1" x14ac:dyDescent="0.25">
      <c r="A135" s="262" t="s">
        <v>36</v>
      </c>
      <c r="B135" s="262" t="s">
        <v>675</v>
      </c>
      <c r="C135" s="332" t="s">
        <v>676</v>
      </c>
      <c r="D135" s="264" t="s">
        <v>677</v>
      </c>
      <c r="E135" s="310" t="s">
        <v>678</v>
      </c>
      <c r="F135" s="310" t="s">
        <v>679</v>
      </c>
      <c r="G135" s="301" t="s">
        <v>112</v>
      </c>
      <c r="H135" s="80" t="s">
        <v>680</v>
      </c>
      <c r="I135" s="111" t="s">
        <v>681</v>
      </c>
      <c r="J135" s="44">
        <v>0.5</v>
      </c>
      <c r="K135" s="114">
        <v>44566</v>
      </c>
      <c r="L135" s="114">
        <v>44635</v>
      </c>
      <c r="M135" s="113">
        <v>1</v>
      </c>
      <c r="N135" s="113">
        <v>1</v>
      </c>
      <c r="O135" s="113">
        <v>1</v>
      </c>
      <c r="P135" s="113">
        <v>1</v>
      </c>
      <c r="Q135" s="78" t="s">
        <v>393</v>
      </c>
      <c r="R135" s="78" t="s">
        <v>44</v>
      </c>
      <c r="S135" s="306" t="s">
        <v>682</v>
      </c>
      <c r="T135" s="305" t="s">
        <v>46</v>
      </c>
      <c r="U135" s="305" t="s">
        <v>46</v>
      </c>
      <c r="V135" s="74" t="s">
        <v>337</v>
      </c>
      <c r="W135" s="74" t="s">
        <v>119</v>
      </c>
      <c r="X135" s="302" t="s">
        <v>683</v>
      </c>
      <c r="Y135" s="302" t="s">
        <v>684</v>
      </c>
      <c r="Z135" s="302" t="s">
        <v>399</v>
      </c>
      <c r="AA135" s="302" t="s">
        <v>85</v>
      </c>
      <c r="AB135" s="412" t="s">
        <v>327</v>
      </c>
      <c r="AC135" s="414"/>
      <c r="AD135" s="416" t="s">
        <v>685</v>
      </c>
      <c r="AE135" s="418">
        <v>87000000</v>
      </c>
    </row>
    <row r="136" spans="1:31" ht="42" customHeight="1" x14ac:dyDescent="0.25">
      <c r="A136" s="262"/>
      <c r="B136" s="262"/>
      <c r="C136" s="389"/>
      <c r="D136" s="264"/>
      <c r="E136" s="312"/>
      <c r="F136" s="312"/>
      <c r="G136" s="303"/>
      <c r="H136" s="80" t="s">
        <v>680</v>
      </c>
      <c r="I136" s="111" t="s">
        <v>686</v>
      </c>
      <c r="J136" s="44">
        <v>0.5</v>
      </c>
      <c r="K136" s="114">
        <v>44636</v>
      </c>
      <c r="L136" s="114">
        <v>44925</v>
      </c>
      <c r="M136" s="113">
        <v>0</v>
      </c>
      <c r="N136" s="113">
        <v>0.33</v>
      </c>
      <c r="O136" s="113">
        <v>0.66</v>
      </c>
      <c r="P136" s="113">
        <v>1</v>
      </c>
      <c r="Q136" s="78" t="s">
        <v>393</v>
      </c>
      <c r="R136" s="78" t="s">
        <v>44</v>
      </c>
      <c r="S136" s="266"/>
      <c r="T136" s="306"/>
      <c r="U136" s="306"/>
      <c r="V136" s="78" t="s">
        <v>337</v>
      </c>
      <c r="W136" s="78" t="s">
        <v>119</v>
      </c>
      <c r="X136" s="303"/>
      <c r="Y136" s="303"/>
      <c r="Z136" s="303"/>
      <c r="AA136" s="303"/>
      <c r="AB136" s="413"/>
      <c r="AC136" s="415"/>
      <c r="AD136" s="417"/>
      <c r="AE136" s="419"/>
    </row>
    <row r="137" spans="1:31" ht="42" customHeight="1" x14ac:dyDescent="0.25">
      <c r="A137" s="262" t="s">
        <v>36</v>
      </c>
      <c r="B137" s="262" t="s">
        <v>675</v>
      </c>
      <c r="C137" s="332" t="s">
        <v>687</v>
      </c>
      <c r="D137" s="264" t="s">
        <v>688</v>
      </c>
      <c r="E137" s="310" t="s">
        <v>689</v>
      </c>
      <c r="F137" s="310" t="s">
        <v>690</v>
      </c>
      <c r="G137" s="265" t="s">
        <v>112</v>
      </c>
      <c r="H137" s="80" t="s">
        <v>691</v>
      </c>
      <c r="I137" s="111" t="s">
        <v>692</v>
      </c>
      <c r="J137" s="44">
        <v>0.5</v>
      </c>
      <c r="K137" s="114">
        <v>44566</v>
      </c>
      <c r="L137" s="114">
        <v>44925</v>
      </c>
      <c r="M137" s="113">
        <v>0.25</v>
      </c>
      <c r="N137" s="113">
        <v>0.5</v>
      </c>
      <c r="O137" s="113">
        <v>0.75</v>
      </c>
      <c r="P137" s="113">
        <v>1</v>
      </c>
      <c r="Q137" s="78" t="s">
        <v>155</v>
      </c>
      <c r="R137" s="78" t="s">
        <v>44</v>
      </c>
      <c r="S137" s="266" t="s">
        <v>693</v>
      </c>
      <c r="T137" s="304" t="s">
        <v>46</v>
      </c>
      <c r="U137" s="304" t="s">
        <v>46</v>
      </c>
      <c r="V137" s="78" t="s">
        <v>337</v>
      </c>
      <c r="W137" s="78" t="s">
        <v>119</v>
      </c>
      <c r="X137" s="301" t="s">
        <v>683</v>
      </c>
      <c r="Y137" s="301" t="s">
        <v>684</v>
      </c>
      <c r="Z137" s="301" t="s">
        <v>694</v>
      </c>
      <c r="AA137" s="301" t="s">
        <v>553</v>
      </c>
      <c r="AB137" s="390" t="s">
        <v>53</v>
      </c>
      <c r="AC137" s="420"/>
      <c r="AD137" s="422">
        <v>58650000</v>
      </c>
      <c r="AE137" s="424">
        <v>56000000</v>
      </c>
    </row>
    <row r="138" spans="1:31" ht="42" customHeight="1" x14ac:dyDescent="0.25">
      <c r="A138" s="262"/>
      <c r="B138" s="262"/>
      <c r="C138" s="389"/>
      <c r="D138" s="264"/>
      <c r="E138" s="312"/>
      <c r="F138" s="312"/>
      <c r="G138" s="265"/>
      <c r="H138" s="80" t="s">
        <v>695</v>
      </c>
      <c r="I138" s="111" t="s">
        <v>696</v>
      </c>
      <c r="J138" s="44">
        <v>0.5</v>
      </c>
      <c r="K138" s="114">
        <v>44566</v>
      </c>
      <c r="L138" s="114">
        <v>44925</v>
      </c>
      <c r="M138" s="113">
        <v>0.25</v>
      </c>
      <c r="N138" s="113">
        <v>0.5</v>
      </c>
      <c r="O138" s="113">
        <v>0.75</v>
      </c>
      <c r="P138" s="113">
        <v>1</v>
      </c>
      <c r="Q138" s="78" t="s">
        <v>155</v>
      </c>
      <c r="R138" s="78" t="s">
        <v>44</v>
      </c>
      <c r="S138" s="266"/>
      <c r="T138" s="306"/>
      <c r="U138" s="306"/>
      <c r="V138" s="78" t="s">
        <v>337</v>
      </c>
      <c r="W138" s="78" t="s">
        <v>119</v>
      </c>
      <c r="X138" s="303"/>
      <c r="Y138" s="303"/>
      <c r="Z138" s="303"/>
      <c r="AA138" s="303"/>
      <c r="AB138" s="413"/>
      <c r="AC138" s="421"/>
      <c r="AD138" s="423"/>
      <c r="AE138" s="419"/>
    </row>
    <row r="139" spans="1:31" ht="42" customHeight="1" x14ac:dyDescent="0.25">
      <c r="A139" s="259" t="s">
        <v>36</v>
      </c>
      <c r="B139" s="259" t="s">
        <v>697</v>
      </c>
      <c r="C139" s="259" t="s">
        <v>698</v>
      </c>
      <c r="D139" s="260" t="s">
        <v>699</v>
      </c>
      <c r="E139" s="260" t="s">
        <v>700</v>
      </c>
      <c r="F139" s="260" t="s">
        <v>701</v>
      </c>
      <c r="G139" s="261" t="s">
        <v>702</v>
      </c>
      <c r="H139" s="97" t="s">
        <v>703</v>
      </c>
      <c r="I139" s="98" t="s">
        <v>704</v>
      </c>
      <c r="J139" s="99">
        <v>0.2</v>
      </c>
      <c r="K139" s="100">
        <v>44652</v>
      </c>
      <c r="L139" s="100">
        <v>44773</v>
      </c>
      <c r="M139" s="101">
        <v>0</v>
      </c>
      <c r="N139" s="101">
        <v>0.8</v>
      </c>
      <c r="O139" s="101">
        <v>1</v>
      </c>
      <c r="P139" s="101">
        <v>1</v>
      </c>
      <c r="Q139" s="102" t="s">
        <v>43</v>
      </c>
      <c r="R139" s="102" t="s">
        <v>116</v>
      </c>
      <c r="S139" s="400" t="s">
        <v>705</v>
      </c>
      <c r="T139" s="400" t="s">
        <v>46</v>
      </c>
      <c r="U139" s="400" t="s">
        <v>46</v>
      </c>
      <c r="V139" s="102" t="s">
        <v>47</v>
      </c>
      <c r="W139" s="102" t="s">
        <v>706</v>
      </c>
      <c r="X139" s="241" t="s">
        <v>120</v>
      </c>
      <c r="Y139" s="241" t="s">
        <v>121</v>
      </c>
      <c r="Z139" s="241" t="s">
        <v>51</v>
      </c>
      <c r="AA139" s="241" t="s">
        <v>122</v>
      </c>
      <c r="AB139" s="376" t="s">
        <v>707</v>
      </c>
      <c r="AC139" s="372" t="s">
        <v>708</v>
      </c>
      <c r="AD139" s="425">
        <v>18866999.899999999</v>
      </c>
      <c r="AE139" s="427">
        <v>8013600</v>
      </c>
    </row>
    <row r="140" spans="1:31" ht="42" customHeight="1" x14ac:dyDescent="0.25">
      <c r="A140" s="259"/>
      <c r="B140" s="259"/>
      <c r="C140" s="259"/>
      <c r="D140" s="260"/>
      <c r="E140" s="260"/>
      <c r="F140" s="260"/>
      <c r="G140" s="261"/>
      <c r="H140" s="97" t="s">
        <v>709</v>
      </c>
      <c r="I140" s="98" t="s">
        <v>710</v>
      </c>
      <c r="J140" s="99">
        <v>0.8</v>
      </c>
      <c r="K140" s="100">
        <v>44743</v>
      </c>
      <c r="L140" s="100">
        <v>44926</v>
      </c>
      <c r="M140" s="101">
        <v>0</v>
      </c>
      <c r="N140" s="101">
        <v>0</v>
      </c>
      <c r="O140" s="101">
        <v>0.6</v>
      </c>
      <c r="P140" s="101">
        <v>1</v>
      </c>
      <c r="Q140" s="102" t="s">
        <v>43</v>
      </c>
      <c r="R140" s="102" t="s">
        <v>116</v>
      </c>
      <c r="S140" s="400"/>
      <c r="T140" s="400"/>
      <c r="U140" s="400"/>
      <c r="V140" s="102" t="s">
        <v>47</v>
      </c>
      <c r="W140" s="102" t="s">
        <v>706</v>
      </c>
      <c r="X140" s="242"/>
      <c r="Y140" s="242"/>
      <c r="Z140" s="242"/>
      <c r="AA140" s="242"/>
      <c r="AB140" s="377"/>
      <c r="AC140" s="372"/>
      <c r="AD140" s="426"/>
      <c r="AE140" s="428"/>
    </row>
    <row r="141" spans="1:31" ht="42" customHeight="1" x14ac:dyDescent="0.25">
      <c r="A141" s="237" t="s">
        <v>36</v>
      </c>
      <c r="B141" s="237" t="s">
        <v>697</v>
      </c>
      <c r="C141" s="237" t="s">
        <v>711</v>
      </c>
      <c r="D141" s="239" t="s">
        <v>712</v>
      </c>
      <c r="E141" s="239" t="s">
        <v>713</v>
      </c>
      <c r="F141" s="239" t="s">
        <v>714</v>
      </c>
      <c r="G141" s="241" t="s">
        <v>702</v>
      </c>
      <c r="H141" s="97" t="s">
        <v>715</v>
      </c>
      <c r="I141" s="98" t="s">
        <v>716</v>
      </c>
      <c r="J141" s="99">
        <v>0.15</v>
      </c>
      <c r="K141" s="100">
        <v>44562</v>
      </c>
      <c r="L141" s="100">
        <v>44651</v>
      </c>
      <c r="M141" s="101">
        <v>1</v>
      </c>
      <c r="N141" s="101">
        <v>1</v>
      </c>
      <c r="O141" s="101">
        <v>1</v>
      </c>
      <c r="P141" s="101">
        <v>1</v>
      </c>
      <c r="Q141" s="102" t="s">
        <v>43</v>
      </c>
      <c r="R141" s="102" t="s">
        <v>116</v>
      </c>
      <c r="S141" s="243" t="s">
        <v>717</v>
      </c>
      <c r="T141" s="243" t="s">
        <v>46</v>
      </c>
      <c r="U141" s="243" t="s">
        <v>46</v>
      </c>
      <c r="V141" s="102" t="s">
        <v>47</v>
      </c>
      <c r="W141" s="102" t="s">
        <v>706</v>
      </c>
      <c r="X141" s="241" t="s">
        <v>120</v>
      </c>
      <c r="Y141" s="241" t="s">
        <v>121</v>
      </c>
      <c r="Z141" s="241" t="s">
        <v>51</v>
      </c>
      <c r="AA141" s="241" t="s">
        <v>122</v>
      </c>
      <c r="AB141" s="376" t="s">
        <v>707</v>
      </c>
      <c r="AC141" s="241" t="s">
        <v>708</v>
      </c>
      <c r="AD141" s="430">
        <v>0</v>
      </c>
      <c r="AE141" s="430">
        <v>0</v>
      </c>
    </row>
    <row r="142" spans="1:31" ht="42" customHeight="1" x14ac:dyDescent="0.25">
      <c r="A142" s="324"/>
      <c r="B142" s="324"/>
      <c r="C142" s="324"/>
      <c r="D142" s="292"/>
      <c r="E142" s="292"/>
      <c r="F142" s="292"/>
      <c r="G142" s="276"/>
      <c r="H142" s="97" t="s">
        <v>718</v>
      </c>
      <c r="I142" s="98" t="s">
        <v>719</v>
      </c>
      <c r="J142" s="99">
        <v>0.7</v>
      </c>
      <c r="K142" s="100">
        <v>44593</v>
      </c>
      <c r="L142" s="100">
        <v>44742</v>
      </c>
      <c r="M142" s="101">
        <v>0.5</v>
      </c>
      <c r="N142" s="101">
        <v>1</v>
      </c>
      <c r="O142" s="101">
        <v>1</v>
      </c>
      <c r="P142" s="101">
        <v>1</v>
      </c>
      <c r="Q142" s="102" t="s">
        <v>43</v>
      </c>
      <c r="R142" s="102" t="s">
        <v>116</v>
      </c>
      <c r="S142" s="280"/>
      <c r="T142" s="280"/>
      <c r="U142" s="280"/>
      <c r="V142" s="102" t="s">
        <v>47</v>
      </c>
      <c r="W142" s="102" t="s">
        <v>706</v>
      </c>
      <c r="X142" s="276"/>
      <c r="Y142" s="276"/>
      <c r="Z142" s="276"/>
      <c r="AA142" s="276"/>
      <c r="AB142" s="429"/>
      <c r="AC142" s="276"/>
      <c r="AD142" s="431"/>
      <c r="AE142" s="431"/>
    </row>
    <row r="143" spans="1:31" ht="42" customHeight="1" x14ac:dyDescent="0.25">
      <c r="A143" s="238"/>
      <c r="B143" s="238"/>
      <c r="C143" s="238"/>
      <c r="D143" s="240"/>
      <c r="E143" s="240"/>
      <c r="F143" s="240"/>
      <c r="G143" s="242"/>
      <c r="H143" s="97" t="s">
        <v>720</v>
      </c>
      <c r="I143" s="98" t="s">
        <v>721</v>
      </c>
      <c r="J143" s="99">
        <v>0.15</v>
      </c>
      <c r="K143" s="100">
        <v>44835</v>
      </c>
      <c r="L143" s="100">
        <v>44926</v>
      </c>
      <c r="M143" s="101">
        <v>0</v>
      </c>
      <c r="N143" s="101">
        <v>0</v>
      </c>
      <c r="O143" s="101">
        <v>0</v>
      </c>
      <c r="P143" s="101">
        <v>1</v>
      </c>
      <c r="Q143" s="102" t="s">
        <v>43</v>
      </c>
      <c r="R143" s="102" t="s">
        <v>116</v>
      </c>
      <c r="S143" s="244"/>
      <c r="T143" s="244"/>
      <c r="U143" s="244"/>
      <c r="V143" s="102" t="s">
        <v>47</v>
      </c>
      <c r="W143" s="102" t="s">
        <v>706</v>
      </c>
      <c r="X143" s="242"/>
      <c r="Y143" s="242"/>
      <c r="Z143" s="242"/>
      <c r="AA143" s="242"/>
      <c r="AB143" s="377"/>
      <c r="AC143" s="242"/>
      <c r="AD143" s="432"/>
      <c r="AE143" s="432"/>
    </row>
    <row r="144" spans="1:31" ht="42" customHeight="1" x14ac:dyDescent="0.25">
      <c r="A144" s="237" t="s">
        <v>36</v>
      </c>
      <c r="B144" s="237" t="s">
        <v>697</v>
      </c>
      <c r="C144" s="237" t="s">
        <v>722</v>
      </c>
      <c r="D144" s="239" t="s">
        <v>723</v>
      </c>
      <c r="E144" s="239" t="s">
        <v>724</v>
      </c>
      <c r="F144" s="239" t="s">
        <v>725</v>
      </c>
      <c r="G144" s="241" t="s">
        <v>702</v>
      </c>
      <c r="H144" s="97" t="s">
        <v>726</v>
      </c>
      <c r="I144" s="98" t="s">
        <v>704</v>
      </c>
      <c r="J144" s="178">
        <v>0.2</v>
      </c>
      <c r="K144" s="100">
        <v>44562</v>
      </c>
      <c r="L144" s="100">
        <v>44576</v>
      </c>
      <c r="M144" s="101">
        <v>1</v>
      </c>
      <c r="N144" s="101">
        <v>1</v>
      </c>
      <c r="O144" s="101">
        <v>1</v>
      </c>
      <c r="P144" s="142">
        <v>1</v>
      </c>
      <c r="Q144" s="102" t="s">
        <v>43</v>
      </c>
      <c r="R144" s="102" t="s">
        <v>116</v>
      </c>
      <c r="S144" s="243" t="s">
        <v>727</v>
      </c>
      <c r="T144" s="243" t="s">
        <v>46</v>
      </c>
      <c r="U144" s="243" t="s">
        <v>46</v>
      </c>
      <c r="V144" s="102" t="s">
        <v>47</v>
      </c>
      <c r="W144" s="102" t="s">
        <v>706</v>
      </c>
      <c r="X144" s="241" t="s">
        <v>120</v>
      </c>
      <c r="Y144" s="241" t="s">
        <v>121</v>
      </c>
      <c r="Z144" s="241" t="s">
        <v>51</v>
      </c>
      <c r="AA144" s="241" t="s">
        <v>122</v>
      </c>
      <c r="AB144" s="376" t="s">
        <v>707</v>
      </c>
      <c r="AC144" s="241" t="s">
        <v>708</v>
      </c>
      <c r="AD144" s="433">
        <v>36776813.399999999</v>
      </c>
      <c r="AE144" s="433">
        <f>AD144</f>
        <v>36776813.399999999</v>
      </c>
    </row>
    <row r="145" spans="1:31" ht="42" customHeight="1" x14ac:dyDescent="0.25">
      <c r="A145" s="324"/>
      <c r="B145" s="324"/>
      <c r="C145" s="324"/>
      <c r="D145" s="292"/>
      <c r="E145" s="292"/>
      <c r="F145" s="292"/>
      <c r="G145" s="276"/>
      <c r="H145" s="97" t="s">
        <v>728</v>
      </c>
      <c r="I145" s="98" t="s">
        <v>729</v>
      </c>
      <c r="J145" s="178">
        <v>0.2</v>
      </c>
      <c r="K145" s="100">
        <v>44652</v>
      </c>
      <c r="L145" s="100">
        <v>44925</v>
      </c>
      <c r="M145" s="101">
        <v>0</v>
      </c>
      <c r="N145" s="101">
        <v>0</v>
      </c>
      <c r="O145" s="101">
        <v>0.3</v>
      </c>
      <c r="P145" s="142">
        <v>1</v>
      </c>
      <c r="Q145" s="102" t="s">
        <v>43</v>
      </c>
      <c r="R145" s="102" t="s">
        <v>116</v>
      </c>
      <c r="S145" s="280"/>
      <c r="T145" s="280"/>
      <c r="U145" s="280"/>
      <c r="V145" s="102" t="s">
        <v>47</v>
      </c>
      <c r="W145" s="102" t="s">
        <v>706</v>
      </c>
      <c r="X145" s="276"/>
      <c r="Y145" s="276"/>
      <c r="Z145" s="276"/>
      <c r="AA145" s="276"/>
      <c r="AB145" s="429"/>
      <c r="AC145" s="276"/>
      <c r="AD145" s="434"/>
      <c r="AE145" s="434"/>
    </row>
    <row r="146" spans="1:31" ht="42" customHeight="1" x14ac:dyDescent="0.25">
      <c r="A146" s="324"/>
      <c r="B146" s="324"/>
      <c r="C146" s="324"/>
      <c r="D146" s="292"/>
      <c r="E146" s="292"/>
      <c r="F146" s="292"/>
      <c r="G146" s="276"/>
      <c r="H146" s="97" t="s">
        <v>730</v>
      </c>
      <c r="I146" s="98" t="s">
        <v>731</v>
      </c>
      <c r="J146" s="178">
        <v>0.2</v>
      </c>
      <c r="K146" s="100">
        <v>44652</v>
      </c>
      <c r="L146" s="100">
        <v>44925</v>
      </c>
      <c r="M146" s="101">
        <v>0</v>
      </c>
      <c r="N146" s="101">
        <v>0</v>
      </c>
      <c r="O146" s="101">
        <v>0.2</v>
      </c>
      <c r="P146" s="142">
        <v>1</v>
      </c>
      <c r="Q146" s="102" t="s">
        <v>43</v>
      </c>
      <c r="R146" s="102" t="s">
        <v>116</v>
      </c>
      <c r="S146" s="280"/>
      <c r="T146" s="280"/>
      <c r="U146" s="280"/>
      <c r="V146" s="102" t="s">
        <v>47</v>
      </c>
      <c r="W146" s="102" t="s">
        <v>706</v>
      </c>
      <c r="X146" s="276"/>
      <c r="Y146" s="276"/>
      <c r="Z146" s="276"/>
      <c r="AA146" s="276"/>
      <c r="AB146" s="429"/>
      <c r="AC146" s="276"/>
      <c r="AD146" s="434"/>
      <c r="AE146" s="434"/>
    </row>
    <row r="147" spans="1:31" ht="42" customHeight="1" x14ac:dyDescent="0.25">
      <c r="A147" s="324"/>
      <c r="B147" s="324"/>
      <c r="C147" s="324"/>
      <c r="D147" s="292"/>
      <c r="E147" s="292"/>
      <c r="F147" s="292"/>
      <c r="G147" s="276"/>
      <c r="H147" s="97" t="s">
        <v>732</v>
      </c>
      <c r="I147" s="98" t="s">
        <v>733</v>
      </c>
      <c r="J147" s="178">
        <v>0.2</v>
      </c>
      <c r="K147" s="100">
        <v>44652</v>
      </c>
      <c r="L147" s="100">
        <v>44925</v>
      </c>
      <c r="M147" s="101">
        <v>0</v>
      </c>
      <c r="N147" s="101">
        <v>0</v>
      </c>
      <c r="O147" s="101">
        <v>0.2</v>
      </c>
      <c r="P147" s="142">
        <v>1</v>
      </c>
      <c r="Q147" s="102" t="s">
        <v>43</v>
      </c>
      <c r="R147" s="102" t="s">
        <v>116</v>
      </c>
      <c r="S147" s="280"/>
      <c r="T147" s="280"/>
      <c r="U147" s="280"/>
      <c r="V147" s="102" t="s">
        <v>47</v>
      </c>
      <c r="W147" s="102" t="s">
        <v>706</v>
      </c>
      <c r="X147" s="276"/>
      <c r="Y147" s="276"/>
      <c r="Z147" s="276"/>
      <c r="AA147" s="276"/>
      <c r="AB147" s="429"/>
      <c r="AC147" s="276"/>
      <c r="AD147" s="434"/>
      <c r="AE147" s="434"/>
    </row>
    <row r="148" spans="1:31" ht="42" customHeight="1" x14ac:dyDescent="0.25">
      <c r="A148" s="238"/>
      <c r="B148" s="238"/>
      <c r="C148" s="238"/>
      <c r="D148" s="240"/>
      <c r="E148" s="240"/>
      <c r="F148" s="240"/>
      <c r="G148" s="242"/>
      <c r="H148" s="97" t="s">
        <v>734</v>
      </c>
      <c r="I148" s="98" t="s">
        <v>735</v>
      </c>
      <c r="J148" s="178">
        <v>0.2</v>
      </c>
      <c r="K148" s="100">
        <v>44835</v>
      </c>
      <c r="L148" s="100">
        <v>44926</v>
      </c>
      <c r="M148" s="101">
        <v>0</v>
      </c>
      <c r="N148" s="101">
        <v>0</v>
      </c>
      <c r="O148" s="101">
        <v>0</v>
      </c>
      <c r="P148" s="142">
        <v>1</v>
      </c>
      <c r="Q148" s="102" t="s">
        <v>43</v>
      </c>
      <c r="R148" s="102" t="s">
        <v>116</v>
      </c>
      <c r="S148" s="244"/>
      <c r="T148" s="244"/>
      <c r="U148" s="244"/>
      <c r="V148" s="102" t="s">
        <v>47</v>
      </c>
      <c r="W148" s="102" t="s">
        <v>706</v>
      </c>
      <c r="X148" s="242"/>
      <c r="Y148" s="242"/>
      <c r="Z148" s="242"/>
      <c r="AA148" s="242"/>
      <c r="AB148" s="377"/>
      <c r="AC148" s="242"/>
      <c r="AD148" s="435"/>
      <c r="AE148" s="435"/>
    </row>
    <row r="149" spans="1:31" ht="42" customHeight="1" x14ac:dyDescent="0.25">
      <c r="A149" s="259" t="s">
        <v>36</v>
      </c>
      <c r="B149" s="259" t="s">
        <v>697</v>
      </c>
      <c r="C149" s="259" t="s">
        <v>736</v>
      </c>
      <c r="D149" s="260" t="s">
        <v>737</v>
      </c>
      <c r="E149" s="239" t="s">
        <v>738</v>
      </c>
      <c r="F149" s="239" t="s">
        <v>739</v>
      </c>
      <c r="G149" s="241" t="s">
        <v>702</v>
      </c>
      <c r="H149" s="97" t="s">
        <v>740</v>
      </c>
      <c r="I149" s="98" t="s">
        <v>716</v>
      </c>
      <c r="J149" s="99">
        <v>0.25</v>
      </c>
      <c r="K149" s="100">
        <v>44562</v>
      </c>
      <c r="L149" s="100">
        <v>44576</v>
      </c>
      <c r="M149" s="101">
        <v>1</v>
      </c>
      <c r="N149" s="101">
        <v>1</v>
      </c>
      <c r="O149" s="101">
        <v>1</v>
      </c>
      <c r="P149" s="101">
        <v>1</v>
      </c>
      <c r="Q149" s="102" t="s">
        <v>43</v>
      </c>
      <c r="R149" s="102" t="s">
        <v>116</v>
      </c>
      <c r="S149" s="243" t="s">
        <v>741</v>
      </c>
      <c r="T149" s="243" t="s">
        <v>46</v>
      </c>
      <c r="U149" s="243" t="s">
        <v>46</v>
      </c>
      <c r="V149" s="102" t="s">
        <v>47</v>
      </c>
      <c r="W149" s="102" t="s">
        <v>706</v>
      </c>
      <c r="X149" s="241" t="s">
        <v>120</v>
      </c>
      <c r="Y149" s="241" t="s">
        <v>121</v>
      </c>
      <c r="Z149" s="241" t="s">
        <v>51</v>
      </c>
      <c r="AA149" s="241" t="s">
        <v>122</v>
      </c>
      <c r="AB149" s="376" t="s">
        <v>707</v>
      </c>
      <c r="AC149" s="252" t="s">
        <v>708</v>
      </c>
      <c r="AD149" s="436">
        <v>0</v>
      </c>
      <c r="AE149" s="436">
        <v>0</v>
      </c>
    </row>
    <row r="150" spans="1:31" ht="42" customHeight="1" x14ac:dyDescent="0.25">
      <c r="A150" s="259"/>
      <c r="B150" s="259"/>
      <c r="C150" s="259"/>
      <c r="D150" s="260"/>
      <c r="E150" s="292"/>
      <c r="F150" s="292"/>
      <c r="G150" s="276"/>
      <c r="H150" s="97" t="s">
        <v>742</v>
      </c>
      <c r="I150" s="98" t="s">
        <v>743</v>
      </c>
      <c r="J150" s="99">
        <v>0.25</v>
      </c>
      <c r="K150" s="100">
        <v>44593</v>
      </c>
      <c r="L150" s="100">
        <v>44666</v>
      </c>
      <c r="M150" s="101">
        <v>0.8</v>
      </c>
      <c r="N150" s="101">
        <v>1</v>
      </c>
      <c r="O150" s="101">
        <v>1</v>
      </c>
      <c r="P150" s="101">
        <v>1</v>
      </c>
      <c r="Q150" s="102" t="s">
        <v>43</v>
      </c>
      <c r="R150" s="102" t="s">
        <v>116</v>
      </c>
      <c r="S150" s="280"/>
      <c r="T150" s="280"/>
      <c r="U150" s="280"/>
      <c r="V150" s="102" t="s">
        <v>47</v>
      </c>
      <c r="W150" s="102" t="s">
        <v>706</v>
      </c>
      <c r="X150" s="276"/>
      <c r="Y150" s="276"/>
      <c r="Z150" s="276"/>
      <c r="AA150" s="276"/>
      <c r="AB150" s="429"/>
      <c r="AC150" s="277"/>
      <c r="AD150" s="431"/>
      <c r="AE150" s="431"/>
    </row>
    <row r="151" spans="1:31" ht="42" customHeight="1" x14ac:dyDescent="0.25">
      <c r="A151" s="259"/>
      <c r="B151" s="259"/>
      <c r="C151" s="259"/>
      <c r="D151" s="260"/>
      <c r="E151" s="292"/>
      <c r="F151" s="292"/>
      <c r="G151" s="276"/>
      <c r="H151" s="97" t="s">
        <v>744</v>
      </c>
      <c r="I151" s="98" t="s">
        <v>745</v>
      </c>
      <c r="J151" s="99">
        <v>0.25</v>
      </c>
      <c r="K151" s="100">
        <v>44650</v>
      </c>
      <c r="L151" s="100">
        <v>44666</v>
      </c>
      <c r="M151" s="101">
        <v>0.2</v>
      </c>
      <c r="N151" s="101">
        <v>1</v>
      </c>
      <c r="O151" s="101">
        <v>1</v>
      </c>
      <c r="P151" s="101">
        <v>1</v>
      </c>
      <c r="Q151" s="102" t="s">
        <v>43</v>
      </c>
      <c r="R151" s="102" t="s">
        <v>116</v>
      </c>
      <c r="S151" s="280"/>
      <c r="T151" s="280"/>
      <c r="U151" s="280"/>
      <c r="V151" s="102" t="s">
        <v>47</v>
      </c>
      <c r="W151" s="102" t="s">
        <v>706</v>
      </c>
      <c r="X151" s="276"/>
      <c r="Y151" s="276"/>
      <c r="Z151" s="276"/>
      <c r="AA151" s="276"/>
      <c r="AB151" s="429"/>
      <c r="AC151" s="277"/>
      <c r="AD151" s="431"/>
      <c r="AE151" s="431"/>
    </row>
    <row r="152" spans="1:31" ht="42" customHeight="1" x14ac:dyDescent="0.25">
      <c r="A152" s="259"/>
      <c r="B152" s="259"/>
      <c r="C152" s="259"/>
      <c r="D152" s="260"/>
      <c r="E152" s="240"/>
      <c r="F152" s="240"/>
      <c r="G152" s="242"/>
      <c r="H152" s="97" t="s">
        <v>746</v>
      </c>
      <c r="I152" s="98" t="s">
        <v>719</v>
      </c>
      <c r="J152" s="99">
        <v>0.25</v>
      </c>
      <c r="K152" s="100">
        <v>44652</v>
      </c>
      <c r="L152" s="100">
        <v>44757</v>
      </c>
      <c r="M152" s="101">
        <v>0</v>
      </c>
      <c r="N152" s="101">
        <v>0.8</v>
      </c>
      <c r="O152" s="101">
        <v>1</v>
      </c>
      <c r="P152" s="101">
        <v>1</v>
      </c>
      <c r="Q152" s="102" t="s">
        <v>43</v>
      </c>
      <c r="R152" s="102" t="s">
        <v>116</v>
      </c>
      <c r="S152" s="244"/>
      <c r="T152" s="244"/>
      <c r="U152" s="244"/>
      <c r="V152" s="102" t="s">
        <v>47</v>
      </c>
      <c r="W152" s="102" t="s">
        <v>706</v>
      </c>
      <c r="X152" s="242"/>
      <c r="Y152" s="242"/>
      <c r="Z152" s="242"/>
      <c r="AA152" s="242"/>
      <c r="AB152" s="377"/>
      <c r="AC152" s="253"/>
      <c r="AD152" s="437"/>
      <c r="AE152" s="437"/>
    </row>
    <row r="153" spans="1:31" ht="42" customHeight="1" x14ac:dyDescent="0.25">
      <c r="A153" s="259" t="s">
        <v>36</v>
      </c>
      <c r="B153" s="259" t="s">
        <v>697</v>
      </c>
      <c r="C153" s="259" t="s">
        <v>747</v>
      </c>
      <c r="D153" s="395" t="s">
        <v>748</v>
      </c>
      <c r="E153" s="239" t="s">
        <v>749</v>
      </c>
      <c r="F153" s="239" t="s">
        <v>750</v>
      </c>
      <c r="G153" s="241" t="s">
        <v>751</v>
      </c>
      <c r="H153" s="97" t="s">
        <v>752</v>
      </c>
      <c r="I153" s="98" t="s">
        <v>753</v>
      </c>
      <c r="J153" s="178">
        <v>0.5</v>
      </c>
      <c r="K153" s="100">
        <v>44652</v>
      </c>
      <c r="L153" s="100">
        <v>44772</v>
      </c>
      <c r="M153" s="101">
        <v>0</v>
      </c>
      <c r="N153" s="101">
        <v>0.9</v>
      </c>
      <c r="O153" s="101">
        <v>1</v>
      </c>
      <c r="P153" s="142">
        <v>1</v>
      </c>
      <c r="Q153" s="103" t="s">
        <v>43</v>
      </c>
      <c r="R153" s="103" t="s">
        <v>116</v>
      </c>
      <c r="S153" s="385" t="s">
        <v>754</v>
      </c>
      <c r="T153" s="438" t="s">
        <v>46</v>
      </c>
      <c r="U153" s="438" t="s">
        <v>46</v>
      </c>
      <c r="V153" s="102" t="s">
        <v>47</v>
      </c>
      <c r="W153" s="102" t="s">
        <v>706</v>
      </c>
      <c r="X153" s="438" t="s">
        <v>120</v>
      </c>
      <c r="Y153" s="438" t="s">
        <v>121</v>
      </c>
      <c r="Z153" s="438" t="s">
        <v>51</v>
      </c>
      <c r="AA153" s="438" t="s">
        <v>122</v>
      </c>
      <c r="AB153" s="438" t="s">
        <v>755</v>
      </c>
      <c r="AC153" s="438" t="s">
        <v>708</v>
      </c>
      <c r="AD153" s="439">
        <v>8255140</v>
      </c>
      <c r="AE153" s="439">
        <v>5184000</v>
      </c>
    </row>
    <row r="154" spans="1:31" ht="42" customHeight="1" x14ac:dyDescent="0.25">
      <c r="A154" s="259"/>
      <c r="B154" s="259"/>
      <c r="C154" s="259"/>
      <c r="D154" s="397"/>
      <c r="E154" s="240"/>
      <c r="F154" s="240"/>
      <c r="G154" s="242"/>
      <c r="H154" s="97" t="s">
        <v>756</v>
      </c>
      <c r="I154" s="98" t="s">
        <v>757</v>
      </c>
      <c r="J154" s="178">
        <v>0.5</v>
      </c>
      <c r="K154" s="100">
        <v>44652</v>
      </c>
      <c r="L154" s="100">
        <v>44834</v>
      </c>
      <c r="M154" s="101">
        <v>0</v>
      </c>
      <c r="N154" s="101">
        <v>0.8</v>
      </c>
      <c r="O154" s="101">
        <v>1</v>
      </c>
      <c r="P154" s="142">
        <v>1</v>
      </c>
      <c r="Q154" s="103" t="s">
        <v>43</v>
      </c>
      <c r="R154" s="103" t="s">
        <v>116</v>
      </c>
      <c r="S154" s="385"/>
      <c r="T154" s="438"/>
      <c r="U154" s="438"/>
      <c r="V154" s="102" t="s">
        <v>47</v>
      </c>
      <c r="W154" s="102" t="s">
        <v>706</v>
      </c>
      <c r="X154" s="438"/>
      <c r="Y154" s="438"/>
      <c r="Z154" s="438"/>
      <c r="AA154" s="438"/>
      <c r="AB154" s="438"/>
      <c r="AC154" s="438"/>
      <c r="AD154" s="435"/>
      <c r="AE154" s="435"/>
    </row>
    <row r="155" spans="1:31" ht="42" customHeight="1" x14ac:dyDescent="0.25">
      <c r="A155" s="259" t="s">
        <v>36</v>
      </c>
      <c r="B155" s="259" t="s">
        <v>697</v>
      </c>
      <c r="C155" s="259" t="s">
        <v>758</v>
      </c>
      <c r="D155" s="260" t="s">
        <v>759</v>
      </c>
      <c r="E155" s="239" t="s">
        <v>760</v>
      </c>
      <c r="F155" s="239" t="s">
        <v>761</v>
      </c>
      <c r="G155" s="241" t="s">
        <v>702</v>
      </c>
      <c r="H155" s="97" t="s">
        <v>762</v>
      </c>
      <c r="I155" s="98" t="s">
        <v>704</v>
      </c>
      <c r="J155" s="99">
        <v>0.25</v>
      </c>
      <c r="K155" s="100">
        <v>44562</v>
      </c>
      <c r="L155" s="100">
        <v>44576</v>
      </c>
      <c r="M155" s="101">
        <v>1</v>
      </c>
      <c r="N155" s="101">
        <v>1</v>
      </c>
      <c r="O155" s="101">
        <v>1</v>
      </c>
      <c r="P155" s="101">
        <v>1</v>
      </c>
      <c r="Q155" s="102" t="s">
        <v>43</v>
      </c>
      <c r="R155" s="102" t="s">
        <v>116</v>
      </c>
      <c r="S155" s="243" t="s">
        <v>763</v>
      </c>
      <c r="T155" s="243" t="s">
        <v>46</v>
      </c>
      <c r="U155" s="243" t="s">
        <v>46</v>
      </c>
      <c r="V155" s="102" t="s">
        <v>47</v>
      </c>
      <c r="W155" s="102" t="s">
        <v>706</v>
      </c>
      <c r="X155" s="241" t="s">
        <v>120</v>
      </c>
      <c r="Y155" s="241" t="s">
        <v>121</v>
      </c>
      <c r="Z155" s="241" t="s">
        <v>51</v>
      </c>
      <c r="AA155" s="241" t="s">
        <v>122</v>
      </c>
      <c r="AB155" s="376" t="s">
        <v>707</v>
      </c>
      <c r="AC155" s="252" t="s">
        <v>708</v>
      </c>
      <c r="AD155" s="433">
        <v>7370266.5999999996</v>
      </c>
      <c r="AE155" s="433">
        <f>AD155</f>
        <v>7370266.5999999996</v>
      </c>
    </row>
    <row r="156" spans="1:31" ht="42" customHeight="1" x14ac:dyDescent="0.25">
      <c r="A156" s="259"/>
      <c r="B156" s="259"/>
      <c r="C156" s="259"/>
      <c r="D156" s="260"/>
      <c r="E156" s="292"/>
      <c r="F156" s="292"/>
      <c r="G156" s="276"/>
      <c r="H156" s="97" t="s">
        <v>764</v>
      </c>
      <c r="I156" s="98" t="s">
        <v>743</v>
      </c>
      <c r="J156" s="99">
        <v>0.25</v>
      </c>
      <c r="K156" s="100">
        <v>44652</v>
      </c>
      <c r="L156" s="100">
        <v>44925</v>
      </c>
      <c r="M156" s="101">
        <v>0</v>
      </c>
      <c r="N156" s="101">
        <v>0</v>
      </c>
      <c r="O156" s="101">
        <v>0.3</v>
      </c>
      <c r="P156" s="101">
        <v>1</v>
      </c>
      <c r="Q156" s="102" t="s">
        <v>43</v>
      </c>
      <c r="R156" s="102" t="s">
        <v>116</v>
      </c>
      <c r="S156" s="280"/>
      <c r="T156" s="280"/>
      <c r="U156" s="280"/>
      <c r="V156" s="102" t="s">
        <v>47</v>
      </c>
      <c r="W156" s="102" t="s">
        <v>706</v>
      </c>
      <c r="X156" s="276"/>
      <c r="Y156" s="276"/>
      <c r="Z156" s="276"/>
      <c r="AA156" s="276"/>
      <c r="AB156" s="429"/>
      <c r="AC156" s="277"/>
      <c r="AD156" s="434"/>
      <c r="AE156" s="434"/>
    </row>
    <row r="157" spans="1:31" ht="42" customHeight="1" x14ac:dyDescent="0.25">
      <c r="A157" s="259"/>
      <c r="B157" s="259"/>
      <c r="C157" s="259"/>
      <c r="D157" s="260"/>
      <c r="E157" s="292"/>
      <c r="F157" s="292"/>
      <c r="G157" s="276"/>
      <c r="H157" s="97" t="s">
        <v>765</v>
      </c>
      <c r="I157" s="98" t="s">
        <v>745</v>
      </c>
      <c r="J157" s="99">
        <v>0.25</v>
      </c>
      <c r="K157" s="100">
        <v>44652</v>
      </c>
      <c r="L157" s="100">
        <v>44925</v>
      </c>
      <c r="M157" s="101">
        <v>0</v>
      </c>
      <c r="N157" s="101">
        <v>0</v>
      </c>
      <c r="O157" s="101">
        <v>0.2</v>
      </c>
      <c r="P157" s="101">
        <v>1</v>
      </c>
      <c r="Q157" s="102" t="s">
        <v>43</v>
      </c>
      <c r="R157" s="102" t="s">
        <v>116</v>
      </c>
      <c r="S157" s="280"/>
      <c r="T157" s="280"/>
      <c r="U157" s="280"/>
      <c r="V157" s="102" t="s">
        <v>47</v>
      </c>
      <c r="W157" s="102" t="s">
        <v>706</v>
      </c>
      <c r="X157" s="276"/>
      <c r="Y157" s="276"/>
      <c r="Z157" s="276"/>
      <c r="AA157" s="276"/>
      <c r="AB157" s="429"/>
      <c r="AC157" s="277"/>
      <c r="AD157" s="434"/>
      <c r="AE157" s="434"/>
    </row>
    <row r="158" spans="1:31" ht="42" customHeight="1" x14ac:dyDescent="0.25">
      <c r="A158" s="259"/>
      <c r="B158" s="259"/>
      <c r="C158" s="259"/>
      <c r="D158" s="260"/>
      <c r="E158" s="240"/>
      <c r="F158" s="240"/>
      <c r="G158" s="242"/>
      <c r="H158" s="97" t="s">
        <v>766</v>
      </c>
      <c r="I158" s="98" t="s">
        <v>719</v>
      </c>
      <c r="J158" s="99">
        <v>0.25</v>
      </c>
      <c r="K158" s="100">
        <v>44652</v>
      </c>
      <c r="L158" s="100">
        <v>44925</v>
      </c>
      <c r="M158" s="101">
        <v>0</v>
      </c>
      <c r="N158" s="101">
        <v>0</v>
      </c>
      <c r="O158" s="101">
        <v>0.2</v>
      </c>
      <c r="P158" s="101">
        <v>1</v>
      </c>
      <c r="Q158" s="102" t="s">
        <v>43</v>
      </c>
      <c r="R158" s="102" t="s">
        <v>116</v>
      </c>
      <c r="S158" s="244"/>
      <c r="T158" s="244"/>
      <c r="U158" s="244"/>
      <c r="V158" s="102" t="s">
        <v>47</v>
      </c>
      <c r="W158" s="102" t="s">
        <v>706</v>
      </c>
      <c r="X158" s="242"/>
      <c r="Y158" s="242"/>
      <c r="Z158" s="242"/>
      <c r="AA158" s="242"/>
      <c r="AB158" s="377"/>
      <c r="AC158" s="253"/>
      <c r="AD158" s="428"/>
      <c r="AE158" s="428"/>
    </row>
    <row r="159" spans="1:31" ht="42" customHeight="1" x14ac:dyDescent="0.25">
      <c r="A159" s="259" t="s">
        <v>36</v>
      </c>
      <c r="B159" s="259" t="s">
        <v>697</v>
      </c>
      <c r="C159" s="259" t="s">
        <v>767</v>
      </c>
      <c r="D159" s="385" t="s">
        <v>768</v>
      </c>
      <c r="E159" s="239" t="s">
        <v>769</v>
      </c>
      <c r="F159" s="239" t="s">
        <v>770</v>
      </c>
      <c r="G159" s="241" t="s">
        <v>751</v>
      </c>
      <c r="H159" s="97" t="s">
        <v>771</v>
      </c>
      <c r="I159" s="98" t="s">
        <v>772</v>
      </c>
      <c r="J159" s="178">
        <v>0.5</v>
      </c>
      <c r="K159" s="100">
        <v>44743</v>
      </c>
      <c r="L159" s="100">
        <v>44925</v>
      </c>
      <c r="M159" s="101">
        <v>0</v>
      </c>
      <c r="N159" s="101">
        <v>0</v>
      </c>
      <c r="O159" s="101">
        <v>0.3</v>
      </c>
      <c r="P159" s="142">
        <v>1</v>
      </c>
      <c r="Q159" s="102" t="s">
        <v>43</v>
      </c>
      <c r="R159" s="102" t="s">
        <v>116</v>
      </c>
      <c r="S159" s="102" t="s">
        <v>773</v>
      </c>
      <c r="T159" s="243" t="s">
        <v>46</v>
      </c>
      <c r="U159" s="243" t="s">
        <v>46</v>
      </c>
      <c r="V159" s="102" t="s">
        <v>47</v>
      </c>
      <c r="W159" s="102" t="s">
        <v>706</v>
      </c>
      <c r="X159" s="241" t="s">
        <v>120</v>
      </c>
      <c r="Y159" s="241" t="s">
        <v>121</v>
      </c>
      <c r="Z159" s="241" t="s">
        <v>51</v>
      </c>
      <c r="AA159" s="241" t="s">
        <v>122</v>
      </c>
      <c r="AB159" s="376" t="s">
        <v>707</v>
      </c>
      <c r="AC159" s="252" t="s">
        <v>708</v>
      </c>
      <c r="AD159" s="439">
        <v>199319458.40000001</v>
      </c>
      <c r="AE159" s="439">
        <v>0</v>
      </c>
    </row>
    <row r="160" spans="1:31" ht="42" customHeight="1" x14ac:dyDescent="0.25">
      <c r="A160" s="259"/>
      <c r="B160" s="259"/>
      <c r="C160" s="259"/>
      <c r="D160" s="385"/>
      <c r="E160" s="240"/>
      <c r="F160" s="240"/>
      <c r="G160" s="242"/>
      <c r="H160" s="97" t="s">
        <v>774</v>
      </c>
      <c r="I160" s="98" t="s">
        <v>775</v>
      </c>
      <c r="J160" s="178">
        <v>0.5</v>
      </c>
      <c r="K160" s="100">
        <v>44835</v>
      </c>
      <c r="L160" s="100">
        <v>44926</v>
      </c>
      <c r="M160" s="101">
        <v>0</v>
      </c>
      <c r="N160" s="101">
        <v>0</v>
      </c>
      <c r="O160" s="101">
        <v>0</v>
      </c>
      <c r="P160" s="142">
        <v>1</v>
      </c>
      <c r="Q160" s="102" t="s">
        <v>43</v>
      </c>
      <c r="R160" s="102" t="s">
        <v>116</v>
      </c>
      <c r="S160" s="102" t="s">
        <v>773</v>
      </c>
      <c r="T160" s="244"/>
      <c r="U160" s="244"/>
      <c r="V160" s="102" t="s">
        <v>47</v>
      </c>
      <c r="W160" s="102" t="s">
        <v>706</v>
      </c>
      <c r="X160" s="276"/>
      <c r="Y160" s="276"/>
      <c r="Z160" s="276"/>
      <c r="AA160" s="276"/>
      <c r="AB160" s="429"/>
      <c r="AC160" s="277"/>
      <c r="AD160" s="428"/>
      <c r="AE160" s="428"/>
    </row>
    <row r="161" spans="1:31" ht="42" customHeight="1" x14ac:dyDescent="0.25">
      <c r="A161" s="259" t="s">
        <v>36</v>
      </c>
      <c r="B161" s="259" t="s">
        <v>697</v>
      </c>
      <c r="C161" s="259" t="s">
        <v>776</v>
      </c>
      <c r="D161" s="385" t="s">
        <v>777</v>
      </c>
      <c r="E161" s="395" t="s">
        <v>778</v>
      </c>
      <c r="F161" s="395" t="s">
        <v>779</v>
      </c>
      <c r="G161" s="241" t="s">
        <v>702</v>
      </c>
      <c r="H161" s="97" t="s">
        <v>780</v>
      </c>
      <c r="I161" s="98" t="s">
        <v>704</v>
      </c>
      <c r="J161" s="99">
        <v>0.25</v>
      </c>
      <c r="K161" s="100">
        <v>44774</v>
      </c>
      <c r="L161" s="100">
        <v>44834</v>
      </c>
      <c r="M161" s="101">
        <v>0</v>
      </c>
      <c r="N161" s="101">
        <v>0</v>
      </c>
      <c r="O161" s="101">
        <v>0.4</v>
      </c>
      <c r="P161" s="101">
        <v>1</v>
      </c>
      <c r="Q161" s="102" t="s">
        <v>43</v>
      </c>
      <c r="R161" s="102" t="s">
        <v>116</v>
      </c>
      <c r="S161" s="243" t="s">
        <v>781</v>
      </c>
      <c r="T161" s="243" t="s">
        <v>46</v>
      </c>
      <c r="U161" s="243" t="s">
        <v>46</v>
      </c>
      <c r="V161" s="102" t="s">
        <v>47</v>
      </c>
      <c r="W161" s="102" t="s">
        <v>706</v>
      </c>
      <c r="X161" s="241" t="s">
        <v>120</v>
      </c>
      <c r="Y161" s="241" t="s">
        <v>121</v>
      </c>
      <c r="Z161" s="241" t="s">
        <v>51</v>
      </c>
      <c r="AA161" s="241" t="s">
        <v>122</v>
      </c>
      <c r="AB161" s="376" t="s">
        <v>707</v>
      </c>
      <c r="AC161" s="252" t="s">
        <v>708</v>
      </c>
      <c r="AD161" s="430">
        <v>0</v>
      </c>
      <c r="AE161" s="430">
        <v>0</v>
      </c>
    </row>
    <row r="162" spans="1:31" ht="42" customHeight="1" x14ac:dyDescent="0.25">
      <c r="A162" s="259"/>
      <c r="B162" s="259"/>
      <c r="C162" s="259"/>
      <c r="D162" s="385"/>
      <c r="E162" s="396"/>
      <c r="F162" s="396"/>
      <c r="G162" s="276"/>
      <c r="H162" s="97" t="s">
        <v>782</v>
      </c>
      <c r="I162" s="98" t="s">
        <v>743</v>
      </c>
      <c r="J162" s="99">
        <v>0.25</v>
      </c>
      <c r="K162" s="100">
        <v>44805</v>
      </c>
      <c r="L162" s="100">
        <v>44864</v>
      </c>
      <c r="M162" s="101">
        <v>0</v>
      </c>
      <c r="N162" s="101">
        <v>0</v>
      </c>
      <c r="O162" s="101">
        <v>0.4</v>
      </c>
      <c r="P162" s="101">
        <v>1</v>
      </c>
      <c r="Q162" s="102" t="s">
        <v>43</v>
      </c>
      <c r="R162" s="102" t="s">
        <v>116</v>
      </c>
      <c r="S162" s="280"/>
      <c r="T162" s="280"/>
      <c r="U162" s="280"/>
      <c r="V162" s="102" t="s">
        <v>47</v>
      </c>
      <c r="W162" s="102" t="s">
        <v>706</v>
      </c>
      <c r="X162" s="276"/>
      <c r="Y162" s="276"/>
      <c r="Z162" s="276"/>
      <c r="AA162" s="276"/>
      <c r="AB162" s="429"/>
      <c r="AC162" s="277"/>
      <c r="AD162" s="431"/>
      <c r="AE162" s="431"/>
    </row>
    <row r="163" spans="1:31" ht="42" customHeight="1" x14ac:dyDescent="0.25">
      <c r="A163" s="259"/>
      <c r="B163" s="259"/>
      <c r="C163" s="259"/>
      <c r="D163" s="385"/>
      <c r="E163" s="396"/>
      <c r="F163" s="396"/>
      <c r="G163" s="276"/>
      <c r="H163" s="97" t="s">
        <v>783</v>
      </c>
      <c r="I163" s="98" t="s">
        <v>745</v>
      </c>
      <c r="J163" s="99">
        <v>0.25</v>
      </c>
      <c r="K163" s="100">
        <v>44805</v>
      </c>
      <c r="L163" s="100">
        <v>44895</v>
      </c>
      <c r="M163" s="101">
        <v>0</v>
      </c>
      <c r="N163" s="101">
        <v>0</v>
      </c>
      <c r="O163" s="101">
        <v>0.3</v>
      </c>
      <c r="P163" s="101">
        <v>1</v>
      </c>
      <c r="Q163" s="102" t="s">
        <v>43</v>
      </c>
      <c r="R163" s="102" t="s">
        <v>116</v>
      </c>
      <c r="S163" s="280"/>
      <c r="T163" s="280"/>
      <c r="U163" s="280"/>
      <c r="V163" s="102" t="s">
        <v>47</v>
      </c>
      <c r="W163" s="102" t="s">
        <v>706</v>
      </c>
      <c r="X163" s="276"/>
      <c r="Y163" s="276"/>
      <c r="Z163" s="276"/>
      <c r="AA163" s="276"/>
      <c r="AB163" s="429"/>
      <c r="AC163" s="277"/>
      <c r="AD163" s="431"/>
      <c r="AE163" s="431"/>
    </row>
    <row r="164" spans="1:31" ht="42" customHeight="1" x14ac:dyDescent="0.25">
      <c r="A164" s="259"/>
      <c r="B164" s="259"/>
      <c r="C164" s="259"/>
      <c r="D164" s="385"/>
      <c r="E164" s="397"/>
      <c r="F164" s="397"/>
      <c r="G164" s="242"/>
      <c r="H164" s="97" t="s">
        <v>784</v>
      </c>
      <c r="I164" s="98" t="s">
        <v>719</v>
      </c>
      <c r="J164" s="99">
        <v>0.25</v>
      </c>
      <c r="K164" s="100">
        <v>44805</v>
      </c>
      <c r="L164" s="100">
        <v>44895</v>
      </c>
      <c r="M164" s="101">
        <v>0</v>
      </c>
      <c r="N164" s="101">
        <v>0</v>
      </c>
      <c r="O164" s="101">
        <v>0.3</v>
      </c>
      <c r="P164" s="101">
        <v>1</v>
      </c>
      <c r="Q164" s="102" t="s">
        <v>43</v>
      </c>
      <c r="R164" s="102" t="s">
        <v>116</v>
      </c>
      <c r="S164" s="244"/>
      <c r="T164" s="244"/>
      <c r="U164" s="244"/>
      <c r="V164" s="102" t="s">
        <v>47</v>
      </c>
      <c r="W164" s="102" t="s">
        <v>706</v>
      </c>
      <c r="X164" s="242"/>
      <c r="Y164" s="242"/>
      <c r="Z164" s="242"/>
      <c r="AA164" s="242"/>
      <c r="AB164" s="377"/>
      <c r="AC164" s="253"/>
      <c r="AD164" s="437"/>
      <c r="AE164" s="437"/>
    </row>
    <row r="165" spans="1:31" ht="42" customHeight="1" x14ac:dyDescent="0.25">
      <c r="A165" s="259" t="s">
        <v>36</v>
      </c>
      <c r="B165" s="259" t="s">
        <v>697</v>
      </c>
      <c r="C165" s="259" t="s">
        <v>785</v>
      </c>
      <c r="D165" s="385" t="s">
        <v>786</v>
      </c>
      <c r="E165" s="395" t="s">
        <v>787</v>
      </c>
      <c r="F165" s="395" t="s">
        <v>788</v>
      </c>
      <c r="G165" s="241" t="s">
        <v>702</v>
      </c>
      <c r="H165" s="97" t="s">
        <v>789</v>
      </c>
      <c r="I165" s="98" t="s">
        <v>790</v>
      </c>
      <c r="J165" s="99">
        <v>0.3</v>
      </c>
      <c r="K165" s="100">
        <v>44635</v>
      </c>
      <c r="L165" s="100" t="s">
        <v>791</v>
      </c>
      <c r="M165" s="101">
        <v>0.25</v>
      </c>
      <c r="N165" s="101">
        <v>1</v>
      </c>
      <c r="O165" s="101">
        <v>1</v>
      </c>
      <c r="P165" s="101">
        <v>1</v>
      </c>
      <c r="Q165" s="102" t="s">
        <v>43</v>
      </c>
      <c r="R165" s="102" t="s">
        <v>44</v>
      </c>
      <c r="S165" s="243" t="s">
        <v>792</v>
      </c>
      <c r="T165" s="243" t="s">
        <v>46</v>
      </c>
      <c r="U165" s="243" t="s">
        <v>46</v>
      </c>
      <c r="V165" s="102" t="s">
        <v>47</v>
      </c>
      <c r="W165" s="102" t="s">
        <v>706</v>
      </c>
      <c r="X165" s="241" t="s">
        <v>120</v>
      </c>
      <c r="Y165" s="241" t="s">
        <v>121</v>
      </c>
      <c r="Z165" s="241" t="s">
        <v>51</v>
      </c>
      <c r="AA165" s="241" t="s">
        <v>122</v>
      </c>
      <c r="AB165" s="376" t="s">
        <v>707</v>
      </c>
      <c r="AC165" s="252" t="s">
        <v>708</v>
      </c>
      <c r="AD165" s="439">
        <v>60500000</v>
      </c>
      <c r="AE165" s="439">
        <f>AD165</f>
        <v>60500000</v>
      </c>
    </row>
    <row r="166" spans="1:31" ht="42" customHeight="1" x14ac:dyDescent="0.25">
      <c r="A166" s="259"/>
      <c r="B166" s="259"/>
      <c r="C166" s="259"/>
      <c r="D166" s="385"/>
      <c r="E166" s="396"/>
      <c r="F166" s="396"/>
      <c r="G166" s="276"/>
      <c r="H166" s="97" t="s">
        <v>793</v>
      </c>
      <c r="I166" s="98" t="s">
        <v>794</v>
      </c>
      <c r="J166" s="99">
        <v>0.3</v>
      </c>
      <c r="K166" s="100">
        <v>44635</v>
      </c>
      <c r="L166" s="100">
        <v>44910</v>
      </c>
      <c r="M166" s="101">
        <v>0.1</v>
      </c>
      <c r="N166" s="101">
        <v>0.5</v>
      </c>
      <c r="O166" s="101">
        <v>0.8</v>
      </c>
      <c r="P166" s="101">
        <v>1</v>
      </c>
      <c r="Q166" s="102" t="s">
        <v>43</v>
      </c>
      <c r="R166" s="102" t="s">
        <v>44</v>
      </c>
      <c r="S166" s="280"/>
      <c r="T166" s="280"/>
      <c r="U166" s="280"/>
      <c r="V166" s="102" t="s">
        <v>47</v>
      </c>
      <c r="W166" s="102" t="s">
        <v>706</v>
      </c>
      <c r="X166" s="276"/>
      <c r="Y166" s="276"/>
      <c r="Z166" s="276"/>
      <c r="AA166" s="276"/>
      <c r="AB166" s="429"/>
      <c r="AC166" s="277"/>
      <c r="AD166" s="434"/>
      <c r="AE166" s="434"/>
    </row>
    <row r="167" spans="1:31" ht="42" customHeight="1" x14ac:dyDescent="0.25">
      <c r="A167" s="259"/>
      <c r="B167" s="259"/>
      <c r="C167" s="259"/>
      <c r="D167" s="385"/>
      <c r="E167" s="397"/>
      <c r="F167" s="397"/>
      <c r="G167" s="242"/>
      <c r="H167" s="97" t="s">
        <v>795</v>
      </c>
      <c r="I167" s="98" t="s">
        <v>796</v>
      </c>
      <c r="J167" s="99">
        <v>0.4</v>
      </c>
      <c r="K167" s="100">
        <v>44713</v>
      </c>
      <c r="L167" s="100">
        <v>44926</v>
      </c>
      <c r="M167" s="101">
        <v>0</v>
      </c>
      <c r="N167" s="101">
        <v>0.25</v>
      </c>
      <c r="O167" s="101">
        <v>0.5</v>
      </c>
      <c r="P167" s="101">
        <v>1</v>
      </c>
      <c r="Q167" s="102" t="s">
        <v>43</v>
      </c>
      <c r="R167" s="102" t="s">
        <v>44</v>
      </c>
      <c r="S167" s="244"/>
      <c r="T167" s="244"/>
      <c r="U167" s="244"/>
      <c r="V167" s="102" t="s">
        <v>47</v>
      </c>
      <c r="W167" s="102" t="s">
        <v>706</v>
      </c>
      <c r="X167" s="242"/>
      <c r="Y167" s="242"/>
      <c r="Z167" s="242"/>
      <c r="AA167" s="242"/>
      <c r="AB167" s="377"/>
      <c r="AC167" s="253"/>
      <c r="AD167" s="428"/>
      <c r="AE167" s="428"/>
    </row>
    <row r="168" spans="1:31" ht="42" customHeight="1" x14ac:dyDescent="0.25">
      <c r="A168" s="259" t="s">
        <v>36</v>
      </c>
      <c r="B168" s="259" t="s">
        <v>697</v>
      </c>
      <c r="C168" s="259" t="s">
        <v>797</v>
      </c>
      <c r="D168" s="385" t="s">
        <v>798</v>
      </c>
      <c r="E168" s="395" t="s">
        <v>799</v>
      </c>
      <c r="F168" s="395" t="s">
        <v>800</v>
      </c>
      <c r="G168" s="241" t="s">
        <v>702</v>
      </c>
      <c r="H168" s="97" t="s">
        <v>801</v>
      </c>
      <c r="I168" s="98" t="s">
        <v>802</v>
      </c>
      <c r="J168" s="99">
        <v>0.3</v>
      </c>
      <c r="K168" s="100">
        <v>44593</v>
      </c>
      <c r="L168" s="100">
        <v>44651</v>
      </c>
      <c r="M168" s="101">
        <v>1</v>
      </c>
      <c r="N168" s="101">
        <v>1</v>
      </c>
      <c r="O168" s="101">
        <v>1</v>
      </c>
      <c r="P168" s="101">
        <v>1</v>
      </c>
      <c r="Q168" s="102" t="s">
        <v>43</v>
      </c>
      <c r="R168" s="102" t="s">
        <v>44</v>
      </c>
      <c r="S168" s="243" t="s">
        <v>803</v>
      </c>
      <c r="T168" s="243" t="s">
        <v>46</v>
      </c>
      <c r="U168" s="243" t="s">
        <v>46</v>
      </c>
      <c r="V168" s="102" t="s">
        <v>47</v>
      </c>
      <c r="W168" s="102" t="s">
        <v>706</v>
      </c>
      <c r="X168" s="241" t="s">
        <v>120</v>
      </c>
      <c r="Y168" s="241" t="s">
        <v>121</v>
      </c>
      <c r="Z168" s="241" t="s">
        <v>51</v>
      </c>
      <c r="AA168" s="241" t="s">
        <v>122</v>
      </c>
      <c r="AB168" s="376" t="s">
        <v>707</v>
      </c>
      <c r="AC168" s="252" t="s">
        <v>708</v>
      </c>
      <c r="AD168" s="439">
        <v>386991945</v>
      </c>
      <c r="AE168" s="439">
        <v>0</v>
      </c>
    </row>
    <row r="169" spans="1:31" ht="42" customHeight="1" x14ac:dyDescent="0.25">
      <c r="A169" s="259"/>
      <c r="B169" s="259"/>
      <c r="C169" s="259"/>
      <c r="D169" s="385"/>
      <c r="E169" s="396"/>
      <c r="F169" s="396"/>
      <c r="G169" s="276"/>
      <c r="H169" s="97" t="s">
        <v>804</v>
      </c>
      <c r="I169" s="98" t="s">
        <v>805</v>
      </c>
      <c r="J169" s="99">
        <v>0.3</v>
      </c>
      <c r="K169" s="100">
        <v>44593</v>
      </c>
      <c r="L169" s="100">
        <v>44651</v>
      </c>
      <c r="M169" s="101">
        <v>1</v>
      </c>
      <c r="N169" s="101">
        <v>1</v>
      </c>
      <c r="O169" s="101">
        <v>1</v>
      </c>
      <c r="P169" s="101">
        <v>1</v>
      </c>
      <c r="Q169" s="102" t="s">
        <v>43</v>
      </c>
      <c r="R169" s="102" t="s">
        <v>44</v>
      </c>
      <c r="S169" s="280"/>
      <c r="T169" s="280"/>
      <c r="U169" s="280"/>
      <c r="V169" s="102" t="s">
        <v>47</v>
      </c>
      <c r="W169" s="102" t="s">
        <v>706</v>
      </c>
      <c r="X169" s="276"/>
      <c r="Y169" s="276"/>
      <c r="Z169" s="276"/>
      <c r="AA169" s="276"/>
      <c r="AB169" s="429"/>
      <c r="AC169" s="277"/>
      <c r="AD169" s="434"/>
      <c r="AE169" s="434"/>
    </row>
    <row r="170" spans="1:31" ht="42" customHeight="1" x14ac:dyDescent="0.25">
      <c r="A170" s="259"/>
      <c r="B170" s="259"/>
      <c r="C170" s="259"/>
      <c r="D170" s="385"/>
      <c r="E170" s="397"/>
      <c r="F170" s="397"/>
      <c r="G170" s="242"/>
      <c r="H170" s="97" t="s">
        <v>806</v>
      </c>
      <c r="I170" s="98" t="s">
        <v>807</v>
      </c>
      <c r="J170" s="99">
        <v>0.4</v>
      </c>
      <c r="K170" s="100">
        <v>44635</v>
      </c>
      <c r="L170" s="100">
        <v>44864</v>
      </c>
      <c r="M170" s="101">
        <v>0.2</v>
      </c>
      <c r="N170" s="101">
        <v>0.5</v>
      </c>
      <c r="O170" s="101">
        <v>0.8</v>
      </c>
      <c r="P170" s="101">
        <v>1</v>
      </c>
      <c r="Q170" s="102" t="s">
        <v>43</v>
      </c>
      <c r="R170" s="102" t="s">
        <v>44</v>
      </c>
      <c r="S170" s="244"/>
      <c r="T170" s="244"/>
      <c r="U170" s="244"/>
      <c r="V170" s="102" t="s">
        <v>47</v>
      </c>
      <c r="W170" s="102" t="s">
        <v>706</v>
      </c>
      <c r="X170" s="242"/>
      <c r="Y170" s="242"/>
      <c r="Z170" s="242"/>
      <c r="AA170" s="242"/>
      <c r="AB170" s="377"/>
      <c r="AC170" s="253"/>
      <c r="AD170" s="428"/>
      <c r="AE170" s="428"/>
    </row>
    <row r="171" spans="1:31" ht="42" customHeight="1" x14ac:dyDescent="0.25">
      <c r="A171" s="259" t="s">
        <v>36</v>
      </c>
      <c r="B171" s="259" t="s">
        <v>697</v>
      </c>
      <c r="C171" s="259" t="s">
        <v>808</v>
      </c>
      <c r="D171" s="385" t="s">
        <v>809</v>
      </c>
      <c r="E171" s="395" t="s">
        <v>810</v>
      </c>
      <c r="F171" s="395" t="s">
        <v>811</v>
      </c>
      <c r="G171" s="241" t="s">
        <v>702</v>
      </c>
      <c r="H171" s="97" t="s">
        <v>812</v>
      </c>
      <c r="I171" s="98" t="s">
        <v>813</v>
      </c>
      <c r="J171" s="99">
        <v>0.2</v>
      </c>
      <c r="K171" s="100">
        <v>44587</v>
      </c>
      <c r="L171" s="100">
        <v>44620</v>
      </c>
      <c r="M171" s="101">
        <v>1</v>
      </c>
      <c r="N171" s="101">
        <v>1</v>
      </c>
      <c r="O171" s="101">
        <v>1</v>
      </c>
      <c r="P171" s="101">
        <v>1</v>
      </c>
      <c r="Q171" s="102" t="s">
        <v>43</v>
      </c>
      <c r="R171" s="102" t="s">
        <v>44</v>
      </c>
      <c r="S171" s="243" t="s">
        <v>814</v>
      </c>
      <c r="T171" s="243" t="s">
        <v>46</v>
      </c>
      <c r="U171" s="243" t="s">
        <v>46</v>
      </c>
      <c r="V171" s="102" t="s">
        <v>47</v>
      </c>
      <c r="W171" s="102" t="s">
        <v>706</v>
      </c>
      <c r="X171" s="241" t="s">
        <v>120</v>
      </c>
      <c r="Y171" s="241" t="s">
        <v>121</v>
      </c>
      <c r="Z171" s="241" t="s">
        <v>51</v>
      </c>
      <c r="AA171" s="241" t="s">
        <v>122</v>
      </c>
      <c r="AB171" s="376" t="s">
        <v>707</v>
      </c>
      <c r="AC171" s="252" t="s">
        <v>708</v>
      </c>
      <c r="AD171" s="439">
        <v>282512615</v>
      </c>
      <c r="AE171" s="439">
        <v>0</v>
      </c>
    </row>
    <row r="172" spans="1:31" ht="42" customHeight="1" x14ac:dyDescent="0.25">
      <c r="A172" s="259"/>
      <c r="B172" s="259"/>
      <c r="C172" s="259"/>
      <c r="D172" s="385"/>
      <c r="E172" s="396"/>
      <c r="F172" s="396"/>
      <c r="G172" s="276"/>
      <c r="H172" s="97" t="s">
        <v>815</v>
      </c>
      <c r="I172" s="98" t="s">
        <v>816</v>
      </c>
      <c r="J172" s="99">
        <v>0.25</v>
      </c>
      <c r="K172" s="100">
        <v>44621</v>
      </c>
      <c r="L172" s="100">
        <v>44865</v>
      </c>
      <c r="M172" s="101">
        <v>0.1</v>
      </c>
      <c r="N172" s="101">
        <v>0.3</v>
      </c>
      <c r="O172" s="101">
        <v>0.8</v>
      </c>
      <c r="P172" s="101">
        <v>1</v>
      </c>
      <c r="Q172" s="102" t="s">
        <v>43</v>
      </c>
      <c r="R172" s="102" t="s">
        <v>44</v>
      </c>
      <c r="S172" s="280"/>
      <c r="T172" s="280"/>
      <c r="U172" s="280"/>
      <c r="V172" s="102" t="s">
        <v>47</v>
      </c>
      <c r="W172" s="102" t="s">
        <v>706</v>
      </c>
      <c r="X172" s="276"/>
      <c r="Y172" s="276"/>
      <c r="Z172" s="276"/>
      <c r="AA172" s="276"/>
      <c r="AB172" s="429"/>
      <c r="AC172" s="277"/>
      <c r="AD172" s="434"/>
      <c r="AE172" s="434"/>
    </row>
    <row r="173" spans="1:31" ht="42" customHeight="1" x14ac:dyDescent="0.25">
      <c r="A173" s="259"/>
      <c r="B173" s="259"/>
      <c r="C173" s="259"/>
      <c r="D173" s="385"/>
      <c r="E173" s="396"/>
      <c r="F173" s="396"/>
      <c r="G173" s="276"/>
      <c r="H173" s="97" t="s">
        <v>817</v>
      </c>
      <c r="I173" s="98" t="s">
        <v>818</v>
      </c>
      <c r="J173" s="99">
        <v>0.25</v>
      </c>
      <c r="K173" s="100">
        <v>44621</v>
      </c>
      <c r="L173" s="100">
        <v>44865</v>
      </c>
      <c r="M173" s="101">
        <v>0.1</v>
      </c>
      <c r="N173" s="101">
        <v>0.3</v>
      </c>
      <c r="O173" s="101">
        <v>0.8</v>
      </c>
      <c r="P173" s="101">
        <v>1</v>
      </c>
      <c r="Q173" s="102" t="s">
        <v>43</v>
      </c>
      <c r="R173" s="102" t="s">
        <v>44</v>
      </c>
      <c r="S173" s="280"/>
      <c r="T173" s="280"/>
      <c r="U173" s="280"/>
      <c r="V173" s="102" t="s">
        <v>47</v>
      </c>
      <c r="W173" s="102" t="s">
        <v>706</v>
      </c>
      <c r="X173" s="276"/>
      <c r="Y173" s="276"/>
      <c r="Z173" s="276"/>
      <c r="AA173" s="276"/>
      <c r="AB173" s="429"/>
      <c r="AC173" s="277"/>
      <c r="AD173" s="434"/>
      <c r="AE173" s="434"/>
    </row>
    <row r="174" spans="1:31" ht="42" customHeight="1" x14ac:dyDescent="0.25">
      <c r="A174" s="259"/>
      <c r="B174" s="259"/>
      <c r="C174" s="259"/>
      <c r="D174" s="385"/>
      <c r="E174" s="397"/>
      <c r="F174" s="397"/>
      <c r="G174" s="242"/>
      <c r="H174" s="97" t="s">
        <v>819</v>
      </c>
      <c r="I174" s="98" t="s">
        <v>820</v>
      </c>
      <c r="J174" s="99">
        <v>0.3</v>
      </c>
      <c r="K174" s="100">
        <v>44621</v>
      </c>
      <c r="L174" s="100">
        <v>44865</v>
      </c>
      <c r="M174" s="101">
        <v>0.1</v>
      </c>
      <c r="N174" s="101">
        <v>0.3</v>
      </c>
      <c r="O174" s="101">
        <v>0.8</v>
      </c>
      <c r="P174" s="101">
        <v>1</v>
      </c>
      <c r="Q174" s="102" t="s">
        <v>43</v>
      </c>
      <c r="R174" s="102" t="s">
        <v>44</v>
      </c>
      <c r="S174" s="244"/>
      <c r="T174" s="244"/>
      <c r="U174" s="244"/>
      <c r="V174" s="102" t="s">
        <v>47</v>
      </c>
      <c r="W174" s="102" t="s">
        <v>706</v>
      </c>
      <c r="X174" s="242"/>
      <c r="Y174" s="242"/>
      <c r="Z174" s="242"/>
      <c r="AA174" s="242"/>
      <c r="AB174" s="377"/>
      <c r="AC174" s="253"/>
      <c r="AD174" s="428"/>
      <c r="AE174" s="428"/>
    </row>
    <row r="175" spans="1:31" ht="42" customHeight="1" x14ac:dyDescent="0.25">
      <c r="A175" s="259" t="s">
        <v>36</v>
      </c>
      <c r="B175" s="259" t="s">
        <v>697</v>
      </c>
      <c r="C175" s="259" t="s">
        <v>821</v>
      </c>
      <c r="D175" s="395" t="s">
        <v>822</v>
      </c>
      <c r="E175" s="396" t="s">
        <v>823</v>
      </c>
      <c r="F175" s="395" t="s">
        <v>824</v>
      </c>
      <c r="G175" s="261" t="s">
        <v>751</v>
      </c>
      <c r="H175" s="97" t="s">
        <v>825</v>
      </c>
      <c r="I175" s="98" t="s">
        <v>826</v>
      </c>
      <c r="J175" s="178">
        <v>0.35</v>
      </c>
      <c r="K175" s="100">
        <v>44835</v>
      </c>
      <c r="L175" s="100">
        <v>44926</v>
      </c>
      <c r="M175" s="101">
        <v>0</v>
      </c>
      <c r="N175" s="101">
        <v>0</v>
      </c>
      <c r="O175" s="142">
        <v>0</v>
      </c>
      <c r="P175" s="142">
        <v>1</v>
      </c>
      <c r="Q175" s="102" t="s">
        <v>43</v>
      </c>
      <c r="R175" s="102" t="s">
        <v>44</v>
      </c>
      <c r="S175" s="243" t="s">
        <v>827</v>
      </c>
      <c r="T175" s="243" t="s">
        <v>46</v>
      </c>
      <c r="U175" s="243" t="s">
        <v>46</v>
      </c>
      <c r="V175" s="102" t="s">
        <v>47</v>
      </c>
      <c r="W175" s="102" t="s">
        <v>706</v>
      </c>
      <c r="X175" s="276" t="s">
        <v>120</v>
      </c>
      <c r="Y175" s="276" t="s">
        <v>121</v>
      </c>
      <c r="Z175" s="276" t="s">
        <v>51</v>
      </c>
      <c r="AA175" s="276" t="s">
        <v>122</v>
      </c>
      <c r="AB175" s="276" t="s">
        <v>707</v>
      </c>
      <c r="AC175" s="276" t="s">
        <v>708</v>
      </c>
      <c r="AD175" s="439">
        <v>1400000</v>
      </c>
      <c r="AE175" s="439">
        <f>AD175</f>
        <v>1400000</v>
      </c>
    </row>
    <row r="176" spans="1:31" ht="42" customHeight="1" x14ac:dyDescent="0.25">
      <c r="A176" s="259"/>
      <c r="B176" s="259"/>
      <c r="C176" s="259"/>
      <c r="D176" s="396"/>
      <c r="E176" s="396"/>
      <c r="F176" s="396"/>
      <c r="G176" s="261"/>
      <c r="H176" s="97" t="s">
        <v>828</v>
      </c>
      <c r="I176" s="98" t="s">
        <v>829</v>
      </c>
      <c r="J176" s="178">
        <v>0.35</v>
      </c>
      <c r="K176" s="100">
        <v>44835</v>
      </c>
      <c r="L176" s="100">
        <v>44926</v>
      </c>
      <c r="M176" s="101">
        <v>0</v>
      </c>
      <c r="N176" s="101">
        <v>0</v>
      </c>
      <c r="O176" s="142">
        <v>0</v>
      </c>
      <c r="P176" s="142">
        <v>1</v>
      </c>
      <c r="Q176" s="102" t="s">
        <v>43</v>
      </c>
      <c r="R176" s="102" t="s">
        <v>44</v>
      </c>
      <c r="S176" s="280"/>
      <c r="T176" s="280"/>
      <c r="U176" s="280"/>
      <c r="V176" s="102" t="s">
        <v>47</v>
      </c>
      <c r="W176" s="102" t="s">
        <v>706</v>
      </c>
      <c r="X176" s="276"/>
      <c r="Y176" s="276"/>
      <c r="Z176" s="276"/>
      <c r="AA176" s="276"/>
      <c r="AB176" s="276"/>
      <c r="AC176" s="276"/>
      <c r="AD176" s="434"/>
      <c r="AE176" s="434"/>
    </row>
    <row r="177" spans="1:31" ht="42" customHeight="1" x14ac:dyDescent="0.25">
      <c r="A177" s="259"/>
      <c r="B177" s="259"/>
      <c r="C177" s="259"/>
      <c r="D177" s="397"/>
      <c r="E177" s="396"/>
      <c r="F177" s="397"/>
      <c r="G177" s="261"/>
      <c r="H177" s="97" t="s">
        <v>830</v>
      </c>
      <c r="I177" s="98" t="s">
        <v>831</v>
      </c>
      <c r="J177" s="178">
        <v>0.3</v>
      </c>
      <c r="K177" s="100">
        <v>44835</v>
      </c>
      <c r="L177" s="100">
        <v>44926</v>
      </c>
      <c r="M177" s="101">
        <v>0</v>
      </c>
      <c r="N177" s="101">
        <v>0</v>
      </c>
      <c r="O177" s="142">
        <v>0</v>
      </c>
      <c r="P177" s="142">
        <v>1</v>
      </c>
      <c r="Q177" s="102" t="s">
        <v>43</v>
      </c>
      <c r="R177" s="102" t="s">
        <v>44</v>
      </c>
      <c r="S177" s="280"/>
      <c r="T177" s="280"/>
      <c r="U177" s="280"/>
      <c r="V177" s="102" t="s">
        <v>47</v>
      </c>
      <c r="W177" s="102" t="s">
        <v>706</v>
      </c>
      <c r="X177" s="276"/>
      <c r="Y177" s="276"/>
      <c r="Z177" s="276"/>
      <c r="AA177" s="276"/>
      <c r="AB177" s="276"/>
      <c r="AC177" s="276"/>
      <c r="AD177" s="435"/>
      <c r="AE177" s="435"/>
    </row>
    <row r="178" spans="1:31" ht="42" customHeight="1" x14ac:dyDescent="0.25">
      <c r="A178" s="259" t="s">
        <v>36</v>
      </c>
      <c r="B178" s="259" t="s">
        <v>697</v>
      </c>
      <c r="C178" s="259" t="s">
        <v>832</v>
      </c>
      <c r="D178" s="395" t="s">
        <v>833</v>
      </c>
      <c r="E178" s="395" t="s">
        <v>823</v>
      </c>
      <c r="F178" s="395" t="s">
        <v>824</v>
      </c>
      <c r="G178" s="261" t="s">
        <v>751</v>
      </c>
      <c r="H178" s="97" t="s">
        <v>834</v>
      </c>
      <c r="I178" s="98" t="s">
        <v>835</v>
      </c>
      <c r="J178" s="178">
        <v>0.25</v>
      </c>
      <c r="K178" s="100">
        <v>44835</v>
      </c>
      <c r="L178" s="100">
        <v>44926</v>
      </c>
      <c r="M178" s="101">
        <v>0</v>
      </c>
      <c r="N178" s="101">
        <v>0</v>
      </c>
      <c r="O178" s="142">
        <v>0</v>
      </c>
      <c r="P178" s="142">
        <v>1</v>
      </c>
      <c r="Q178" s="102" t="s">
        <v>43</v>
      </c>
      <c r="R178" s="102" t="s">
        <v>44</v>
      </c>
      <c r="S178" s="243" t="s">
        <v>836</v>
      </c>
      <c r="T178" s="243" t="s">
        <v>46</v>
      </c>
      <c r="U178" s="243" t="s">
        <v>46</v>
      </c>
      <c r="V178" s="102" t="s">
        <v>47</v>
      </c>
      <c r="W178" s="102" t="s">
        <v>706</v>
      </c>
      <c r="X178" s="261" t="s">
        <v>120</v>
      </c>
      <c r="Y178" s="261" t="s">
        <v>121</v>
      </c>
      <c r="Z178" s="261" t="s">
        <v>51</v>
      </c>
      <c r="AA178" s="261" t="s">
        <v>122</v>
      </c>
      <c r="AB178" s="444" t="s">
        <v>707</v>
      </c>
      <c r="AC178" s="261" t="s">
        <v>708</v>
      </c>
      <c r="AD178" s="433">
        <v>3252586.65</v>
      </c>
      <c r="AE178" s="433">
        <f>AD178</f>
        <v>3252586.65</v>
      </c>
    </row>
    <row r="179" spans="1:31" ht="42" customHeight="1" x14ac:dyDescent="0.25">
      <c r="A179" s="259"/>
      <c r="B179" s="259"/>
      <c r="C179" s="259"/>
      <c r="D179" s="396"/>
      <c r="E179" s="396"/>
      <c r="F179" s="396"/>
      <c r="G179" s="261"/>
      <c r="H179" s="97" t="s">
        <v>837</v>
      </c>
      <c r="I179" s="98" t="s">
        <v>838</v>
      </c>
      <c r="J179" s="178">
        <v>0.25</v>
      </c>
      <c r="K179" s="100">
        <v>44835</v>
      </c>
      <c r="L179" s="100">
        <v>44926</v>
      </c>
      <c r="M179" s="101">
        <v>0</v>
      </c>
      <c r="N179" s="101">
        <v>0</v>
      </c>
      <c r="O179" s="142">
        <v>0</v>
      </c>
      <c r="P179" s="142">
        <v>1</v>
      </c>
      <c r="Q179" s="102" t="s">
        <v>43</v>
      </c>
      <c r="R179" s="102" t="s">
        <v>44</v>
      </c>
      <c r="S179" s="280"/>
      <c r="T179" s="280"/>
      <c r="U179" s="280"/>
      <c r="V179" s="102" t="s">
        <v>47</v>
      </c>
      <c r="W179" s="102" t="s">
        <v>706</v>
      </c>
      <c r="X179" s="261"/>
      <c r="Y179" s="261"/>
      <c r="Z179" s="261"/>
      <c r="AA179" s="261"/>
      <c r="AB179" s="444"/>
      <c r="AC179" s="261"/>
      <c r="AD179" s="434"/>
      <c r="AE179" s="434"/>
    </row>
    <row r="180" spans="1:31" ht="42" customHeight="1" x14ac:dyDescent="0.25">
      <c r="A180" s="259"/>
      <c r="B180" s="259"/>
      <c r="C180" s="259"/>
      <c r="D180" s="396"/>
      <c r="E180" s="396"/>
      <c r="F180" s="396"/>
      <c r="G180" s="261"/>
      <c r="H180" s="97" t="s">
        <v>839</v>
      </c>
      <c r="I180" s="98" t="s">
        <v>840</v>
      </c>
      <c r="J180" s="178">
        <v>0.25</v>
      </c>
      <c r="K180" s="100">
        <v>44743</v>
      </c>
      <c r="L180" s="100">
        <v>44926</v>
      </c>
      <c r="M180" s="101">
        <v>0</v>
      </c>
      <c r="N180" s="101">
        <v>0</v>
      </c>
      <c r="O180" s="142">
        <v>0.5</v>
      </c>
      <c r="P180" s="142">
        <v>1</v>
      </c>
      <c r="Q180" s="102" t="s">
        <v>43</v>
      </c>
      <c r="R180" s="102" t="s">
        <v>44</v>
      </c>
      <c r="S180" s="280"/>
      <c r="T180" s="280"/>
      <c r="U180" s="280"/>
      <c r="V180" s="102" t="s">
        <v>47</v>
      </c>
      <c r="W180" s="102" t="s">
        <v>706</v>
      </c>
      <c r="X180" s="261"/>
      <c r="Y180" s="261"/>
      <c r="Z180" s="261"/>
      <c r="AA180" s="261"/>
      <c r="AB180" s="444"/>
      <c r="AC180" s="261"/>
      <c r="AD180" s="434"/>
      <c r="AE180" s="434"/>
    </row>
    <row r="181" spans="1:31" ht="42" customHeight="1" x14ac:dyDescent="0.25">
      <c r="A181" s="259"/>
      <c r="B181" s="259"/>
      <c r="C181" s="259"/>
      <c r="D181" s="397"/>
      <c r="E181" s="397"/>
      <c r="F181" s="397"/>
      <c r="G181" s="261"/>
      <c r="H181" s="97" t="s">
        <v>841</v>
      </c>
      <c r="I181" s="98" t="s">
        <v>842</v>
      </c>
      <c r="J181" s="178">
        <v>0.25</v>
      </c>
      <c r="K181" s="100">
        <v>44835</v>
      </c>
      <c r="L181" s="100">
        <v>44926</v>
      </c>
      <c r="M181" s="101">
        <v>0</v>
      </c>
      <c r="N181" s="101">
        <v>0</v>
      </c>
      <c r="O181" s="142">
        <v>0</v>
      </c>
      <c r="P181" s="142">
        <v>1</v>
      </c>
      <c r="Q181" s="102" t="s">
        <v>43</v>
      </c>
      <c r="R181" s="102" t="s">
        <v>44</v>
      </c>
      <c r="S181" s="244"/>
      <c r="T181" s="244"/>
      <c r="U181" s="244"/>
      <c r="V181" s="102" t="s">
        <v>47</v>
      </c>
      <c r="W181" s="102" t="s">
        <v>706</v>
      </c>
      <c r="X181" s="261"/>
      <c r="Y181" s="261"/>
      <c r="Z181" s="261"/>
      <c r="AA181" s="261"/>
      <c r="AB181" s="444"/>
      <c r="AC181" s="261"/>
      <c r="AD181" s="435"/>
      <c r="AE181" s="435"/>
    </row>
    <row r="182" spans="1:31" ht="42" customHeight="1" x14ac:dyDescent="0.25">
      <c r="A182" s="332" t="s">
        <v>36</v>
      </c>
      <c r="B182" s="262" t="s">
        <v>843</v>
      </c>
      <c r="C182" s="445" t="s">
        <v>844</v>
      </c>
      <c r="D182" s="446" t="s">
        <v>845</v>
      </c>
      <c r="E182" s="440" t="s">
        <v>846</v>
      </c>
      <c r="F182" s="440" t="s">
        <v>847</v>
      </c>
      <c r="G182" s="442" t="s">
        <v>848</v>
      </c>
      <c r="H182" s="87" t="s">
        <v>849</v>
      </c>
      <c r="I182" s="89" t="s">
        <v>850</v>
      </c>
      <c r="J182" s="59">
        <v>0.2</v>
      </c>
      <c r="K182" s="114">
        <v>44571</v>
      </c>
      <c r="L182" s="114">
        <v>44617</v>
      </c>
      <c r="M182" s="113">
        <v>1</v>
      </c>
      <c r="N182" s="113">
        <v>1</v>
      </c>
      <c r="O182" s="113">
        <v>1</v>
      </c>
      <c r="P182" s="113">
        <v>1</v>
      </c>
      <c r="Q182" s="88" t="s">
        <v>335</v>
      </c>
      <c r="R182" s="88" t="s">
        <v>116</v>
      </c>
      <c r="S182" s="443" t="s">
        <v>851</v>
      </c>
      <c r="T182" s="443" t="s">
        <v>46</v>
      </c>
      <c r="U182" s="443" t="s">
        <v>46</v>
      </c>
      <c r="V182" s="88" t="s">
        <v>118</v>
      </c>
      <c r="W182" s="88" t="s">
        <v>48</v>
      </c>
      <c r="X182" s="266" t="s">
        <v>49</v>
      </c>
      <c r="Y182" s="265" t="s">
        <v>50</v>
      </c>
      <c r="Z182" s="265" t="s">
        <v>518</v>
      </c>
      <c r="AA182" s="265" t="s">
        <v>52</v>
      </c>
      <c r="AB182" s="265" t="s">
        <v>327</v>
      </c>
      <c r="AC182" s="446"/>
      <c r="AD182" s="453">
        <v>111704120</v>
      </c>
      <c r="AE182" s="453">
        <v>7396603.2000000002</v>
      </c>
    </row>
    <row r="183" spans="1:31" ht="42" customHeight="1" x14ac:dyDescent="0.25">
      <c r="A183" s="389"/>
      <c r="B183" s="262"/>
      <c r="C183" s="445"/>
      <c r="D183" s="446"/>
      <c r="E183" s="441"/>
      <c r="F183" s="441"/>
      <c r="G183" s="442"/>
      <c r="H183" s="87" t="s">
        <v>852</v>
      </c>
      <c r="I183" s="111" t="s">
        <v>853</v>
      </c>
      <c r="J183" s="59">
        <v>0.8</v>
      </c>
      <c r="K183" s="114">
        <v>44646</v>
      </c>
      <c r="L183" s="114">
        <v>44910</v>
      </c>
      <c r="M183" s="113">
        <v>0</v>
      </c>
      <c r="N183" s="113">
        <v>0.1</v>
      </c>
      <c r="O183" s="113">
        <v>0.5</v>
      </c>
      <c r="P183" s="113">
        <v>1</v>
      </c>
      <c r="Q183" s="88" t="s">
        <v>335</v>
      </c>
      <c r="R183" s="88" t="s">
        <v>116</v>
      </c>
      <c r="S183" s="443"/>
      <c r="T183" s="443"/>
      <c r="U183" s="443"/>
      <c r="V183" s="88" t="s">
        <v>118</v>
      </c>
      <c r="W183" s="88" t="s">
        <v>48</v>
      </c>
      <c r="X183" s="266"/>
      <c r="Y183" s="265"/>
      <c r="Z183" s="265"/>
      <c r="AA183" s="265"/>
      <c r="AB183" s="265"/>
      <c r="AC183" s="446"/>
      <c r="AD183" s="454"/>
      <c r="AE183" s="454"/>
    </row>
    <row r="184" spans="1:31" ht="42" customHeight="1" x14ac:dyDescent="0.25">
      <c r="A184" s="332" t="s">
        <v>36</v>
      </c>
      <c r="B184" s="262" t="s">
        <v>843</v>
      </c>
      <c r="C184" s="445" t="s">
        <v>854</v>
      </c>
      <c r="D184" s="440" t="s">
        <v>855</v>
      </c>
      <c r="E184" s="440" t="s">
        <v>856</v>
      </c>
      <c r="F184" s="440" t="s">
        <v>857</v>
      </c>
      <c r="G184" s="442" t="s">
        <v>848</v>
      </c>
      <c r="H184" s="87" t="s">
        <v>858</v>
      </c>
      <c r="I184" s="111" t="s">
        <v>859</v>
      </c>
      <c r="J184" s="59">
        <v>0.6</v>
      </c>
      <c r="K184" s="114">
        <v>44571</v>
      </c>
      <c r="L184" s="114">
        <v>44767</v>
      </c>
      <c r="M184" s="113">
        <v>0.25</v>
      </c>
      <c r="N184" s="113">
        <v>0.5</v>
      </c>
      <c r="O184" s="113">
        <v>1</v>
      </c>
      <c r="P184" s="113">
        <v>1</v>
      </c>
      <c r="Q184" s="88" t="s">
        <v>115</v>
      </c>
      <c r="R184" s="88" t="s">
        <v>116</v>
      </c>
      <c r="S184" s="451" t="s">
        <v>860</v>
      </c>
      <c r="T184" s="443" t="s">
        <v>46</v>
      </c>
      <c r="U184" s="451" t="s">
        <v>46</v>
      </c>
      <c r="V184" s="88" t="s">
        <v>118</v>
      </c>
      <c r="W184" s="88" t="s">
        <v>48</v>
      </c>
      <c r="X184" s="304" t="s">
        <v>49</v>
      </c>
      <c r="Y184" s="304" t="s">
        <v>50</v>
      </c>
      <c r="Z184" s="304" t="s">
        <v>861</v>
      </c>
      <c r="AA184" s="304" t="s">
        <v>122</v>
      </c>
      <c r="AB184" s="304" t="s">
        <v>327</v>
      </c>
      <c r="AC184" s="446"/>
      <c r="AD184" s="447">
        <v>228170000</v>
      </c>
      <c r="AE184" s="449">
        <v>20966131.199999999</v>
      </c>
    </row>
    <row r="185" spans="1:31" ht="42" customHeight="1" x14ac:dyDescent="0.25">
      <c r="A185" s="389"/>
      <c r="B185" s="262"/>
      <c r="C185" s="445"/>
      <c r="D185" s="441"/>
      <c r="E185" s="441"/>
      <c r="F185" s="441"/>
      <c r="G185" s="442"/>
      <c r="H185" s="87" t="s">
        <v>862</v>
      </c>
      <c r="I185" s="111" t="s">
        <v>863</v>
      </c>
      <c r="J185" s="59">
        <v>0.4</v>
      </c>
      <c r="K185" s="114">
        <v>44768</v>
      </c>
      <c r="L185" s="114">
        <v>44910</v>
      </c>
      <c r="M185" s="113">
        <v>0</v>
      </c>
      <c r="N185" s="113">
        <v>0</v>
      </c>
      <c r="O185" s="113">
        <v>0.5</v>
      </c>
      <c r="P185" s="113">
        <v>1</v>
      </c>
      <c r="Q185" s="88" t="s">
        <v>115</v>
      </c>
      <c r="R185" s="88" t="s">
        <v>116</v>
      </c>
      <c r="S185" s="452"/>
      <c r="T185" s="443"/>
      <c r="U185" s="452"/>
      <c r="V185" s="88" t="s">
        <v>118</v>
      </c>
      <c r="W185" s="88" t="s">
        <v>48</v>
      </c>
      <c r="X185" s="306"/>
      <c r="Y185" s="306"/>
      <c r="Z185" s="306"/>
      <c r="AA185" s="306"/>
      <c r="AB185" s="306"/>
      <c r="AC185" s="446"/>
      <c r="AD185" s="448"/>
      <c r="AE185" s="450"/>
    </row>
    <row r="186" spans="1:31" ht="42" customHeight="1" x14ac:dyDescent="0.25">
      <c r="A186" s="332" t="s">
        <v>36</v>
      </c>
      <c r="B186" s="262" t="s">
        <v>843</v>
      </c>
      <c r="C186" s="445" t="s">
        <v>864</v>
      </c>
      <c r="D186" s="440" t="s">
        <v>865</v>
      </c>
      <c r="E186" s="440" t="s">
        <v>866</v>
      </c>
      <c r="F186" s="440" t="s">
        <v>867</v>
      </c>
      <c r="G186" s="442" t="s">
        <v>848</v>
      </c>
      <c r="H186" s="87" t="s">
        <v>868</v>
      </c>
      <c r="I186" s="111" t="s">
        <v>869</v>
      </c>
      <c r="J186" s="59">
        <v>0.3</v>
      </c>
      <c r="K186" s="114">
        <v>44593</v>
      </c>
      <c r="L186" s="114">
        <v>44757</v>
      </c>
      <c r="M186" s="113">
        <v>0</v>
      </c>
      <c r="N186" s="113">
        <v>0.5</v>
      </c>
      <c r="O186" s="113">
        <v>1</v>
      </c>
      <c r="P186" s="113">
        <v>1</v>
      </c>
      <c r="Q186" s="88" t="s">
        <v>335</v>
      </c>
      <c r="R186" s="88" t="s">
        <v>116</v>
      </c>
      <c r="S186" s="451" t="s">
        <v>870</v>
      </c>
      <c r="T186" s="443" t="s">
        <v>46</v>
      </c>
      <c r="U186" s="451" t="s">
        <v>46</v>
      </c>
      <c r="V186" s="88" t="s">
        <v>477</v>
      </c>
      <c r="W186" s="88" t="s">
        <v>48</v>
      </c>
      <c r="X186" s="304" t="s">
        <v>49</v>
      </c>
      <c r="Y186" s="301" t="s">
        <v>50</v>
      </c>
      <c r="Z186" s="301" t="s">
        <v>861</v>
      </c>
      <c r="AA186" s="301" t="s">
        <v>871</v>
      </c>
      <c r="AB186" s="301" t="s">
        <v>327</v>
      </c>
      <c r="AC186" s="301"/>
      <c r="AD186" s="455">
        <v>87274800</v>
      </c>
      <c r="AE186" s="449">
        <v>2620766.4</v>
      </c>
    </row>
    <row r="187" spans="1:31" ht="42" customHeight="1" x14ac:dyDescent="0.25">
      <c r="A187" s="389"/>
      <c r="B187" s="262"/>
      <c r="C187" s="445"/>
      <c r="D187" s="441"/>
      <c r="E187" s="441"/>
      <c r="F187" s="441"/>
      <c r="G187" s="442"/>
      <c r="H187" s="87" t="s">
        <v>872</v>
      </c>
      <c r="I187" s="111" t="s">
        <v>873</v>
      </c>
      <c r="J187" s="59">
        <v>0.7</v>
      </c>
      <c r="K187" s="114">
        <v>44758</v>
      </c>
      <c r="L187" s="114">
        <v>44925</v>
      </c>
      <c r="M187" s="113">
        <v>0</v>
      </c>
      <c r="N187" s="113">
        <v>0</v>
      </c>
      <c r="O187" s="113">
        <v>0.5</v>
      </c>
      <c r="P187" s="113">
        <v>1</v>
      </c>
      <c r="Q187" s="88" t="s">
        <v>335</v>
      </c>
      <c r="R187" s="88" t="s">
        <v>116</v>
      </c>
      <c r="S187" s="452"/>
      <c r="T187" s="443"/>
      <c r="U187" s="452"/>
      <c r="V187" s="88" t="s">
        <v>477</v>
      </c>
      <c r="W187" s="88" t="s">
        <v>48</v>
      </c>
      <c r="X187" s="306"/>
      <c r="Y187" s="303"/>
      <c r="Z187" s="303"/>
      <c r="AA187" s="303"/>
      <c r="AB187" s="303"/>
      <c r="AC187" s="303"/>
      <c r="AD187" s="448"/>
      <c r="AE187" s="450"/>
    </row>
    <row r="188" spans="1:31" ht="42" customHeight="1" x14ac:dyDescent="0.25">
      <c r="A188" s="332" t="s">
        <v>36</v>
      </c>
      <c r="B188" s="262" t="s">
        <v>843</v>
      </c>
      <c r="C188" s="445" t="s">
        <v>874</v>
      </c>
      <c r="D188" s="440" t="s">
        <v>875</v>
      </c>
      <c r="E188" s="440" t="s">
        <v>876</v>
      </c>
      <c r="F188" s="440" t="s">
        <v>877</v>
      </c>
      <c r="G188" s="442" t="s">
        <v>848</v>
      </c>
      <c r="H188" s="87" t="s">
        <v>878</v>
      </c>
      <c r="I188" s="111" t="s">
        <v>879</v>
      </c>
      <c r="J188" s="59">
        <v>0.2</v>
      </c>
      <c r="K188" s="114">
        <v>44593</v>
      </c>
      <c r="L188" s="114">
        <v>44650</v>
      </c>
      <c r="M188" s="113">
        <v>1</v>
      </c>
      <c r="N188" s="88">
        <v>1</v>
      </c>
      <c r="O188" s="88">
        <v>1</v>
      </c>
      <c r="P188" s="88">
        <v>1</v>
      </c>
      <c r="Q188" s="88" t="s">
        <v>80</v>
      </c>
      <c r="R188" s="88" t="s">
        <v>116</v>
      </c>
      <c r="S188" s="451" t="s">
        <v>880</v>
      </c>
      <c r="T188" s="451" t="s">
        <v>46</v>
      </c>
      <c r="U188" s="451" t="s">
        <v>46</v>
      </c>
      <c r="V188" s="88" t="s">
        <v>374</v>
      </c>
      <c r="W188" s="88" t="s">
        <v>48</v>
      </c>
      <c r="X188" s="304" t="s">
        <v>49</v>
      </c>
      <c r="Y188" s="301" t="s">
        <v>50</v>
      </c>
      <c r="Z188" s="301" t="s">
        <v>694</v>
      </c>
      <c r="AA188" s="301" t="s">
        <v>881</v>
      </c>
      <c r="AB188" s="301" t="s">
        <v>660</v>
      </c>
      <c r="AC188" s="301"/>
      <c r="AD188" s="469">
        <v>188937645</v>
      </c>
      <c r="AE188" s="449">
        <v>70769637</v>
      </c>
    </row>
    <row r="189" spans="1:31" ht="42" customHeight="1" x14ac:dyDescent="0.25">
      <c r="A189" s="389"/>
      <c r="B189" s="262"/>
      <c r="C189" s="445"/>
      <c r="D189" s="441"/>
      <c r="E189" s="441"/>
      <c r="F189" s="441"/>
      <c r="G189" s="442"/>
      <c r="H189" s="87" t="s">
        <v>882</v>
      </c>
      <c r="I189" s="111" t="s">
        <v>883</v>
      </c>
      <c r="J189" s="59">
        <v>0.8</v>
      </c>
      <c r="K189" s="114">
        <v>44653</v>
      </c>
      <c r="L189" s="114">
        <v>44910</v>
      </c>
      <c r="M189" s="113">
        <v>0</v>
      </c>
      <c r="N189" s="88">
        <v>0.5</v>
      </c>
      <c r="O189" s="88">
        <v>0.75</v>
      </c>
      <c r="P189" s="88">
        <v>1</v>
      </c>
      <c r="Q189" s="88" t="s">
        <v>80</v>
      </c>
      <c r="R189" s="88" t="s">
        <v>116</v>
      </c>
      <c r="S189" s="452"/>
      <c r="T189" s="452"/>
      <c r="U189" s="452"/>
      <c r="V189" s="88" t="s">
        <v>374</v>
      </c>
      <c r="W189" s="88" t="s">
        <v>48</v>
      </c>
      <c r="X189" s="306"/>
      <c r="Y189" s="303"/>
      <c r="Z189" s="303"/>
      <c r="AA189" s="303"/>
      <c r="AB189" s="303"/>
      <c r="AC189" s="303"/>
      <c r="AD189" s="470"/>
      <c r="AE189" s="450"/>
    </row>
    <row r="190" spans="1:31" ht="42" customHeight="1" x14ac:dyDescent="0.25">
      <c r="A190" s="332" t="s">
        <v>36</v>
      </c>
      <c r="B190" s="332" t="s">
        <v>843</v>
      </c>
      <c r="C190" s="461" t="s">
        <v>884</v>
      </c>
      <c r="D190" s="440" t="s">
        <v>885</v>
      </c>
      <c r="E190" s="440" t="s">
        <v>886</v>
      </c>
      <c r="F190" s="440" t="s">
        <v>887</v>
      </c>
      <c r="G190" s="391" t="s">
        <v>587</v>
      </c>
      <c r="H190" s="87" t="s">
        <v>888</v>
      </c>
      <c r="I190" s="111" t="s">
        <v>889</v>
      </c>
      <c r="J190" s="59">
        <v>0.1</v>
      </c>
      <c r="K190" s="114">
        <v>44593</v>
      </c>
      <c r="L190" s="114">
        <v>44781</v>
      </c>
      <c r="M190" s="113">
        <v>1</v>
      </c>
      <c r="N190" s="113">
        <v>1</v>
      </c>
      <c r="O190" s="113">
        <v>1</v>
      </c>
      <c r="P190" s="113">
        <v>1</v>
      </c>
      <c r="Q190" s="88" t="s">
        <v>335</v>
      </c>
      <c r="R190" s="114" t="s">
        <v>116</v>
      </c>
      <c r="S190" s="466" t="s">
        <v>890</v>
      </c>
      <c r="T190" s="451" t="s">
        <v>46</v>
      </c>
      <c r="U190" s="451" t="s">
        <v>46</v>
      </c>
      <c r="V190" s="88" t="s">
        <v>118</v>
      </c>
      <c r="W190" s="88" t="s">
        <v>48</v>
      </c>
      <c r="X190" s="304" t="s">
        <v>49</v>
      </c>
      <c r="Y190" s="301" t="s">
        <v>50</v>
      </c>
      <c r="Z190" s="301" t="s">
        <v>518</v>
      </c>
      <c r="AA190" s="301" t="s">
        <v>52</v>
      </c>
      <c r="AB190" s="301" t="s">
        <v>327</v>
      </c>
      <c r="AC190" s="301"/>
      <c r="AD190" s="456">
        <v>0</v>
      </c>
      <c r="AE190" s="459">
        <v>19654088.399999999</v>
      </c>
    </row>
    <row r="191" spans="1:31" ht="42" customHeight="1" x14ac:dyDescent="0.25">
      <c r="A191" s="388"/>
      <c r="B191" s="388"/>
      <c r="C191" s="462"/>
      <c r="D191" s="464"/>
      <c r="E191" s="464"/>
      <c r="F191" s="464"/>
      <c r="G191" s="465"/>
      <c r="H191" s="87" t="s">
        <v>891</v>
      </c>
      <c r="I191" s="111" t="s">
        <v>892</v>
      </c>
      <c r="J191" s="59">
        <v>0.5</v>
      </c>
      <c r="K191" s="114">
        <v>44621</v>
      </c>
      <c r="L191" s="114">
        <v>44812</v>
      </c>
      <c r="M191" s="113">
        <v>1</v>
      </c>
      <c r="N191" s="113">
        <v>1</v>
      </c>
      <c r="O191" s="113">
        <v>1</v>
      </c>
      <c r="P191" s="113">
        <v>1</v>
      </c>
      <c r="Q191" s="88" t="s">
        <v>335</v>
      </c>
      <c r="R191" s="114" t="s">
        <v>116</v>
      </c>
      <c r="S191" s="467"/>
      <c r="T191" s="460"/>
      <c r="U191" s="460"/>
      <c r="V191" s="88" t="s">
        <v>118</v>
      </c>
      <c r="W191" s="88" t="s">
        <v>48</v>
      </c>
      <c r="X191" s="305"/>
      <c r="Y191" s="302"/>
      <c r="Z191" s="302"/>
      <c r="AA191" s="302"/>
      <c r="AB191" s="302"/>
      <c r="AC191" s="302"/>
      <c r="AD191" s="457"/>
      <c r="AE191" s="449"/>
    </row>
    <row r="192" spans="1:31" ht="42" customHeight="1" x14ac:dyDescent="0.25">
      <c r="A192" s="389"/>
      <c r="B192" s="389"/>
      <c r="C192" s="463"/>
      <c r="D192" s="441"/>
      <c r="E192" s="441"/>
      <c r="F192" s="441"/>
      <c r="G192" s="392"/>
      <c r="H192" s="87" t="s">
        <v>893</v>
      </c>
      <c r="I192" s="111" t="s">
        <v>894</v>
      </c>
      <c r="J192" s="59">
        <v>0.4</v>
      </c>
      <c r="K192" s="114">
        <v>44652</v>
      </c>
      <c r="L192" s="114">
        <v>44814</v>
      </c>
      <c r="M192" s="113">
        <v>0</v>
      </c>
      <c r="N192" s="113">
        <v>1</v>
      </c>
      <c r="O192" s="113">
        <v>1</v>
      </c>
      <c r="P192" s="113">
        <v>1</v>
      </c>
      <c r="Q192" s="88" t="s">
        <v>335</v>
      </c>
      <c r="R192" s="114" t="s">
        <v>116</v>
      </c>
      <c r="S192" s="468"/>
      <c r="T192" s="452"/>
      <c r="U192" s="452"/>
      <c r="V192" s="88" t="s">
        <v>118</v>
      </c>
      <c r="W192" s="88" t="s">
        <v>48</v>
      </c>
      <c r="X192" s="306"/>
      <c r="Y192" s="303"/>
      <c r="Z192" s="303"/>
      <c r="AA192" s="303"/>
      <c r="AB192" s="303"/>
      <c r="AC192" s="303"/>
      <c r="AD192" s="458"/>
      <c r="AE192" s="450"/>
    </row>
    <row r="193" spans="1:31" ht="42" customHeight="1" x14ac:dyDescent="0.25">
      <c r="A193" s="237" t="s">
        <v>36</v>
      </c>
      <c r="B193" s="237" t="s">
        <v>895</v>
      </c>
      <c r="C193" s="237" t="s">
        <v>896</v>
      </c>
      <c r="D193" s="239" t="s">
        <v>3030</v>
      </c>
      <c r="E193" s="239" t="s">
        <v>897</v>
      </c>
      <c r="F193" s="239" t="s">
        <v>898</v>
      </c>
      <c r="G193" s="241" t="s">
        <v>899</v>
      </c>
      <c r="H193" s="97" t="s">
        <v>900</v>
      </c>
      <c r="I193" s="98" t="s">
        <v>3040</v>
      </c>
      <c r="J193" s="132">
        <v>0.4</v>
      </c>
      <c r="K193" s="100">
        <v>44593</v>
      </c>
      <c r="L193" s="100">
        <v>44896</v>
      </c>
      <c r="M193" s="101">
        <v>0.02</v>
      </c>
      <c r="N193" s="101">
        <v>0.1</v>
      </c>
      <c r="O193" s="101">
        <v>0.15</v>
      </c>
      <c r="P193" s="142">
        <v>1</v>
      </c>
      <c r="Q193" s="102" t="s">
        <v>546</v>
      </c>
      <c r="R193" s="179" t="s">
        <v>116</v>
      </c>
      <c r="S193" s="471" t="s">
        <v>901</v>
      </c>
      <c r="T193" s="243" t="s">
        <v>46</v>
      </c>
      <c r="U193" s="243" t="s">
        <v>46</v>
      </c>
      <c r="V193" s="102" t="s">
        <v>47</v>
      </c>
      <c r="W193" s="102" t="s">
        <v>706</v>
      </c>
      <c r="X193" s="239" t="s">
        <v>531</v>
      </c>
      <c r="Y193" s="239" t="s">
        <v>532</v>
      </c>
      <c r="Z193" s="239" t="s">
        <v>902</v>
      </c>
      <c r="AA193" s="239" t="s">
        <v>903</v>
      </c>
      <c r="AB193" s="239" t="s">
        <v>305</v>
      </c>
      <c r="AC193" s="291"/>
      <c r="AD193" s="475">
        <v>1398806500</v>
      </c>
      <c r="AE193" s="273">
        <v>0</v>
      </c>
    </row>
    <row r="194" spans="1:31" ht="42" customHeight="1" x14ac:dyDescent="0.25">
      <c r="A194" s="324"/>
      <c r="B194" s="324"/>
      <c r="C194" s="324"/>
      <c r="D194" s="292"/>
      <c r="E194" s="292"/>
      <c r="F194" s="292"/>
      <c r="G194" s="276"/>
      <c r="H194" s="97" t="s">
        <v>904</v>
      </c>
      <c r="I194" s="98" t="s">
        <v>905</v>
      </c>
      <c r="J194" s="132">
        <v>0.2</v>
      </c>
      <c r="K194" s="100">
        <v>44743</v>
      </c>
      <c r="L194" s="100">
        <v>44896</v>
      </c>
      <c r="M194" s="101">
        <v>0</v>
      </c>
      <c r="N194" s="101">
        <v>0</v>
      </c>
      <c r="O194" s="101">
        <v>0</v>
      </c>
      <c r="P194" s="142">
        <v>1</v>
      </c>
      <c r="Q194" s="102" t="s">
        <v>546</v>
      </c>
      <c r="R194" s="179" t="s">
        <v>116</v>
      </c>
      <c r="S194" s="472"/>
      <c r="T194" s="280"/>
      <c r="U194" s="280"/>
      <c r="V194" s="102" t="s">
        <v>47</v>
      </c>
      <c r="W194" s="102" t="s">
        <v>706</v>
      </c>
      <c r="X194" s="292"/>
      <c r="Y194" s="292"/>
      <c r="Z194" s="292"/>
      <c r="AA194" s="292"/>
      <c r="AB194" s="292"/>
      <c r="AC194" s="474"/>
      <c r="AD194" s="475"/>
      <c r="AE194" s="320"/>
    </row>
    <row r="195" spans="1:31" ht="42" customHeight="1" x14ac:dyDescent="0.25">
      <c r="A195" s="238"/>
      <c r="B195" s="238"/>
      <c r="C195" s="238"/>
      <c r="D195" s="240"/>
      <c r="E195" s="240"/>
      <c r="F195" s="240"/>
      <c r="G195" s="242"/>
      <c r="H195" s="97" t="s">
        <v>906</v>
      </c>
      <c r="I195" s="98" t="s">
        <v>907</v>
      </c>
      <c r="J195" s="132">
        <v>0.4</v>
      </c>
      <c r="K195" s="100">
        <v>44743</v>
      </c>
      <c r="L195" s="100">
        <v>44896</v>
      </c>
      <c r="M195" s="101">
        <v>0</v>
      </c>
      <c r="N195" s="101">
        <v>0</v>
      </c>
      <c r="O195" s="101">
        <v>0</v>
      </c>
      <c r="P195" s="142">
        <v>1</v>
      </c>
      <c r="Q195" s="102" t="s">
        <v>546</v>
      </c>
      <c r="R195" s="179" t="s">
        <v>116</v>
      </c>
      <c r="S195" s="473"/>
      <c r="T195" s="244"/>
      <c r="U195" s="244"/>
      <c r="V195" s="102" t="s">
        <v>47</v>
      </c>
      <c r="W195" s="102" t="s">
        <v>706</v>
      </c>
      <c r="X195" s="240"/>
      <c r="Y195" s="240"/>
      <c r="Z195" s="240"/>
      <c r="AA195" s="240"/>
      <c r="AB195" s="240"/>
      <c r="AC195" s="382"/>
      <c r="AD195" s="476"/>
      <c r="AE195" s="321"/>
    </row>
    <row r="196" spans="1:31" ht="42" customHeight="1" x14ac:dyDescent="0.25">
      <c r="A196" s="237" t="s">
        <v>36</v>
      </c>
      <c r="B196" s="237" t="s">
        <v>895</v>
      </c>
      <c r="C196" s="237" t="s">
        <v>908</v>
      </c>
      <c r="D196" s="239" t="s">
        <v>3029</v>
      </c>
      <c r="E196" s="239" t="s">
        <v>909</v>
      </c>
      <c r="F196" s="239" t="s">
        <v>910</v>
      </c>
      <c r="G196" s="471" t="s">
        <v>911</v>
      </c>
      <c r="H196" s="97" t="s">
        <v>912</v>
      </c>
      <c r="I196" s="179" t="s">
        <v>913</v>
      </c>
      <c r="J196" s="132">
        <v>0.25</v>
      </c>
      <c r="K196" s="100">
        <v>44562</v>
      </c>
      <c r="L196" s="100">
        <v>44926</v>
      </c>
      <c r="M196" s="102">
        <v>0.1</v>
      </c>
      <c r="N196" s="102">
        <v>0.5</v>
      </c>
      <c r="O196" s="102">
        <v>0.75</v>
      </c>
      <c r="P196" s="145">
        <v>1</v>
      </c>
      <c r="Q196" s="102" t="s">
        <v>914</v>
      </c>
      <c r="R196" s="179" t="s">
        <v>44</v>
      </c>
      <c r="S196" s="471" t="s">
        <v>915</v>
      </c>
      <c r="T196" s="243" t="s">
        <v>46</v>
      </c>
      <c r="U196" s="243" t="s">
        <v>46</v>
      </c>
      <c r="V196" s="102" t="s">
        <v>47</v>
      </c>
      <c r="W196" s="102" t="s">
        <v>273</v>
      </c>
      <c r="X196" s="239" t="s">
        <v>916</v>
      </c>
      <c r="Y196" s="239" t="s">
        <v>917</v>
      </c>
      <c r="Z196" s="239" t="s">
        <v>51</v>
      </c>
      <c r="AA196" s="239" t="s">
        <v>51</v>
      </c>
      <c r="AB196" s="239" t="s">
        <v>707</v>
      </c>
      <c r="AC196" s="480" t="s">
        <v>918</v>
      </c>
      <c r="AD196" s="475">
        <v>1110560164</v>
      </c>
      <c r="AE196" s="273">
        <v>0</v>
      </c>
    </row>
    <row r="197" spans="1:31" ht="42" customHeight="1" x14ac:dyDescent="0.25">
      <c r="A197" s="324"/>
      <c r="B197" s="324"/>
      <c r="C197" s="324"/>
      <c r="D197" s="292"/>
      <c r="E197" s="292"/>
      <c r="F197" s="292"/>
      <c r="G197" s="472"/>
      <c r="H197" s="97" t="s">
        <v>919</v>
      </c>
      <c r="I197" s="179" t="s">
        <v>920</v>
      </c>
      <c r="J197" s="132">
        <v>0.25</v>
      </c>
      <c r="K197" s="100">
        <v>44562</v>
      </c>
      <c r="L197" s="100">
        <v>44926</v>
      </c>
      <c r="M197" s="102">
        <v>0.1</v>
      </c>
      <c r="N197" s="102">
        <v>0.5</v>
      </c>
      <c r="O197" s="102">
        <v>0.75</v>
      </c>
      <c r="P197" s="145">
        <v>1</v>
      </c>
      <c r="Q197" s="102" t="s">
        <v>914</v>
      </c>
      <c r="R197" s="179" t="s">
        <v>44</v>
      </c>
      <c r="S197" s="472"/>
      <c r="T197" s="280"/>
      <c r="U197" s="280"/>
      <c r="V197" s="102" t="s">
        <v>47</v>
      </c>
      <c r="W197" s="102" t="s">
        <v>70</v>
      </c>
      <c r="X197" s="292"/>
      <c r="Y197" s="292"/>
      <c r="Z197" s="292"/>
      <c r="AA197" s="292"/>
      <c r="AB197" s="292"/>
      <c r="AC197" s="480"/>
      <c r="AD197" s="475"/>
      <c r="AE197" s="320"/>
    </row>
    <row r="198" spans="1:31" ht="42" customHeight="1" x14ac:dyDescent="0.25">
      <c r="A198" s="324"/>
      <c r="B198" s="324"/>
      <c r="C198" s="324"/>
      <c r="D198" s="292"/>
      <c r="E198" s="292"/>
      <c r="F198" s="292"/>
      <c r="G198" s="472"/>
      <c r="H198" s="97" t="s">
        <v>921</v>
      </c>
      <c r="I198" s="179" t="s">
        <v>922</v>
      </c>
      <c r="J198" s="132">
        <v>0.25</v>
      </c>
      <c r="K198" s="100">
        <v>44562</v>
      </c>
      <c r="L198" s="100">
        <v>44926</v>
      </c>
      <c r="M198" s="102">
        <v>0.1</v>
      </c>
      <c r="N198" s="102">
        <v>0.5</v>
      </c>
      <c r="O198" s="102">
        <v>0.75</v>
      </c>
      <c r="P198" s="145">
        <v>1</v>
      </c>
      <c r="Q198" s="102" t="s">
        <v>914</v>
      </c>
      <c r="R198" s="179" t="s">
        <v>44</v>
      </c>
      <c r="S198" s="472"/>
      <c r="T198" s="280"/>
      <c r="U198" s="280"/>
      <c r="V198" s="102" t="s">
        <v>47</v>
      </c>
      <c r="W198" s="102" t="s">
        <v>277</v>
      </c>
      <c r="X198" s="292"/>
      <c r="Y198" s="292"/>
      <c r="Z198" s="292"/>
      <c r="AA198" s="292"/>
      <c r="AB198" s="292"/>
      <c r="AC198" s="480"/>
      <c r="AD198" s="475"/>
      <c r="AE198" s="320"/>
    </row>
    <row r="199" spans="1:31" ht="42" customHeight="1" x14ac:dyDescent="0.25">
      <c r="A199" s="238"/>
      <c r="B199" s="238"/>
      <c r="C199" s="238"/>
      <c r="D199" s="240"/>
      <c r="E199" s="240"/>
      <c r="F199" s="240"/>
      <c r="G199" s="473"/>
      <c r="H199" s="97" t="s">
        <v>923</v>
      </c>
      <c r="I199" s="179" t="s">
        <v>924</v>
      </c>
      <c r="J199" s="132">
        <v>0.25</v>
      </c>
      <c r="K199" s="100">
        <v>44562</v>
      </c>
      <c r="L199" s="100">
        <v>44926</v>
      </c>
      <c r="M199" s="102">
        <v>0.1</v>
      </c>
      <c r="N199" s="102">
        <v>0.5</v>
      </c>
      <c r="O199" s="102">
        <v>0.75</v>
      </c>
      <c r="P199" s="145">
        <v>1</v>
      </c>
      <c r="Q199" s="102" t="s">
        <v>914</v>
      </c>
      <c r="R199" s="179" t="s">
        <v>44</v>
      </c>
      <c r="S199" s="473"/>
      <c r="T199" s="244"/>
      <c r="U199" s="244"/>
      <c r="V199" s="102" t="s">
        <v>47</v>
      </c>
      <c r="W199" s="102" t="s">
        <v>277</v>
      </c>
      <c r="X199" s="240"/>
      <c r="Y199" s="240"/>
      <c r="Z199" s="240"/>
      <c r="AA199" s="240"/>
      <c r="AB199" s="240"/>
      <c r="AC199" s="480"/>
      <c r="AD199" s="476"/>
      <c r="AE199" s="321"/>
    </row>
    <row r="200" spans="1:31" ht="42" customHeight="1" x14ac:dyDescent="0.25">
      <c r="A200" s="237" t="s">
        <v>36</v>
      </c>
      <c r="B200" s="237" t="s">
        <v>895</v>
      </c>
      <c r="C200" s="237" t="s">
        <v>925</v>
      </c>
      <c r="D200" s="239" t="s">
        <v>931</v>
      </c>
      <c r="E200" s="239" t="s">
        <v>926</v>
      </c>
      <c r="F200" s="239" t="s">
        <v>927</v>
      </c>
      <c r="G200" s="395" t="s">
        <v>899</v>
      </c>
      <c r="H200" s="97" t="s">
        <v>928</v>
      </c>
      <c r="I200" s="98" t="s">
        <v>929</v>
      </c>
      <c r="J200" s="132">
        <v>0.5</v>
      </c>
      <c r="K200" s="100">
        <v>44562</v>
      </c>
      <c r="L200" s="100">
        <v>44926</v>
      </c>
      <c r="M200" s="102">
        <v>0.1</v>
      </c>
      <c r="N200" s="102">
        <v>0.5</v>
      </c>
      <c r="O200" s="102">
        <v>1</v>
      </c>
      <c r="P200" s="145">
        <v>1</v>
      </c>
      <c r="Q200" s="102" t="s">
        <v>546</v>
      </c>
      <c r="R200" s="179" t="s">
        <v>116</v>
      </c>
      <c r="S200" s="471" t="s">
        <v>901</v>
      </c>
      <c r="T200" s="243" t="s">
        <v>46</v>
      </c>
      <c r="U200" s="243" t="s">
        <v>46</v>
      </c>
      <c r="V200" s="102" t="s">
        <v>47</v>
      </c>
      <c r="W200" s="102" t="s">
        <v>273</v>
      </c>
      <c r="X200" s="239" t="s">
        <v>531</v>
      </c>
      <c r="Y200" s="239" t="s">
        <v>532</v>
      </c>
      <c r="Z200" s="239" t="s">
        <v>902</v>
      </c>
      <c r="AA200" s="239" t="s">
        <v>903</v>
      </c>
      <c r="AB200" s="239" t="s">
        <v>305</v>
      </c>
      <c r="AC200" s="239"/>
      <c r="AD200" s="475">
        <v>500000000</v>
      </c>
      <c r="AE200" s="273">
        <v>0</v>
      </c>
    </row>
    <row r="201" spans="1:31" ht="42" customHeight="1" x14ac:dyDescent="0.25">
      <c r="A201" s="238"/>
      <c r="B201" s="238"/>
      <c r="C201" s="238"/>
      <c r="D201" s="240"/>
      <c r="E201" s="240"/>
      <c r="F201" s="240"/>
      <c r="G201" s="397"/>
      <c r="H201" s="97" t="s">
        <v>930</v>
      </c>
      <c r="I201" s="98" t="s">
        <v>3037</v>
      </c>
      <c r="J201" s="132">
        <v>0.5</v>
      </c>
      <c r="K201" s="100">
        <v>44562</v>
      </c>
      <c r="L201" s="100">
        <v>44926</v>
      </c>
      <c r="M201" s="102">
        <v>0.1</v>
      </c>
      <c r="N201" s="102">
        <v>0.5</v>
      </c>
      <c r="O201" s="102">
        <v>0.75</v>
      </c>
      <c r="P201" s="145">
        <v>1</v>
      </c>
      <c r="Q201" s="102" t="s">
        <v>546</v>
      </c>
      <c r="R201" s="179" t="s">
        <v>116</v>
      </c>
      <c r="S201" s="473"/>
      <c r="T201" s="244"/>
      <c r="U201" s="244"/>
      <c r="V201" s="102" t="s">
        <v>47</v>
      </c>
      <c r="W201" s="102" t="s">
        <v>277</v>
      </c>
      <c r="X201" s="240"/>
      <c r="Y201" s="240"/>
      <c r="Z201" s="240"/>
      <c r="AA201" s="240"/>
      <c r="AB201" s="240"/>
      <c r="AC201" s="240"/>
      <c r="AD201" s="476"/>
      <c r="AE201" s="321"/>
    </row>
    <row r="202" spans="1:31" ht="42" customHeight="1" x14ac:dyDescent="0.25">
      <c r="A202" s="237" t="s">
        <v>36</v>
      </c>
      <c r="B202" s="237" t="s">
        <v>895</v>
      </c>
      <c r="C202" s="477" t="s">
        <v>932</v>
      </c>
      <c r="D202" s="290" t="s">
        <v>933</v>
      </c>
      <c r="E202" s="290" t="s">
        <v>934</v>
      </c>
      <c r="F202" s="290" t="s">
        <v>935</v>
      </c>
      <c r="G202" s="290" t="s">
        <v>112</v>
      </c>
      <c r="H202" s="97" t="s">
        <v>936</v>
      </c>
      <c r="I202" s="126" t="s">
        <v>937</v>
      </c>
      <c r="J202" s="132">
        <v>0.35</v>
      </c>
      <c r="K202" s="100">
        <v>44562</v>
      </c>
      <c r="L202" s="100">
        <v>44926</v>
      </c>
      <c r="M202" s="102">
        <v>0.1</v>
      </c>
      <c r="N202" s="102">
        <v>0.5</v>
      </c>
      <c r="O202" s="102">
        <v>0.75</v>
      </c>
      <c r="P202" s="145">
        <v>1</v>
      </c>
      <c r="Q202" s="102" t="s">
        <v>546</v>
      </c>
      <c r="R202" s="126" t="s">
        <v>116</v>
      </c>
      <c r="S202" s="290" t="s">
        <v>901</v>
      </c>
      <c r="T202" s="243" t="s">
        <v>46</v>
      </c>
      <c r="U202" s="243" t="s">
        <v>46</v>
      </c>
      <c r="V202" s="102" t="s">
        <v>47</v>
      </c>
      <c r="W202" s="102" t="s">
        <v>277</v>
      </c>
      <c r="X202" s="239" t="s">
        <v>938</v>
      </c>
      <c r="Y202" s="239" t="s">
        <v>939</v>
      </c>
      <c r="Z202" s="239" t="s">
        <v>902</v>
      </c>
      <c r="AA202" s="239" t="s">
        <v>51</v>
      </c>
      <c r="AB202" s="239" t="s">
        <v>707</v>
      </c>
      <c r="AC202" s="481" t="s">
        <v>940</v>
      </c>
      <c r="AD202" s="475">
        <v>75000000</v>
      </c>
      <c r="AE202" s="483">
        <v>664668356</v>
      </c>
    </row>
    <row r="203" spans="1:31" ht="42" customHeight="1" x14ac:dyDescent="0.25">
      <c r="A203" s="324"/>
      <c r="B203" s="324"/>
      <c r="C203" s="478"/>
      <c r="D203" s="284"/>
      <c r="E203" s="284"/>
      <c r="F203" s="284"/>
      <c r="G203" s="284"/>
      <c r="H203" s="97" t="s">
        <v>941</v>
      </c>
      <c r="I203" s="126" t="s">
        <v>942</v>
      </c>
      <c r="J203" s="132">
        <v>0.3</v>
      </c>
      <c r="K203" s="100">
        <v>44562</v>
      </c>
      <c r="L203" s="100">
        <v>44926</v>
      </c>
      <c r="M203" s="102">
        <v>0.1</v>
      </c>
      <c r="N203" s="102">
        <v>0.5</v>
      </c>
      <c r="O203" s="102">
        <v>0.75</v>
      </c>
      <c r="P203" s="145">
        <v>1</v>
      </c>
      <c r="Q203" s="102" t="s">
        <v>546</v>
      </c>
      <c r="R203" s="126" t="s">
        <v>116</v>
      </c>
      <c r="S203" s="284"/>
      <c r="T203" s="280"/>
      <c r="U203" s="280"/>
      <c r="V203" s="102" t="s">
        <v>47</v>
      </c>
      <c r="W203" s="102" t="s">
        <v>277</v>
      </c>
      <c r="X203" s="292"/>
      <c r="Y203" s="292"/>
      <c r="Z203" s="292"/>
      <c r="AA203" s="292"/>
      <c r="AB203" s="292"/>
      <c r="AC203" s="482"/>
      <c r="AD203" s="475"/>
      <c r="AE203" s="484"/>
    </row>
    <row r="204" spans="1:31" ht="42" customHeight="1" x14ac:dyDescent="0.25">
      <c r="A204" s="238"/>
      <c r="B204" s="238"/>
      <c r="C204" s="479"/>
      <c r="D204" s="285"/>
      <c r="E204" s="285"/>
      <c r="F204" s="285"/>
      <c r="G204" s="285"/>
      <c r="H204" s="97" t="s">
        <v>943</v>
      </c>
      <c r="I204" s="126" t="s">
        <v>944</v>
      </c>
      <c r="J204" s="132">
        <v>0.35</v>
      </c>
      <c r="K204" s="100">
        <v>44562</v>
      </c>
      <c r="L204" s="100">
        <v>44926</v>
      </c>
      <c r="M204" s="102">
        <v>0.1</v>
      </c>
      <c r="N204" s="102">
        <v>0.5</v>
      </c>
      <c r="O204" s="102">
        <v>0.75</v>
      </c>
      <c r="P204" s="145">
        <v>1</v>
      </c>
      <c r="Q204" s="102" t="s">
        <v>546</v>
      </c>
      <c r="R204" s="126" t="s">
        <v>116</v>
      </c>
      <c r="S204" s="285"/>
      <c r="T204" s="244"/>
      <c r="U204" s="244"/>
      <c r="V204" s="102" t="s">
        <v>47</v>
      </c>
      <c r="W204" s="102" t="s">
        <v>277</v>
      </c>
      <c r="X204" s="240"/>
      <c r="Y204" s="240"/>
      <c r="Z204" s="240"/>
      <c r="AA204" s="240"/>
      <c r="AB204" s="240"/>
      <c r="AC204" s="287"/>
      <c r="AD204" s="476"/>
      <c r="AE204" s="485"/>
    </row>
    <row r="205" spans="1:31" ht="42" customHeight="1" x14ac:dyDescent="0.25">
      <c r="A205" s="237" t="s">
        <v>36</v>
      </c>
      <c r="B205" s="237" t="s">
        <v>895</v>
      </c>
      <c r="C205" s="237" t="s">
        <v>945</v>
      </c>
      <c r="D205" s="239" t="s">
        <v>3027</v>
      </c>
      <c r="E205" s="239" t="s">
        <v>946</v>
      </c>
      <c r="F205" s="290" t="s">
        <v>947</v>
      </c>
      <c r="G205" s="395" t="s">
        <v>899</v>
      </c>
      <c r="H205" s="97" t="s">
        <v>948</v>
      </c>
      <c r="I205" s="98" t="s">
        <v>949</v>
      </c>
      <c r="J205" s="132">
        <v>0.5</v>
      </c>
      <c r="K205" s="100">
        <v>44562</v>
      </c>
      <c r="L205" s="100">
        <v>44926</v>
      </c>
      <c r="M205" s="102">
        <v>0.1</v>
      </c>
      <c r="N205" s="102">
        <v>0.5</v>
      </c>
      <c r="O205" s="102">
        <v>0.75</v>
      </c>
      <c r="P205" s="145">
        <v>1</v>
      </c>
      <c r="Q205" s="102" t="s">
        <v>546</v>
      </c>
      <c r="R205" s="179" t="s">
        <v>44</v>
      </c>
      <c r="S205" s="471" t="s">
        <v>950</v>
      </c>
      <c r="T205" s="243" t="s">
        <v>46</v>
      </c>
      <c r="U205" s="243" t="s">
        <v>46</v>
      </c>
      <c r="V205" s="102" t="s">
        <v>47</v>
      </c>
      <c r="W205" s="102" t="s">
        <v>321</v>
      </c>
      <c r="X205" s="239" t="s">
        <v>531</v>
      </c>
      <c r="Y205" s="239" t="s">
        <v>532</v>
      </c>
      <c r="Z205" s="239" t="s">
        <v>902</v>
      </c>
      <c r="AA205" s="239" t="s">
        <v>51</v>
      </c>
      <c r="AB205" s="239" t="s">
        <v>305</v>
      </c>
      <c r="AC205" s="291" t="s">
        <v>940</v>
      </c>
      <c r="AD205" s="475">
        <v>133240000</v>
      </c>
      <c r="AE205" s="273">
        <v>0</v>
      </c>
    </row>
    <row r="206" spans="1:31" ht="42" customHeight="1" x14ac:dyDescent="0.25">
      <c r="A206" s="238"/>
      <c r="B206" s="238"/>
      <c r="C206" s="238"/>
      <c r="D206" s="240"/>
      <c r="E206" s="240"/>
      <c r="F206" s="285"/>
      <c r="G206" s="397"/>
      <c r="H206" s="97" t="s">
        <v>951</v>
      </c>
      <c r="I206" s="98" t="s">
        <v>952</v>
      </c>
      <c r="J206" s="132">
        <v>0.5</v>
      </c>
      <c r="K206" s="100">
        <v>44562</v>
      </c>
      <c r="L206" s="100">
        <v>44926</v>
      </c>
      <c r="M206" s="102">
        <v>0.1</v>
      </c>
      <c r="N206" s="102">
        <v>0.5</v>
      </c>
      <c r="O206" s="102">
        <v>0.75</v>
      </c>
      <c r="P206" s="145">
        <v>1</v>
      </c>
      <c r="Q206" s="102" t="s">
        <v>546</v>
      </c>
      <c r="R206" s="179" t="s">
        <v>44</v>
      </c>
      <c r="S206" s="473"/>
      <c r="T206" s="244"/>
      <c r="U206" s="244"/>
      <c r="V206" s="102" t="s">
        <v>47</v>
      </c>
      <c r="W206" s="102" t="s">
        <v>48</v>
      </c>
      <c r="X206" s="240"/>
      <c r="Y206" s="240"/>
      <c r="Z206" s="240"/>
      <c r="AA206" s="240"/>
      <c r="AB206" s="240"/>
      <c r="AC206" s="382"/>
      <c r="AD206" s="476"/>
      <c r="AE206" s="321"/>
    </row>
    <row r="207" spans="1:31" ht="42" customHeight="1" x14ac:dyDescent="0.25">
      <c r="A207" s="237" t="s">
        <v>36</v>
      </c>
      <c r="B207" s="237" t="s">
        <v>895</v>
      </c>
      <c r="C207" s="237" t="s">
        <v>953</v>
      </c>
      <c r="D207" s="239" t="s">
        <v>3038</v>
      </c>
      <c r="E207" s="239" t="s">
        <v>954</v>
      </c>
      <c r="F207" s="290" t="s">
        <v>955</v>
      </c>
      <c r="G207" s="395" t="s">
        <v>899</v>
      </c>
      <c r="H207" s="97" t="s">
        <v>956</v>
      </c>
      <c r="I207" s="98" t="s">
        <v>3028</v>
      </c>
      <c r="J207" s="132">
        <v>0.5</v>
      </c>
      <c r="K207" s="100">
        <v>44562</v>
      </c>
      <c r="L207" s="100">
        <v>44926</v>
      </c>
      <c r="M207" s="102">
        <v>0.1</v>
      </c>
      <c r="N207" s="102">
        <v>0.5</v>
      </c>
      <c r="O207" s="102">
        <v>0.75</v>
      </c>
      <c r="P207" s="145">
        <v>1</v>
      </c>
      <c r="Q207" s="102" t="s">
        <v>546</v>
      </c>
      <c r="R207" s="179" t="s">
        <v>44</v>
      </c>
      <c r="S207" s="471" t="s">
        <v>950</v>
      </c>
      <c r="T207" s="243" t="s">
        <v>46</v>
      </c>
      <c r="U207" s="243" t="s">
        <v>46</v>
      </c>
      <c r="V207" s="102" t="s">
        <v>47</v>
      </c>
      <c r="W207" s="102" t="s">
        <v>48</v>
      </c>
      <c r="X207" s="239" t="s">
        <v>531</v>
      </c>
      <c r="Y207" s="239" t="s">
        <v>532</v>
      </c>
      <c r="Z207" s="239" t="s">
        <v>902</v>
      </c>
      <c r="AA207" s="239" t="s">
        <v>51</v>
      </c>
      <c r="AB207" s="239" t="s">
        <v>305</v>
      </c>
      <c r="AC207" s="291" t="s">
        <v>940</v>
      </c>
      <c r="AD207" s="475">
        <v>119852397</v>
      </c>
      <c r="AE207" s="273">
        <v>0</v>
      </c>
    </row>
    <row r="208" spans="1:31" ht="42" customHeight="1" x14ac:dyDescent="0.25">
      <c r="A208" s="238"/>
      <c r="B208" s="238"/>
      <c r="C208" s="238"/>
      <c r="D208" s="240"/>
      <c r="E208" s="240"/>
      <c r="F208" s="285"/>
      <c r="G208" s="397"/>
      <c r="H208" s="97" t="s">
        <v>958</v>
      </c>
      <c r="I208" s="98" t="s">
        <v>957</v>
      </c>
      <c r="J208" s="132">
        <v>0.5</v>
      </c>
      <c r="K208" s="100">
        <v>44562</v>
      </c>
      <c r="L208" s="100">
        <v>44926</v>
      </c>
      <c r="M208" s="102">
        <v>0.1</v>
      </c>
      <c r="N208" s="102">
        <v>0.5</v>
      </c>
      <c r="O208" s="102">
        <v>0.75</v>
      </c>
      <c r="P208" s="145">
        <v>1</v>
      </c>
      <c r="Q208" s="102" t="s">
        <v>546</v>
      </c>
      <c r="R208" s="179" t="s">
        <v>44</v>
      </c>
      <c r="S208" s="473"/>
      <c r="T208" s="244"/>
      <c r="U208" s="244"/>
      <c r="V208" s="102" t="s">
        <v>47</v>
      </c>
      <c r="W208" s="102" t="s">
        <v>48</v>
      </c>
      <c r="X208" s="240"/>
      <c r="Y208" s="240"/>
      <c r="Z208" s="240"/>
      <c r="AA208" s="240"/>
      <c r="AB208" s="240"/>
      <c r="AC208" s="382"/>
      <c r="AD208" s="476"/>
      <c r="AE208" s="321"/>
    </row>
    <row r="209" spans="1:31" ht="42" customHeight="1" x14ac:dyDescent="0.25">
      <c r="A209" s="237" t="s">
        <v>36</v>
      </c>
      <c r="B209" s="237" t="s">
        <v>895</v>
      </c>
      <c r="C209" s="237" t="s">
        <v>959</v>
      </c>
      <c r="D209" s="239" t="s">
        <v>960</v>
      </c>
      <c r="E209" s="239" t="s">
        <v>961</v>
      </c>
      <c r="F209" s="290" t="s">
        <v>962</v>
      </c>
      <c r="G209" s="395" t="s">
        <v>899</v>
      </c>
      <c r="H209" s="97" t="s">
        <v>963</v>
      </c>
      <c r="I209" s="98" t="s">
        <v>964</v>
      </c>
      <c r="J209" s="132">
        <v>0.34</v>
      </c>
      <c r="K209" s="100">
        <v>44562</v>
      </c>
      <c r="L209" s="100">
        <v>44926</v>
      </c>
      <c r="M209" s="102">
        <v>0.1</v>
      </c>
      <c r="N209" s="102">
        <v>0.5</v>
      </c>
      <c r="O209" s="102">
        <v>0.75</v>
      </c>
      <c r="P209" s="145">
        <v>1</v>
      </c>
      <c r="Q209" s="102" t="s">
        <v>546</v>
      </c>
      <c r="R209" s="179" t="s">
        <v>44</v>
      </c>
      <c r="S209" s="471" t="s">
        <v>950</v>
      </c>
      <c r="T209" s="243" t="s">
        <v>46</v>
      </c>
      <c r="U209" s="243" t="s">
        <v>46</v>
      </c>
      <c r="V209" s="102" t="s">
        <v>47</v>
      </c>
      <c r="W209" s="102" t="s">
        <v>277</v>
      </c>
      <c r="X209" s="239" t="s">
        <v>531</v>
      </c>
      <c r="Y209" s="239" t="s">
        <v>532</v>
      </c>
      <c r="Z209" s="239" t="s">
        <v>902</v>
      </c>
      <c r="AA209" s="239" t="s">
        <v>51</v>
      </c>
      <c r="AB209" s="239" t="s">
        <v>305</v>
      </c>
      <c r="AC209" s="480" t="s">
        <v>940</v>
      </c>
      <c r="AD209" s="278">
        <v>91319800</v>
      </c>
      <c r="AE209" s="273">
        <v>0</v>
      </c>
    </row>
    <row r="210" spans="1:31" ht="42" customHeight="1" x14ac:dyDescent="0.25">
      <c r="A210" s="324"/>
      <c r="B210" s="324"/>
      <c r="C210" s="324"/>
      <c r="D210" s="292"/>
      <c r="E210" s="292"/>
      <c r="F210" s="284"/>
      <c r="G210" s="396"/>
      <c r="H210" s="97" t="s">
        <v>965</v>
      </c>
      <c r="I210" s="98" t="s">
        <v>966</v>
      </c>
      <c r="J210" s="132">
        <v>0.33</v>
      </c>
      <c r="K210" s="100">
        <v>44562</v>
      </c>
      <c r="L210" s="100">
        <v>44926</v>
      </c>
      <c r="M210" s="102">
        <v>0.1</v>
      </c>
      <c r="N210" s="102">
        <v>0.5</v>
      </c>
      <c r="O210" s="102">
        <v>0.75</v>
      </c>
      <c r="P210" s="145">
        <v>1</v>
      </c>
      <c r="Q210" s="102" t="s">
        <v>546</v>
      </c>
      <c r="R210" s="179" t="s">
        <v>44</v>
      </c>
      <c r="S210" s="472"/>
      <c r="T210" s="280"/>
      <c r="U210" s="280"/>
      <c r="V210" s="102" t="s">
        <v>47</v>
      </c>
      <c r="W210" s="102" t="s">
        <v>207</v>
      </c>
      <c r="X210" s="292"/>
      <c r="Y210" s="292"/>
      <c r="Z210" s="292"/>
      <c r="AA210" s="292"/>
      <c r="AB210" s="292"/>
      <c r="AC210" s="480"/>
      <c r="AD210" s="278"/>
      <c r="AE210" s="320"/>
    </row>
    <row r="211" spans="1:31" ht="42" customHeight="1" x14ac:dyDescent="0.25">
      <c r="A211" s="238"/>
      <c r="B211" s="238"/>
      <c r="C211" s="238"/>
      <c r="D211" s="240"/>
      <c r="E211" s="240"/>
      <c r="F211" s="285"/>
      <c r="G211" s="397"/>
      <c r="H211" s="97" t="s">
        <v>967</v>
      </c>
      <c r="I211" s="98" t="s">
        <v>968</v>
      </c>
      <c r="J211" s="132">
        <v>0.33</v>
      </c>
      <c r="K211" s="100">
        <v>44562</v>
      </c>
      <c r="L211" s="100">
        <v>44926</v>
      </c>
      <c r="M211" s="102">
        <v>0.1</v>
      </c>
      <c r="N211" s="102">
        <v>0.5</v>
      </c>
      <c r="O211" s="102">
        <v>0.75</v>
      </c>
      <c r="P211" s="145">
        <v>1</v>
      </c>
      <c r="Q211" s="102" t="s">
        <v>546</v>
      </c>
      <c r="R211" s="179" t="s">
        <v>44</v>
      </c>
      <c r="S211" s="473"/>
      <c r="T211" s="244"/>
      <c r="U211" s="244"/>
      <c r="V211" s="102" t="s">
        <v>47</v>
      </c>
      <c r="W211" s="102" t="s">
        <v>48</v>
      </c>
      <c r="X211" s="240"/>
      <c r="Y211" s="240"/>
      <c r="Z211" s="240"/>
      <c r="AA211" s="240"/>
      <c r="AB211" s="240"/>
      <c r="AC211" s="480"/>
      <c r="AD211" s="279"/>
      <c r="AE211" s="321"/>
    </row>
    <row r="212" spans="1:31" ht="42" customHeight="1" x14ac:dyDescent="0.25">
      <c r="A212" s="477" t="s">
        <v>36</v>
      </c>
      <c r="B212" s="237" t="s">
        <v>895</v>
      </c>
      <c r="C212" s="237" t="s">
        <v>969</v>
      </c>
      <c r="D212" s="239" t="s">
        <v>970</v>
      </c>
      <c r="E212" s="239" t="s">
        <v>971</v>
      </c>
      <c r="F212" s="241" t="s">
        <v>972</v>
      </c>
      <c r="G212" s="241" t="s">
        <v>973</v>
      </c>
      <c r="H212" s="97" t="s">
        <v>974</v>
      </c>
      <c r="I212" s="98" t="s">
        <v>975</v>
      </c>
      <c r="J212" s="132">
        <v>0.25</v>
      </c>
      <c r="K212" s="100">
        <v>44562</v>
      </c>
      <c r="L212" s="100">
        <v>44926</v>
      </c>
      <c r="M212" s="102">
        <v>0.1</v>
      </c>
      <c r="N212" s="102">
        <v>0.5</v>
      </c>
      <c r="O212" s="102">
        <v>0.75</v>
      </c>
      <c r="P212" s="145">
        <v>1</v>
      </c>
      <c r="Q212" s="102" t="s">
        <v>914</v>
      </c>
      <c r="R212" s="179" t="s">
        <v>44</v>
      </c>
      <c r="S212" s="471" t="s">
        <v>915</v>
      </c>
      <c r="T212" s="243" t="s">
        <v>46</v>
      </c>
      <c r="U212" s="243" t="s">
        <v>46</v>
      </c>
      <c r="V212" s="102" t="s">
        <v>47</v>
      </c>
      <c r="W212" s="102" t="s">
        <v>273</v>
      </c>
      <c r="X212" s="239" t="s">
        <v>916</v>
      </c>
      <c r="Y212" s="239" t="s">
        <v>917</v>
      </c>
      <c r="Z212" s="239" t="s">
        <v>51</v>
      </c>
      <c r="AA212" s="239" t="s">
        <v>51</v>
      </c>
      <c r="AB212" s="239" t="s">
        <v>707</v>
      </c>
      <c r="AC212" s="480" t="s">
        <v>918</v>
      </c>
      <c r="AD212" s="486">
        <v>0</v>
      </c>
      <c r="AE212" s="273">
        <v>938566920</v>
      </c>
    </row>
    <row r="213" spans="1:31" ht="42" customHeight="1" x14ac:dyDescent="0.25">
      <c r="A213" s="478"/>
      <c r="B213" s="324"/>
      <c r="C213" s="324"/>
      <c r="D213" s="292"/>
      <c r="E213" s="292"/>
      <c r="F213" s="276"/>
      <c r="G213" s="276"/>
      <c r="H213" s="97" t="s">
        <v>976</v>
      </c>
      <c r="I213" s="98" t="s">
        <v>977</v>
      </c>
      <c r="J213" s="132">
        <v>0.25</v>
      </c>
      <c r="K213" s="100">
        <v>44562</v>
      </c>
      <c r="L213" s="100">
        <v>44926</v>
      </c>
      <c r="M213" s="102">
        <v>0.1</v>
      </c>
      <c r="N213" s="102">
        <v>0.5</v>
      </c>
      <c r="O213" s="102">
        <v>0.75</v>
      </c>
      <c r="P213" s="145">
        <v>1</v>
      </c>
      <c r="Q213" s="102" t="s">
        <v>914</v>
      </c>
      <c r="R213" s="179" t="s">
        <v>44</v>
      </c>
      <c r="S213" s="472"/>
      <c r="T213" s="280"/>
      <c r="U213" s="280"/>
      <c r="V213" s="102" t="s">
        <v>47</v>
      </c>
      <c r="W213" s="102" t="s">
        <v>277</v>
      </c>
      <c r="X213" s="292"/>
      <c r="Y213" s="292"/>
      <c r="Z213" s="292"/>
      <c r="AA213" s="292"/>
      <c r="AB213" s="292"/>
      <c r="AC213" s="480"/>
      <c r="AD213" s="486"/>
      <c r="AE213" s="320"/>
    </row>
    <row r="214" spans="1:31" ht="42" customHeight="1" x14ac:dyDescent="0.25">
      <c r="A214" s="478"/>
      <c r="B214" s="324"/>
      <c r="C214" s="324"/>
      <c r="D214" s="292"/>
      <c r="E214" s="292"/>
      <c r="F214" s="276"/>
      <c r="G214" s="276"/>
      <c r="H214" s="97" t="s">
        <v>978</v>
      </c>
      <c r="I214" s="98" t="s">
        <v>979</v>
      </c>
      <c r="J214" s="132">
        <v>0.25</v>
      </c>
      <c r="K214" s="100">
        <v>44562</v>
      </c>
      <c r="L214" s="100">
        <v>44926</v>
      </c>
      <c r="M214" s="102">
        <v>0.1</v>
      </c>
      <c r="N214" s="102">
        <v>0.5</v>
      </c>
      <c r="O214" s="102">
        <v>0.75</v>
      </c>
      <c r="P214" s="145">
        <v>1</v>
      </c>
      <c r="Q214" s="102" t="s">
        <v>914</v>
      </c>
      <c r="R214" s="179" t="s">
        <v>44</v>
      </c>
      <c r="S214" s="472"/>
      <c r="T214" s="280"/>
      <c r="U214" s="280"/>
      <c r="V214" s="102" t="s">
        <v>47</v>
      </c>
      <c r="W214" s="102" t="s">
        <v>706</v>
      </c>
      <c r="X214" s="292"/>
      <c r="Y214" s="292"/>
      <c r="Z214" s="292"/>
      <c r="AA214" s="292"/>
      <c r="AB214" s="292"/>
      <c r="AC214" s="480"/>
      <c r="AD214" s="486"/>
      <c r="AE214" s="320"/>
    </row>
    <row r="215" spans="1:31" ht="42" customHeight="1" x14ac:dyDescent="0.25">
      <c r="A215" s="479"/>
      <c r="B215" s="238"/>
      <c r="C215" s="238"/>
      <c r="D215" s="240"/>
      <c r="E215" s="240"/>
      <c r="F215" s="242"/>
      <c r="G215" s="242"/>
      <c r="H215" s="97" t="s">
        <v>980</v>
      </c>
      <c r="I215" s="98" t="s">
        <v>981</v>
      </c>
      <c r="J215" s="132">
        <v>0.25</v>
      </c>
      <c r="K215" s="100">
        <v>44562</v>
      </c>
      <c r="L215" s="100">
        <v>44926</v>
      </c>
      <c r="M215" s="102">
        <v>0.1</v>
      </c>
      <c r="N215" s="102">
        <v>0.5</v>
      </c>
      <c r="O215" s="102">
        <v>0.75</v>
      </c>
      <c r="P215" s="145">
        <v>1</v>
      </c>
      <c r="Q215" s="102" t="s">
        <v>914</v>
      </c>
      <c r="R215" s="179" t="s">
        <v>44</v>
      </c>
      <c r="S215" s="473"/>
      <c r="T215" s="244"/>
      <c r="U215" s="244"/>
      <c r="V215" s="102" t="s">
        <v>47</v>
      </c>
      <c r="W215" s="102" t="s">
        <v>277</v>
      </c>
      <c r="X215" s="240"/>
      <c r="Y215" s="240"/>
      <c r="Z215" s="240"/>
      <c r="AA215" s="240"/>
      <c r="AB215" s="240"/>
      <c r="AC215" s="480"/>
      <c r="AD215" s="487"/>
      <c r="AE215" s="321"/>
    </row>
    <row r="216" spans="1:31" ht="42" customHeight="1" x14ac:dyDescent="0.25">
      <c r="A216" s="477" t="s">
        <v>36</v>
      </c>
      <c r="B216" s="237" t="s">
        <v>895</v>
      </c>
      <c r="C216" s="237" t="s">
        <v>982</v>
      </c>
      <c r="D216" s="239" t="s">
        <v>983</v>
      </c>
      <c r="E216" s="239" t="s">
        <v>984</v>
      </c>
      <c r="F216" s="395" t="s">
        <v>985</v>
      </c>
      <c r="G216" s="395" t="s">
        <v>986</v>
      </c>
      <c r="H216" s="97" t="s">
        <v>987</v>
      </c>
      <c r="I216" s="98" t="s">
        <v>988</v>
      </c>
      <c r="J216" s="132">
        <v>0.25</v>
      </c>
      <c r="K216" s="100">
        <v>44562</v>
      </c>
      <c r="L216" s="100">
        <v>44926</v>
      </c>
      <c r="M216" s="102">
        <v>0.1</v>
      </c>
      <c r="N216" s="102">
        <v>0.5</v>
      </c>
      <c r="O216" s="102">
        <v>0.75</v>
      </c>
      <c r="P216" s="145">
        <v>1</v>
      </c>
      <c r="Q216" s="102" t="s">
        <v>914</v>
      </c>
      <c r="R216" s="179" t="s">
        <v>116</v>
      </c>
      <c r="S216" s="471" t="s">
        <v>989</v>
      </c>
      <c r="T216" s="243" t="s">
        <v>46</v>
      </c>
      <c r="U216" s="243" t="s">
        <v>46</v>
      </c>
      <c r="V216" s="102" t="s">
        <v>47</v>
      </c>
      <c r="W216" s="102" t="s">
        <v>277</v>
      </c>
      <c r="X216" s="239" t="s">
        <v>397</v>
      </c>
      <c r="Y216" s="239" t="s">
        <v>990</v>
      </c>
      <c r="Z216" s="239" t="s">
        <v>51</v>
      </c>
      <c r="AA216" s="239" t="s">
        <v>51</v>
      </c>
      <c r="AB216" s="239" t="s">
        <v>707</v>
      </c>
      <c r="AC216" s="480" t="s">
        <v>918</v>
      </c>
      <c r="AD216" s="486">
        <v>0</v>
      </c>
      <c r="AE216" s="273">
        <v>263776632</v>
      </c>
    </row>
    <row r="217" spans="1:31" ht="42" customHeight="1" x14ac:dyDescent="0.25">
      <c r="A217" s="478"/>
      <c r="B217" s="324"/>
      <c r="C217" s="324"/>
      <c r="D217" s="292"/>
      <c r="E217" s="292"/>
      <c r="F217" s="396"/>
      <c r="G217" s="396"/>
      <c r="H217" s="97" t="s">
        <v>991</v>
      </c>
      <c r="I217" s="98" t="s">
        <v>992</v>
      </c>
      <c r="J217" s="132">
        <v>0.25</v>
      </c>
      <c r="K217" s="100">
        <v>44562</v>
      </c>
      <c r="L217" s="100">
        <v>44926</v>
      </c>
      <c r="M217" s="102">
        <v>0.1</v>
      </c>
      <c r="N217" s="102">
        <v>0.5</v>
      </c>
      <c r="O217" s="102">
        <v>0.75</v>
      </c>
      <c r="P217" s="145">
        <v>1</v>
      </c>
      <c r="Q217" s="102" t="s">
        <v>914</v>
      </c>
      <c r="R217" s="179" t="s">
        <v>116</v>
      </c>
      <c r="S217" s="472"/>
      <c r="T217" s="280"/>
      <c r="U217" s="280"/>
      <c r="V217" s="102" t="s">
        <v>47</v>
      </c>
      <c r="W217" s="102" t="s">
        <v>706</v>
      </c>
      <c r="X217" s="292"/>
      <c r="Y217" s="292"/>
      <c r="Z217" s="292"/>
      <c r="AA217" s="292"/>
      <c r="AB217" s="292"/>
      <c r="AC217" s="480"/>
      <c r="AD217" s="486"/>
      <c r="AE217" s="320"/>
    </row>
    <row r="218" spans="1:31" ht="42" customHeight="1" x14ac:dyDescent="0.25">
      <c r="A218" s="478"/>
      <c r="B218" s="324"/>
      <c r="C218" s="324"/>
      <c r="D218" s="292"/>
      <c r="E218" s="292"/>
      <c r="F218" s="396"/>
      <c r="G218" s="396"/>
      <c r="H218" s="97" t="s">
        <v>993</v>
      </c>
      <c r="I218" s="98" t="s">
        <v>994</v>
      </c>
      <c r="J218" s="132">
        <v>0.25</v>
      </c>
      <c r="K218" s="100">
        <v>44562</v>
      </c>
      <c r="L218" s="100">
        <v>44926</v>
      </c>
      <c r="M218" s="102">
        <v>0.1</v>
      </c>
      <c r="N218" s="102">
        <v>0.5</v>
      </c>
      <c r="O218" s="102">
        <v>0.75</v>
      </c>
      <c r="P218" s="145">
        <v>1</v>
      </c>
      <c r="Q218" s="102" t="s">
        <v>914</v>
      </c>
      <c r="R218" s="179" t="s">
        <v>116</v>
      </c>
      <c r="S218" s="472"/>
      <c r="T218" s="280"/>
      <c r="U218" s="280"/>
      <c r="V218" s="102" t="s">
        <v>47</v>
      </c>
      <c r="W218" s="102" t="s">
        <v>277</v>
      </c>
      <c r="X218" s="292"/>
      <c r="Y218" s="292"/>
      <c r="Z218" s="292"/>
      <c r="AA218" s="292"/>
      <c r="AB218" s="292"/>
      <c r="AC218" s="480"/>
      <c r="AD218" s="486"/>
      <c r="AE218" s="320"/>
    </row>
    <row r="219" spans="1:31" ht="42" customHeight="1" x14ac:dyDescent="0.25">
      <c r="A219" s="479"/>
      <c r="B219" s="238"/>
      <c r="C219" s="238"/>
      <c r="D219" s="240"/>
      <c r="E219" s="240"/>
      <c r="F219" s="397"/>
      <c r="G219" s="397"/>
      <c r="H219" s="97" t="s">
        <v>995</v>
      </c>
      <c r="I219" s="98" t="s">
        <v>996</v>
      </c>
      <c r="J219" s="132">
        <v>0.25</v>
      </c>
      <c r="K219" s="100">
        <v>44562</v>
      </c>
      <c r="L219" s="100">
        <v>44926</v>
      </c>
      <c r="M219" s="102">
        <v>0.1</v>
      </c>
      <c r="N219" s="102">
        <v>0.5</v>
      </c>
      <c r="O219" s="102">
        <v>0.75</v>
      </c>
      <c r="P219" s="145">
        <v>1</v>
      </c>
      <c r="Q219" s="102" t="s">
        <v>914</v>
      </c>
      <c r="R219" s="179" t="s">
        <v>116</v>
      </c>
      <c r="S219" s="473"/>
      <c r="T219" s="244"/>
      <c r="U219" s="244"/>
      <c r="V219" s="102" t="s">
        <v>47</v>
      </c>
      <c r="W219" s="102" t="s">
        <v>706</v>
      </c>
      <c r="X219" s="240"/>
      <c r="Y219" s="240"/>
      <c r="Z219" s="240"/>
      <c r="AA219" s="240"/>
      <c r="AB219" s="240"/>
      <c r="AC219" s="480"/>
      <c r="AD219" s="487"/>
      <c r="AE219" s="321"/>
    </row>
    <row r="220" spans="1:31" ht="42" customHeight="1" x14ac:dyDescent="0.25">
      <c r="A220" s="477" t="s">
        <v>36</v>
      </c>
      <c r="B220" s="237" t="s">
        <v>895</v>
      </c>
      <c r="C220" s="237" t="s">
        <v>997</v>
      </c>
      <c r="D220" s="239" t="s">
        <v>998</v>
      </c>
      <c r="E220" s="239" t="s">
        <v>999</v>
      </c>
      <c r="F220" s="239" t="s">
        <v>1000</v>
      </c>
      <c r="G220" s="241" t="s">
        <v>112</v>
      </c>
      <c r="H220" s="97" t="s">
        <v>1001</v>
      </c>
      <c r="I220" s="98" t="s">
        <v>1002</v>
      </c>
      <c r="J220" s="102">
        <v>0.33</v>
      </c>
      <c r="K220" s="100">
        <v>44562</v>
      </c>
      <c r="L220" s="100">
        <v>44926</v>
      </c>
      <c r="M220" s="102">
        <v>0.1</v>
      </c>
      <c r="N220" s="102">
        <v>0.5</v>
      </c>
      <c r="O220" s="102">
        <v>0.75</v>
      </c>
      <c r="P220" s="145">
        <v>1</v>
      </c>
      <c r="Q220" s="102" t="s">
        <v>155</v>
      </c>
      <c r="R220" s="179" t="s">
        <v>116</v>
      </c>
      <c r="S220" s="400" t="s">
        <v>1003</v>
      </c>
      <c r="T220" s="400" t="s">
        <v>46</v>
      </c>
      <c r="U220" s="400" t="s">
        <v>46</v>
      </c>
      <c r="V220" s="102" t="s">
        <v>1004</v>
      </c>
      <c r="W220" s="102" t="s">
        <v>277</v>
      </c>
      <c r="X220" s="260" t="s">
        <v>916</v>
      </c>
      <c r="Y220" s="260" t="s">
        <v>917</v>
      </c>
      <c r="Z220" s="260" t="s">
        <v>51</v>
      </c>
      <c r="AA220" s="260" t="s">
        <v>51</v>
      </c>
      <c r="AB220" s="260" t="s">
        <v>707</v>
      </c>
      <c r="AC220" s="260" t="s">
        <v>918</v>
      </c>
      <c r="AD220" s="486">
        <v>0</v>
      </c>
      <c r="AE220" s="273">
        <v>37737919.200000003</v>
      </c>
    </row>
    <row r="221" spans="1:31" ht="42" customHeight="1" x14ac:dyDescent="0.25">
      <c r="A221" s="478"/>
      <c r="B221" s="324"/>
      <c r="C221" s="324"/>
      <c r="D221" s="292"/>
      <c r="E221" s="292"/>
      <c r="F221" s="292"/>
      <c r="G221" s="276"/>
      <c r="H221" s="97" t="s">
        <v>1005</v>
      </c>
      <c r="I221" s="98" t="s">
        <v>1006</v>
      </c>
      <c r="J221" s="102">
        <v>0.33</v>
      </c>
      <c r="K221" s="100">
        <v>44562</v>
      </c>
      <c r="L221" s="100">
        <v>44926</v>
      </c>
      <c r="M221" s="102">
        <v>0.1</v>
      </c>
      <c r="N221" s="102">
        <v>0.5</v>
      </c>
      <c r="O221" s="102">
        <v>0.75</v>
      </c>
      <c r="P221" s="145">
        <v>1</v>
      </c>
      <c r="Q221" s="102" t="s">
        <v>155</v>
      </c>
      <c r="R221" s="179" t="s">
        <v>116</v>
      </c>
      <c r="S221" s="400"/>
      <c r="T221" s="400"/>
      <c r="U221" s="400"/>
      <c r="V221" s="102" t="s">
        <v>1004</v>
      </c>
      <c r="W221" s="102" t="s">
        <v>277</v>
      </c>
      <c r="X221" s="260"/>
      <c r="Y221" s="260"/>
      <c r="Z221" s="260"/>
      <c r="AA221" s="260"/>
      <c r="AB221" s="260"/>
      <c r="AC221" s="260"/>
      <c r="AD221" s="486"/>
      <c r="AE221" s="320"/>
    </row>
    <row r="222" spans="1:31" ht="42" customHeight="1" x14ac:dyDescent="0.25">
      <c r="A222" s="478"/>
      <c r="B222" s="324"/>
      <c r="C222" s="324"/>
      <c r="D222" s="292"/>
      <c r="E222" s="292"/>
      <c r="F222" s="292"/>
      <c r="G222" s="276"/>
      <c r="H222" s="97" t="s">
        <v>1007</v>
      </c>
      <c r="I222" s="98" t="s">
        <v>1008</v>
      </c>
      <c r="J222" s="102">
        <v>0.17</v>
      </c>
      <c r="K222" s="100">
        <v>44562</v>
      </c>
      <c r="L222" s="100">
        <v>44926</v>
      </c>
      <c r="M222" s="102">
        <v>0.1</v>
      </c>
      <c r="N222" s="102">
        <v>0.5</v>
      </c>
      <c r="O222" s="102">
        <v>0.75</v>
      </c>
      <c r="P222" s="145">
        <v>1</v>
      </c>
      <c r="Q222" s="102" t="s">
        <v>155</v>
      </c>
      <c r="R222" s="179" t="s">
        <v>116</v>
      </c>
      <c r="S222" s="400"/>
      <c r="T222" s="400"/>
      <c r="U222" s="400"/>
      <c r="V222" s="102" t="s">
        <v>1004</v>
      </c>
      <c r="W222" s="102" t="s">
        <v>277</v>
      </c>
      <c r="X222" s="260"/>
      <c r="Y222" s="260"/>
      <c r="Z222" s="260"/>
      <c r="AA222" s="260"/>
      <c r="AB222" s="260"/>
      <c r="AC222" s="260"/>
      <c r="AD222" s="486"/>
      <c r="AE222" s="320"/>
    </row>
    <row r="223" spans="1:31" ht="42" customHeight="1" x14ac:dyDescent="0.25">
      <c r="A223" s="479"/>
      <c r="B223" s="238"/>
      <c r="C223" s="238"/>
      <c r="D223" s="240"/>
      <c r="E223" s="240"/>
      <c r="F223" s="240"/>
      <c r="G223" s="242"/>
      <c r="H223" s="97" t="s">
        <v>1009</v>
      </c>
      <c r="I223" s="98" t="s">
        <v>1010</v>
      </c>
      <c r="J223" s="102">
        <v>0.17</v>
      </c>
      <c r="K223" s="100">
        <v>44562</v>
      </c>
      <c r="L223" s="100">
        <v>44926</v>
      </c>
      <c r="M223" s="102">
        <v>0.1</v>
      </c>
      <c r="N223" s="102">
        <v>0.5</v>
      </c>
      <c r="O223" s="102">
        <v>0.75</v>
      </c>
      <c r="P223" s="145">
        <v>1</v>
      </c>
      <c r="Q223" s="102" t="s">
        <v>155</v>
      </c>
      <c r="R223" s="179" t="s">
        <v>116</v>
      </c>
      <c r="S223" s="400"/>
      <c r="T223" s="400"/>
      <c r="U223" s="400"/>
      <c r="V223" s="102" t="s">
        <v>1004</v>
      </c>
      <c r="W223" s="102" t="s">
        <v>277</v>
      </c>
      <c r="X223" s="260"/>
      <c r="Y223" s="260"/>
      <c r="Z223" s="260"/>
      <c r="AA223" s="260"/>
      <c r="AB223" s="260"/>
      <c r="AC223" s="260"/>
      <c r="AD223" s="487"/>
      <c r="AE223" s="321"/>
    </row>
    <row r="224" spans="1:31" ht="42" customHeight="1" x14ac:dyDescent="0.25">
      <c r="A224" s="262" t="s">
        <v>36</v>
      </c>
      <c r="B224" s="262" t="s">
        <v>1011</v>
      </c>
      <c r="C224" s="262" t="s">
        <v>1012</v>
      </c>
      <c r="D224" s="264" t="s">
        <v>1013</v>
      </c>
      <c r="E224" s="310" t="s">
        <v>1014</v>
      </c>
      <c r="F224" s="310" t="s">
        <v>1015</v>
      </c>
      <c r="G224" s="301" t="s">
        <v>112</v>
      </c>
      <c r="H224" s="80" t="s">
        <v>1016</v>
      </c>
      <c r="I224" s="111" t="s">
        <v>1017</v>
      </c>
      <c r="J224" s="60">
        <v>0.6</v>
      </c>
      <c r="K224" s="180">
        <v>44593</v>
      </c>
      <c r="L224" s="180">
        <v>44925</v>
      </c>
      <c r="M224" s="86">
        <v>0.25</v>
      </c>
      <c r="N224" s="86">
        <v>0.5</v>
      </c>
      <c r="O224" s="86">
        <v>0.75</v>
      </c>
      <c r="P224" s="86">
        <v>1</v>
      </c>
      <c r="Q224" s="86" t="s">
        <v>43</v>
      </c>
      <c r="R224" s="86" t="s">
        <v>116</v>
      </c>
      <c r="S224" s="488" t="s">
        <v>1018</v>
      </c>
      <c r="T224" s="304" t="s">
        <v>46</v>
      </c>
      <c r="U224" s="304" t="s">
        <v>46</v>
      </c>
      <c r="V224" s="78" t="s">
        <v>1019</v>
      </c>
      <c r="W224" s="78" t="s">
        <v>321</v>
      </c>
      <c r="X224" s="304" t="s">
        <v>49</v>
      </c>
      <c r="Y224" s="498" t="s">
        <v>50</v>
      </c>
      <c r="Z224" s="266" t="s">
        <v>694</v>
      </c>
      <c r="AA224" s="304" t="s">
        <v>85</v>
      </c>
      <c r="AB224" s="304" t="s">
        <v>53</v>
      </c>
      <c r="AC224" s="489"/>
      <c r="AD224" s="501">
        <v>307118000</v>
      </c>
      <c r="AE224" s="499">
        <v>74465000</v>
      </c>
    </row>
    <row r="225" spans="1:31" ht="42" customHeight="1" x14ac:dyDescent="0.25">
      <c r="A225" s="262"/>
      <c r="B225" s="262"/>
      <c r="C225" s="262"/>
      <c r="D225" s="264"/>
      <c r="E225" s="312"/>
      <c r="F225" s="312"/>
      <c r="G225" s="303"/>
      <c r="H225" s="80" t="s">
        <v>1020</v>
      </c>
      <c r="I225" s="111" t="s">
        <v>1021</v>
      </c>
      <c r="J225" s="60">
        <v>0.4</v>
      </c>
      <c r="K225" s="180">
        <v>44593</v>
      </c>
      <c r="L225" s="180">
        <v>44925</v>
      </c>
      <c r="M225" s="86">
        <v>0.25</v>
      </c>
      <c r="N225" s="86">
        <v>0.5</v>
      </c>
      <c r="O225" s="86">
        <v>0.75</v>
      </c>
      <c r="P225" s="86">
        <v>1</v>
      </c>
      <c r="Q225" s="86" t="s">
        <v>43</v>
      </c>
      <c r="R225" s="86" t="s">
        <v>116</v>
      </c>
      <c r="S225" s="488"/>
      <c r="T225" s="306"/>
      <c r="U225" s="306"/>
      <c r="V225" s="78" t="s">
        <v>1019</v>
      </c>
      <c r="W225" s="78" t="s">
        <v>321</v>
      </c>
      <c r="X225" s="306"/>
      <c r="Y225" s="407"/>
      <c r="Z225" s="266"/>
      <c r="AA225" s="306"/>
      <c r="AB225" s="306"/>
      <c r="AC225" s="490"/>
      <c r="AD225" s="492"/>
      <c r="AE225" s="494"/>
    </row>
    <row r="226" spans="1:31" ht="42" customHeight="1" x14ac:dyDescent="0.25">
      <c r="A226" s="500" t="s">
        <v>36</v>
      </c>
      <c r="B226" s="262" t="s">
        <v>1011</v>
      </c>
      <c r="C226" s="262" t="s">
        <v>1022</v>
      </c>
      <c r="D226" s="264" t="s">
        <v>1023</v>
      </c>
      <c r="E226" s="264" t="s">
        <v>1024</v>
      </c>
      <c r="F226" s="264" t="s">
        <v>1025</v>
      </c>
      <c r="G226" s="301" t="s">
        <v>112</v>
      </c>
      <c r="H226" s="80" t="s">
        <v>1026</v>
      </c>
      <c r="I226" s="111" t="s">
        <v>1027</v>
      </c>
      <c r="J226" s="55">
        <v>0.5</v>
      </c>
      <c r="K226" s="181">
        <v>44593</v>
      </c>
      <c r="L226" s="181">
        <v>44803</v>
      </c>
      <c r="M226" s="78">
        <v>0.25</v>
      </c>
      <c r="N226" s="78">
        <v>0.75</v>
      </c>
      <c r="O226" s="78">
        <v>1</v>
      </c>
      <c r="P226" s="78">
        <v>1</v>
      </c>
      <c r="Q226" s="78" t="s">
        <v>43</v>
      </c>
      <c r="R226" s="78" t="s">
        <v>116</v>
      </c>
      <c r="S226" s="266" t="s">
        <v>1018</v>
      </c>
      <c r="T226" s="304" t="s">
        <v>46</v>
      </c>
      <c r="U226" s="304" t="s">
        <v>46</v>
      </c>
      <c r="V226" s="78" t="s">
        <v>1019</v>
      </c>
      <c r="W226" s="78" t="s">
        <v>321</v>
      </c>
      <c r="X226" s="304" t="s">
        <v>49</v>
      </c>
      <c r="Y226" s="498" t="s">
        <v>50</v>
      </c>
      <c r="Z226" s="266" t="s">
        <v>694</v>
      </c>
      <c r="AA226" s="304" t="s">
        <v>85</v>
      </c>
      <c r="AB226" s="304" t="s">
        <v>53</v>
      </c>
      <c r="AC226" s="489"/>
      <c r="AD226" s="491">
        <v>98920000</v>
      </c>
      <c r="AE226" s="493">
        <v>29150000</v>
      </c>
    </row>
    <row r="227" spans="1:31" ht="42" customHeight="1" x14ac:dyDescent="0.25">
      <c r="A227" s="500"/>
      <c r="B227" s="262"/>
      <c r="C227" s="262"/>
      <c r="D227" s="264"/>
      <c r="E227" s="264"/>
      <c r="F227" s="264"/>
      <c r="G227" s="303"/>
      <c r="H227" s="80" t="s">
        <v>1028</v>
      </c>
      <c r="I227" s="111" t="s">
        <v>1029</v>
      </c>
      <c r="J227" s="55">
        <v>0.5</v>
      </c>
      <c r="K227" s="181">
        <v>44593</v>
      </c>
      <c r="L227" s="181">
        <v>44925</v>
      </c>
      <c r="M227" s="78">
        <v>0.25</v>
      </c>
      <c r="N227" s="78">
        <v>0.5</v>
      </c>
      <c r="O227" s="78">
        <v>0.75</v>
      </c>
      <c r="P227" s="78">
        <v>1</v>
      </c>
      <c r="Q227" s="78" t="s">
        <v>43</v>
      </c>
      <c r="R227" s="78" t="s">
        <v>116</v>
      </c>
      <c r="S227" s="266"/>
      <c r="T227" s="306"/>
      <c r="U227" s="306"/>
      <c r="V227" s="78" t="s">
        <v>1019</v>
      </c>
      <c r="W227" s="78" t="s">
        <v>321</v>
      </c>
      <c r="X227" s="306"/>
      <c r="Y227" s="407"/>
      <c r="Z227" s="266"/>
      <c r="AA227" s="306"/>
      <c r="AB227" s="306"/>
      <c r="AC227" s="490"/>
      <c r="AD227" s="492"/>
      <c r="AE227" s="494"/>
    </row>
    <row r="228" spans="1:31" ht="42" customHeight="1" x14ac:dyDescent="0.25">
      <c r="A228" s="495" t="s">
        <v>36</v>
      </c>
      <c r="B228" s="332" t="s">
        <v>1011</v>
      </c>
      <c r="C228" s="262" t="s">
        <v>1030</v>
      </c>
      <c r="D228" s="264" t="s">
        <v>1031</v>
      </c>
      <c r="E228" s="264" t="s">
        <v>1032</v>
      </c>
      <c r="F228" s="264" t="s">
        <v>1033</v>
      </c>
      <c r="G228" s="301" t="s">
        <v>112</v>
      </c>
      <c r="H228" s="80" t="s">
        <v>1034</v>
      </c>
      <c r="I228" s="111" t="s">
        <v>1035</v>
      </c>
      <c r="J228" s="60">
        <v>0.4</v>
      </c>
      <c r="K228" s="180">
        <v>44562</v>
      </c>
      <c r="L228" s="180">
        <v>44925</v>
      </c>
      <c r="M228" s="86">
        <v>0.1</v>
      </c>
      <c r="N228" s="86">
        <v>0.5</v>
      </c>
      <c r="O228" s="86">
        <v>0.75</v>
      </c>
      <c r="P228" s="86">
        <v>1</v>
      </c>
      <c r="Q228" s="86" t="s">
        <v>43</v>
      </c>
      <c r="R228" s="86" t="s">
        <v>116</v>
      </c>
      <c r="S228" s="503" t="s">
        <v>1036</v>
      </c>
      <c r="T228" s="304" t="s">
        <v>46</v>
      </c>
      <c r="U228" s="304" t="s">
        <v>46</v>
      </c>
      <c r="V228" s="78" t="s">
        <v>1019</v>
      </c>
      <c r="W228" s="78" t="s">
        <v>207</v>
      </c>
      <c r="X228" s="304" t="s">
        <v>49</v>
      </c>
      <c r="Y228" s="304" t="s">
        <v>50</v>
      </c>
      <c r="Z228" s="304" t="s">
        <v>694</v>
      </c>
      <c r="AA228" s="304" t="s">
        <v>85</v>
      </c>
      <c r="AB228" s="304" t="s">
        <v>53</v>
      </c>
      <c r="AC228" s="489"/>
      <c r="AD228" s="491">
        <v>1196242300</v>
      </c>
      <c r="AE228" s="493">
        <v>604200000</v>
      </c>
    </row>
    <row r="229" spans="1:31" ht="42" customHeight="1" x14ac:dyDescent="0.25">
      <c r="A229" s="496"/>
      <c r="B229" s="388"/>
      <c r="C229" s="262"/>
      <c r="D229" s="264"/>
      <c r="E229" s="264"/>
      <c r="F229" s="264"/>
      <c r="G229" s="302"/>
      <c r="H229" s="80" t="s">
        <v>1037</v>
      </c>
      <c r="I229" s="111" t="s">
        <v>1038</v>
      </c>
      <c r="J229" s="60">
        <v>0.05</v>
      </c>
      <c r="K229" s="180">
        <v>44593</v>
      </c>
      <c r="L229" s="180">
        <v>44925</v>
      </c>
      <c r="M229" s="86">
        <v>0</v>
      </c>
      <c r="N229" s="86">
        <v>0</v>
      </c>
      <c r="O229" s="86">
        <v>0</v>
      </c>
      <c r="P229" s="86">
        <v>1</v>
      </c>
      <c r="Q229" s="86" t="s">
        <v>43</v>
      </c>
      <c r="R229" s="86" t="s">
        <v>116</v>
      </c>
      <c r="S229" s="504"/>
      <c r="T229" s="305"/>
      <c r="U229" s="305"/>
      <c r="V229" s="78" t="s">
        <v>1019</v>
      </c>
      <c r="W229" s="78" t="s">
        <v>321</v>
      </c>
      <c r="X229" s="305"/>
      <c r="Y229" s="305"/>
      <c r="Z229" s="305"/>
      <c r="AA229" s="305"/>
      <c r="AB229" s="305"/>
      <c r="AC229" s="502"/>
      <c r="AD229" s="501"/>
      <c r="AE229" s="499"/>
    </row>
    <row r="230" spans="1:31" ht="42" customHeight="1" x14ac:dyDescent="0.25">
      <c r="A230" s="496"/>
      <c r="B230" s="388"/>
      <c r="C230" s="262"/>
      <c r="D230" s="264"/>
      <c r="E230" s="264"/>
      <c r="F230" s="264"/>
      <c r="G230" s="302"/>
      <c r="H230" s="80" t="s">
        <v>1039</v>
      </c>
      <c r="I230" s="111" t="s">
        <v>1040</v>
      </c>
      <c r="J230" s="60">
        <v>0.15</v>
      </c>
      <c r="K230" s="180">
        <v>44562</v>
      </c>
      <c r="L230" s="180">
        <v>44925</v>
      </c>
      <c r="M230" s="86">
        <v>0.25</v>
      </c>
      <c r="N230" s="86">
        <v>0.5</v>
      </c>
      <c r="O230" s="86">
        <v>0.75</v>
      </c>
      <c r="P230" s="86">
        <v>1</v>
      </c>
      <c r="Q230" s="86" t="s">
        <v>43</v>
      </c>
      <c r="R230" s="86" t="s">
        <v>116</v>
      </c>
      <c r="S230" s="504"/>
      <c r="T230" s="305"/>
      <c r="U230" s="305"/>
      <c r="V230" s="78" t="s">
        <v>1019</v>
      </c>
      <c r="W230" s="78" t="s">
        <v>207</v>
      </c>
      <c r="X230" s="305"/>
      <c r="Y230" s="305"/>
      <c r="Z230" s="305"/>
      <c r="AA230" s="305"/>
      <c r="AB230" s="305"/>
      <c r="AC230" s="502"/>
      <c r="AD230" s="501"/>
      <c r="AE230" s="499"/>
    </row>
    <row r="231" spans="1:31" ht="42" customHeight="1" x14ac:dyDescent="0.25">
      <c r="A231" s="496"/>
      <c r="B231" s="388"/>
      <c r="C231" s="262"/>
      <c r="D231" s="264"/>
      <c r="E231" s="264"/>
      <c r="F231" s="264"/>
      <c r="G231" s="302"/>
      <c r="H231" s="80" t="s">
        <v>1041</v>
      </c>
      <c r="I231" s="111" t="s">
        <v>1042</v>
      </c>
      <c r="J231" s="60">
        <v>0.3</v>
      </c>
      <c r="K231" s="180">
        <v>44562</v>
      </c>
      <c r="L231" s="180">
        <v>44925</v>
      </c>
      <c r="M231" s="86">
        <v>0.25</v>
      </c>
      <c r="N231" s="86">
        <v>0.5</v>
      </c>
      <c r="O231" s="86">
        <v>0.75</v>
      </c>
      <c r="P231" s="86">
        <v>1</v>
      </c>
      <c r="Q231" s="86" t="s">
        <v>43</v>
      </c>
      <c r="R231" s="86" t="s">
        <v>116</v>
      </c>
      <c r="S231" s="504"/>
      <c r="T231" s="305"/>
      <c r="U231" s="305"/>
      <c r="V231" s="78" t="s">
        <v>1019</v>
      </c>
      <c r="W231" s="78" t="s">
        <v>207</v>
      </c>
      <c r="X231" s="305"/>
      <c r="Y231" s="305"/>
      <c r="Z231" s="305"/>
      <c r="AA231" s="305"/>
      <c r="AB231" s="305"/>
      <c r="AC231" s="502"/>
      <c r="AD231" s="501"/>
      <c r="AE231" s="499"/>
    </row>
    <row r="232" spans="1:31" ht="42" customHeight="1" x14ac:dyDescent="0.25">
      <c r="A232" s="497"/>
      <c r="B232" s="389"/>
      <c r="C232" s="262"/>
      <c r="D232" s="264"/>
      <c r="E232" s="264"/>
      <c r="F232" s="264"/>
      <c r="G232" s="303"/>
      <c r="H232" s="80" t="s">
        <v>1043</v>
      </c>
      <c r="I232" s="111" t="s">
        <v>1044</v>
      </c>
      <c r="J232" s="60">
        <v>0.1</v>
      </c>
      <c r="K232" s="180">
        <v>44593</v>
      </c>
      <c r="L232" s="180">
        <v>44925</v>
      </c>
      <c r="M232" s="86">
        <v>0.1</v>
      </c>
      <c r="N232" s="86">
        <v>0.5</v>
      </c>
      <c r="O232" s="86">
        <v>0.75</v>
      </c>
      <c r="P232" s="86">
        <v>1</v>
      </c>
      <c r="Q232" s="86" t="s">
        <v>393</v>
      </c>
      <c r="R232" s="86" t="s">
        <v>116</v>
      </c>
      <c r="S232" s="505"/>
      <c r="T232" s="306"/>
      <c r="U232" s="306"/>
      <c r="V232" s="78" t="s">
        <v>1019</v>
      </c>
      <c r="W232" s="78" t="s">
        <v>207</v>
      </c>
      <c r="X232" s="306"/>
      <c r="Y232" s="306"/>
      <c r="Z232" s="306"/>
      <c r="AA232" s="306"/>
      <c r="AB232" s="306"/>
      <c r="AC232" s="490"/>
      <c r="AD232" s="492"/>
      <c r="AE232" s="494"/>
    </row>
    <row r="233" spans="1:31" ht="42" customHeight="1" x14ac:dyDescent="0.25">
      <c r="A233" s="500" t="s">
        <v>36</v>
      </c>
      <c r="B233" s="332" t="s">
        <v>1011</v>
      </c>
      <c r="C233" s="332" t="s">
        <v>1045</v>
      </c>
      <c r="D233" s="310" t="s">
        <v>1046</v>
      </c>
      <c r="E233" s="310" t="s">
        <v>1032</v>
      </c>
      <c r="F233" s="310" t="s">
        <v>1047</v>
      </c>
      <c r="G233" s="301" t="s">
        <v>112</v>
      </c>
      <c r="H233" s="80" t="s">
        <v>1048</v>
      </c>
      <c r="I233" s="182" t="s">
        <v>1049</v>
      </c>
      <c r="J233" s="60">
        <v>0.3</v>
      </c>
      <c r="K233" s="180">
        <v>44562</v>
      </c>
      <c r="L233" s="180">
        <v>44925</v>
      </c>
      <c r="M233" s="86">
        <v>0.1</v>
      </c>
      <c r="N233" s="86">
        <v>0.5</v>
      </c>
      <c r="O233" s="86">
        <v>0.75</v>
      </c>
      <c r="P233" s="86">
        <v>1</v>
      </c>
      <c r="Q233" s="86" t="s">
        <v>43</v>
      </c>
      <c r="R233" s="86" t="s">
        <v>116</v>
      </c>
      <c r="S233" s="304" t="s">
        <v>1050</v>
      </c>
      <c r="T233" s="304" t="s">
        <v>46</v>
      </c>
      <c r="U233" s="304" t="s">
        <v>46</v>
      </c>
      <c r="V233" s="78" t="s">
        <v>1019</v>
      </c>
      <c r="W233" s="78" t="s">
        <v>207</v>
      </c>
      <c r="X233" s="304" t="s">
        <v>49</v>
      </c>
      <c r="Y233" s="498" t="s">
        <v>50</v>
      </c>
      <c r="Z233" s="498" t="s">
        <v>694</v>
      </c>
      <c r="AA233" s="498" t="s">
        <v>85</v>
      </c>
      <c r="AB233" s="508" t="s">
        <v>53</v>
      </c>
      <c r="AC233" s="489"/>
      <c r="AD233" s="491">
        <v>250903200</v>
      </c>
      <c r="AE233" s="493">
        <v>212530000</v>
      </c>
    </row>
    <row r="234" spans="1:31" ht="42" customHeight="1" x14ac:dyDescent="0.25">
      <c r="A234" s="500"/>
      <c r="B234" s="389"/>
      <c r="C234" s="389"/>
      <c r="D234" s="312"/>
      <c r="E234" s="312"/>
      <c r="F234" s="312"/>
      <c r="G234" s="303"/>
      <c r="H234" s="80" t="s">
        <v>1051</v>
      </c>
      <c r="I234" s="182" t="s">
        <v>1052</v>
      </c>
      <c r="J234" s="60">
        <v>0.7</v>
      </c>
      <c r="K234" s="180">
        <v>44562</v>
      </c>
      <c r="L234" s="180">
        <v>44925</v>
      </c>
      <c r="M234" s="86">
        <v>0.1</v>
      </c>
      <c r="N234" s="86">
        <v>0.5</v>
      </c>
      <c r="O234" s="86">
        <v>0.75</v>
      </c>
      <c r="P234" s="86">
        <v>1</v>
      </c>
      <c r="Q234" s="86" t="s">
        <v>43</v>
      </c>
      <c r="R234" s="86" t="s">
        <v>116</v>
      </c>
      <c r="S234" s="306"/>
      <c r="T234" s="306"/>
      <c r="U234" s="306"/>
      <c r="V234" s="78" t="s">
        <v>1019</v>
      </c>
      <c r="W234" s="78" t="s">
        <v>207</v>
      </c>
      <c r="X234" s="306"/>
      <c r="Y234" s="407"/>
      <c r="Z234" s="407"/>
      <c r="AA234" s="407"/>
      <c r="AB234" s="510"/>
      <c r="AC234" s="490"/>
      <c r="AD234" s="492"/>
      <c r="AE234" s="494"/>
    </row>
    <row r="235" spans="1:31" ht="42" customHeight="1" x14ac:dyDescent="0.25">
      <c r="A235" s="500" t="s">
        <v>36</v>
      </c>
      <c r="B235" s="332" t="s">
        <v>1011</v>
      </c>
      <c r="C235" s="262" t="s">
        <v>1053</v>
      </c>
      <c r="D235" s="264" t="s">
        <v>1054</v>
      </c>
      <c r="E235" s="264" t="s">
        <v>1055</v>
      </c>
      <c r="F235" s="264" t="s">
        <v>421</v>
      </c>
      <c r="G235" s="301" t="s">
        <v>112</v>
      </c>
      <c r="H235" s="80" t="s">
        <v>1056</v>
      </c>
      <c r="I235" s="111" t="s">
        <v>1057</v>
      </c>
      <c r="J235" s="55">
        <v>0.3</v>
      </c>
      <c r="K235" s="114">
        <v>44593</v>
      </c>
      <c r="L235" s="114">
        <v>44925</v>
      </c>
      <c r="M235" s="78">
        <v>0.25</v>
      </c>
      <c r="N235" s="78">
        <v>0.5</v>
      </c>
      <c r="O235" s="78">
        <v>0.75</v>
      </c>
      <c r="P235" s="78">
        <v>1</v>
      </c>
      <c r="Q235" s="78" t="s">
        <v>80</v>
      </c>
      <c r="R235" s="78" t="s">
        <v>116</v>
      </c>
      <c r="S235" s="266" t="s">
        <v>1058</v>
      </c>
      <c r="T235" s="304" t="s">
        <v>46</v>
      </c>
      <c r="U235" s="304" t="s">
        <v>46</v>
      </c>
      <c r="V235" s="78" t="s">
        <v>1019</v>
      </c>
      <c r="W235" s="78" t="s">
        <v>321</v>
      </c>
      <c r="X235" s="304" t="s">
        <v>49</v>
      </c>
      <c r="Y235" s="498" t="s">
        <v>50</v>
      </c>
      <c r="Z235" s="498" t="s">
        <v>694</v>
      </c>
      <c r="AA235" s="498" t="s">
        <v>85</v>
      </c>
      <c r="AB235" s="508" t="s">
        <v>53</v>
      </c>
      <c r="AC235" s="506"/>
      <c r="AD235" s="491">
        <v>41191500</v>
      </c>
      <c r="AE235" s="493">
        <v>54855000</v>
      </c>
    </row>
    <row r="236" spans="1:31" ht="42" customHeight="1" x14ac:dyDescent="0.25">
      <c r="A236" s="500"/>
      <c r="B236" s="388"/>
      <c r="C236" s="262"/>
      <c r="D236" s="264"/>
      <c r="E236" s="264"/>
      <c r="F236" s="264"/>
      <c r="G236" s="302"/>
      <c r="H236" s="80" t="s">
        <v>1059</v>
      </c>
      <c r="I236" s="111" t="s">
        <v>1060</v>
      </c>
      <c r="J236" s="55">
        <v>0.7</v>
      </c>
      <c r="K236" s="114">
        <v>44593</v>
      </c>
      <c r="L236" s="114">
        <v>44925</v>
      </c>
      <c r="M236" s="78">
        <v>0.2</v>
      </c>
      <c r="N236" s="78">
        <v>0.5</v>
      </c>
      <c r="O236" s="78">
        <v>0.8</v>
      </c>
      <c r="P236" s="78">
        <v>1</v>
      </c>
      <c r="Q236" s="78" t="s">
        <v>80</v>
      </c>
      <c r="R236" s="78" t="s">
        <v>44</v>
      </c>
      <c r="S236" s="266"/>
      <c r="T236" s="305"/>
      <c r="U236" s="305"/>
      <c r="V236" s="78" t="s">
        <v>1019</v>
      </c>
      <c r="W236" s="78" t="s">
        <v>321</v>
      </c>
      <c r="X236" s="305"/>
      <c r="Y236" s="406"/>
      <c r="Z236" s="406"/>
      <c r="AA236" s="406"/>
      <c r="AB236" s="509"/>
      <c r="AC236" s="507"/>
      <c r="AD236" s="492"/>
      <c r="AE236" s="494"/>
    </row>
    <row r="237" spans="1:31" ht="42" customHeight="1" x14ac:dyDescent="0.25">
      <c r="A237" s="495" t="s">
        <v>36</v>
      </c>
      <c r="B237" s="332" t="s">
        <v>1011</v>
      </c>
      <c r="C237" s="262" t="s">
        <v>1061</v>
      </c>
      <c r="D237" s="264" t="s">
        <v>1062</v>
      </c>
      <c r="E237" s="264" t="s">
        <v>1024</v>
      </c>
      <c r="F237" s="264" t="s">
        <v>1063</v>
      </c>
      <c r="G237" s="301" t="s">
        <v>112</v>
      </c>
      <c r="H237" s="80" t="s">
        <v>1064</v>
      </c>
      <c r="I237" s="111" t="s">
        <v>1065</v>
      </c>
      <c r="J237" s="55">
        <v>0.5</v>
      </c>
      <c r="K237" s="181">
        <v>44593</v>
      </c>
      <c r="L237" s="181">
        <v>44895</v>
      </c>
      <c r="M237" s="78">
        <v>0.2</v>
      </c>
      <c r="N237" s="78">
        <v>0.5</v>
      </c>
      <c r="O237" s="78">
        <v>0.8</v>
      </c>
      <c r="P237" s="78">
        <v>1</v>
      </c>
      <c r="Q237" s="78" t="s">
        <v>914</v>
      </c>
      <c r="R237" s="78" t="s">
        <v>116</v>
      </c>
      <c r="S237" s="266" t="s">
        <v>1066</v>
      </c>
      <c r="T237" s="304" t="s">
        <v>46</v>
      </c>
      <c r="U237" s="304" t="s">
        <v>46</v>
      </c>
      <c r="V237" s="78" t="s">
        <v>1019</v>
      </c>
      <c r="W237" s="78" t="s">
        <v>321</v>
      </c>
      <c r="X237" s="304" t="s">
        <v>49</v>
      </c>
      <c r="Y237" s="304" t="s">
        <v>50</v>
      </c>
      <c r="Z237" s="304" t="s">
        <v>694</v>
      </c>
      <c r="AA237" s="304" t="s">
        <v>85</v>
      </c>
      <c r="AB237" s="304" t="s">
        <v>53</v>
      </c>
      <c r="AC237" s="489"/>
      <c r="AD237" s="491">
        <v>224503000</v>
      </c>
      <c r="AE237" s="493">
        <v>54855000</v>
      </c>
    </row>
    <row r="238" spans="1:31" ht="42" customHeight="1" x14ac:dyDescent="0.25">
      <c r="A238" s="496"/>
      <c r="B238" s="388"/>
      <c r="C238" s="262"/>
      <c r="D238" s="264"/>
      <c r="E238" s="264"/>
      <c r="F238" s="264"/>
      <c r="G238" s="302"/>
      <c r="H238" s="80" t="s">
        <v>1067</v>
      </c>
      <c r="I238" s="111" t="s">
        <v>1068</v>
      </c>
      <c r="J238" s="55">
        <v>0.5</v>
      </c>
      <c r="K238" s="181">
        <v>44593</v>
      </c>
      <c r="L238" s="181">
        <v>44895</v>
      </c>
      <c r="M238" s="78">
        <v>0.2</v>
      </c>
      <c r="N238" s="78">
        <v>0.5</v>
      </c>
      <c r="O238" s="78">
        <v>0.8</v>
      </c>
      <c r="P238" s="78">
        <v>1</v>
      </c>
      <c r="Q238" s="78" t="s">
        <v>914</v>
      </c>
      <c r="R238" s="78" t="s">
        <v>44</v>
      </c>
      <c r="S238" s="266"/>
      <c r="T238" s="305"/>
      <c r="U238" s="305"/>
      <c r="V238" s="78" t="s">
        <v>1019</v>
      </c>
      <c r="W238" s="78" t="s">
        <v>321</v>
      </c>
      <c r="X238" s="305"/>
      <c r="Y238" s="305"/>
      <c r="Z238" s="305"/>
      <c r="AA238" s="305"/>
      <c r="AB238" s="305"/>
      <c r="AC238" s="502"/>
      <c r="AD238" s="492"/>
      <c r="AE238" s="494"/>
    </row>
    <row r="239" spans="1:31" ht="42" customHeight="1" x14ac:dyDescent="0.25">
      <c r="A239" s="495" t="s">
        <v>36</v>
      </c>
      <c r="B239" s="332" t="s">
        <v>1011</v>
      </c>
      <c r="C239" s="262" t="s">
        <v>1069</v>
      </c>
      <c r="D239" s="264" t="s">
        <v>1070</v>
      </c>
      <c r="E239" s="264" t="s">
        <v>1014</v>
      </c>
      <c r="F239" s="264" t="s">
        <v>1071</v>
      </c>
      <c r="G239" s="301" t="s">
        <v>112</v>
      </c>
      <c r="H239" s="80" t="s">
        <v>1072</v>
      </c>
      <c r="I239" s="111" t="s">
        <v>1073</v>
      </c>
      <c r="J239" s="55">
        <v>0.5</v>
      </c>
      <c r="K239" s="181">
        <v>44593</v>
      </c>
      <c r="L239" s="181">
        <v>44925</v>
      </c>
      <c r="M239" s="78">
        <v>0.1</v>
      </c>
      <c r="N239" s="78">
        <v>0.4</v>
      </c>
      <c r="O239" s="78">
        <v>0.7</v>
      </c>
      <c r="P239" s="78">
        <v>1</v>
      </c>
      <c r="Q239" s="78" t="s">
        <v>914</v>
      </c>
      <c r="R239" s="78" t="s">
        <v>116</v>
      </c>
      <c r="S239" s="266" t="s">
        <v>1074</v>
      </c>
      <c r="T239" s="304" t="s">
        <v>46</v>
      </c>
      <c r="U239" s="304" t="s">
        <v>46</v>
      </c>
      <c r="V239" s="78" t="s">
        <v>1019</v>
      </c>
      <c r="W239" s="78" t="s">
        <v>48</v>
      </c>
      <c r="X239" s="304" t="s">
        <v>49</v>
      </c>
      <c r="Y239" s="498" t="s">
        <v>50</v>
      </c>
      <c r="Z239" s="498" t="s">
        <v>694</v>
      </c>
      <c r="AA239" s="498" t="s">
        <v>85</v>
      </c>
      <c r="AB239" s="508" t="s">
        <v>53</v>
      </c>
      <c r="AC239" s="506"/>
      <c r="AD239" s="491">
        <v>500276000</v>
      </c>
      <c r="AE239" s="493">
        <v>100567500</v>
      </c>
    </row>
    <row r="240" spans="1:31" ht="42" customHeight="1" x14ac:dyDescent="0.25">
      <c r="A240" s="496"/>
      <c r="B240" s="388"/>
      <c r="C240" s="262"/>
      <c r="D240" s="264"/>
      <c r="E240" s="264"/>
      <c r="F240" s="264"/>
      <c r="G240" s="302"/>
      <c r="H240" s="80" t="s">
        <v>1075</v>
      </c>
      <c r="I240" s="111" t="s">
        <v>1076</v>
      </c>
      <c r="J240" s="55">
        <v>0.4</v>
      </c>
      <c r="K240" s="181">
        <v>44593</v>
      </c>
      <c r="L240" s="181">
        <v>44925</v>
      </c>
      <c r="M240" s="78">
        <v>0.1</v>
      </c>
      <c r="N240" s="78">
        <v>0.4</v>
      </c>
      <c r="O240" s="78">
        <v>0.7</v>
      </c>
      <c r="P240" s="78">
        <v>1</v>
      </c>
      <c r="Q240" s="78" t="s">
        <v>914</v>
      </c>
      <c r="R240" s="78" t="s">
        <v>116</v>
      </c>
      <c r="S240" s="266"/>
      <c r="T240" s="305"/>
      <c r="U240" s="305"/>
      <c r="V240" s="78" t="s">
        <v>1019</v>
      </c>
      <c r="W240" s="78" t="s">
        <v>48</v>
      </c>
      <c r="X240" s="305"/>
      <c r="Y240" s="406"/>
      <c r="Z240" s="406"/>
      <c r="AA240" s="406"/>
      <c r="AB240" s="509"/>
      <c r="AC240" s="507"/>
      <c r="AD240" s="501"/>
      <c r="AE240" s="499"/>
    </row>
    <row r="241" spans="1:31" ht="42" customHeight="1" x14ac:dyDescent="0.25">
      <c r="A241" s="497"/>
      <c r="B241" s="389"/>
      <c r="C241" s="262"/>
      <c r="D241" s="264"/>
      <c r="E241" s="264"/>
      <c r="F241" s="264"/>
      <c r="G241" s="303"/>
      <c r="H241" s="80" t="s">
        <v>1077</v>
      </c>
      <c r="I241" s="111" t="s">
        <v>1078</v>
      </c>
      <c r="J241" s="55">
        <v>0.1</v>
      </c>
      <c r="K241" s="181">
        <v>44593</v>
      </c>
      <c r="L241" s="181">
        <v>44925</v>
      </c>
      <c r="M241" s="78">
        <v>0.1</v>
      </c>
      <c r="N241" s="78">
        <v>0.4</v>
      </c>
      <c r="O241" s="78">
        <v>0.7</v>
      </c>
      <c r="P241" s="78">
        <v>1</v>
      </c>
      <c r="Q241" s="78" t="s">
        <v>914</v>
      </c>
      <c r="R241" s="78" t="s">
        <v>116</v>
      </c>
      <c r="S241" s="266"/>
      <c r="T241" s="306"/>
      <c r="U241" s="306"/>
      <c r="V241" s="78" t="s">
        <v>1019</v>
      </c>
      <c r="W241" s="78" t="s">
        <v>48</v>
      </c>
      <c r="X241" s="306"/>
      <c r="Y241" s="407"/>
      <c r="Z241" s="407"/>
      <c r="AA241" s="407"/>
      <c r="AB241" s="510"/>
      <c r="AC241" s="516"/>
      <c r="AD241" s="492"/>
      <c r="AE241" s="494"/>
    </row>
    <row r="242" spans="1:31" ht="42" customHeight="1" x14ac:dyDescent="0.25">
      <c r="A242" s="85" t="s">
        <v>36</v>
      </c>
      <c r="B242" s="80" t="s">
        <v>1011</v>
      </c>
      <c r="C242" s="80" t="s">
        <v>1079</v>
      </c>
      <c r="D242" s="83" t="s">
        <v>1080</v>
      </c>
      <c r="E242" s="83" t="s">
        <v>1055</v>
      </c>
      <c r="F242" s="83" t="s">
        <v>1081</v>
      </c>
      <c r="G242" s="76" t="s">
        <v>1082</v>
      </c>
      <c r="H242" s="80" t="s">
        <v>1083</v>
      </c>
      <c r="I242" s="111" t="s">
        <v>1084</v>
      </c>
      <c r="J242" s="44">
        <v>1</v>
      </c>
      <c r="K242" s="114">
        <v>44593</v>
      </c>
      <c r="L242" s="114">
        <v>44925</v>
      </c>
      <c r="M242" s="183">
        <v>0.25</v>
      </c>
      <c r="N242" s="183">
        <v>0.5</v>
      </c>
      <c r="O242" s="78">
        <v>0.75</v>
      </c>
      <c r="P242" s="78">
        <v>1</v>
      </c>
      <c r="Q242" s="86" t="s">
        <v>155</v>
      </c>
      <c r="R242" s="78" t="s">
        <v>116</v>
      </c>
      <c r="S242" s="78" t="s">
        <v>1085</v>
      </c>
      <c r="T242" s="78" t="s">
        <v>46</v>
      </c>
      <c r="U242" s="78" t="s">
        <v>46</v>
      </c>
      <c r="V242" s="78" t="s">
        <v>1019</v>
      </c>
      <c r="W242" s="78" t="s">
        <v>277</v>
      </c>
      <c r="X242" s="78" t="s">
        <v>49</v>
      </c>
      <c r="Y242" s="61" t="s">
        <v>50</v>
      </c>
      <c r="Z242" s="61" t="s">
        <v>694</v>
      </c>
      <c r="AA242" s="61" t="s">
        <v>85</v>
      </c>
      <c r="AB242" s="62" t="s">
        <v>53</v>
      </c>
      <c r="AC242" s="184"/>
      <c r="AD242" s="185">
        <v>105600000</v>
      </c>
      <c r="AE242" s="186">
        <v>100567500</v>
      </c>
    </row>
    <row r="243" spans="1:31" ht="42" customHeight="1" x14ac:dyDescent="0.25">
      <c r="A243" s="237" t="s">
        <v>36</v>
      </c>
      <c r="B243" s="237" t="s">
        <v>1086</v>
      </c>
      <c r="C243" s="513" t="s">
        <v>1087</v>
      </c>
      <c r="D243" s="239" t="s">
        <v>1088</v>
      </c>
      <c r="E243" s="239" t="s">
        <v>1089</v>
      </c>
      <c r="F243" s="95" t="s">
        <v>1090</v>
      </c>
      <c r="G243" s="241" t="s">
        <v>112</v>
      </c>
      <c r="H243" s="97" t="s">
        <v>1091</v>
      </c>
      <c r="I243" s="106" t="s">
        <v>1092</v>
      </c>
      <c r="J243" s="99">
        <v>0.25</v>
      </c>
      <c r="K243" s="100">
        <v>44576</v>
      </c>
      <c r="L243" s="100">
        <v>44926</v>
      </c>
      <c r="M243" s="101">
        <v>0.05</v>
      </c>
      <c r="N243" s="101">
        <v>0.1</v>
      </c>
      <c r="O243" s="101">
        <v>0.5</v>
      </c>
      <c r="P243" s="142">
        <v>1</v>
      </c>
      <c r="Q243" s="102" t="s">
        <v>115</v>
      </c>
      <c r="R243" s="102" t="s">
        <v>116</v>
      </c>
      <c r="S243" s="243" t="s">
        <v>1093</v>
      </c>
      <c r="T243" s="243" t="s">
        <v>46</v>
      </c>
      <c r="U243" s="243" t="s">
        <v>46</v>
      </c>
      <c r="V243" s="102" t="s">
        <v>374</v>
      </c>
      <c r="W243" s="102" t="s">
        <v>277</v>
      </c>
      <c r="X243" s="241" t="s">
        <v>49</v>
      </c>
      <c r="Y243" s="241" t="s">
        <v>50</v>
      </c>
      <c r="Z243" s="241" t="s">
        <v>51</v>
      </c>
      <c r="AA243" s="241" t="s">
        <v>51</v>
      </c>
      <c r="AB243" s="241" t="s">
        <v>707</v>
      </c>
      <c r="AC243" s="252" t="s">
        <v>1094</v>
      </c>
      <c r="AD243" s="511">
        <v>194417000</v>
      </c>
      <c r="AE243" s="273">
        <v>312818564.44999999</v>
      </c>
    </row>
    <row r="244" spans="1:31" ht="42" customHeight="1" x14ac:dyDescent="0.25">
      <c r="A244" s="324"/>
      <c r="B244" s="324"/>
      <c r="C244" s="514"/>
      <c r="D244" s="292"/>
      <c r="E244" s="292"/>
      <c r="F244" s="95" t="s">
        <v>1095</v>
      </c>
      <c r="G244" s="276"/>
      <c r="H244" s="97" t="s">
        <v>1096</v>
      </c>
      <c r="I244" s="106" t="s">
        <v>1097</v>
      </c>
      <c r="J244" s="99">
        <v>0.15</v>
      </c>
      <c r="K244" s="100">
        <v>44576</v>
      </c>
      <c r="L244" s="100">
        <v>44926</v>
      </c>
      <c r="M244" s="101">
        <v>0</v>
      </c>
      <c r="N244" s="101">
        <v>0</v>
      </c>
      <c r="O244" s="101">
        <v>0.5</v>
      </c>
      <c r="P244" s="142">
        <v>1</v>
      </c>
      <c r="Q244" s="102" t="s">
        <v>115</v>
      </c>
      <c r="R244" s="102" t="s">
        <v>116</v>
      </c>
      <c r="S244" s="280"/>
      <c r="T244" s="280"/>
      <c r="U244" s="280"/>
      <c r="V244" s="102" t="s">
        <v>374</v>
      </c>
      <c r="W244" s="102" t="s">
        <v>277</v>
      </c>
      <c r="X244" s="276"/>
      <c r="Y244" s="276"/>
      <c r="Z244" s="276"/>
      <c r="AA244" s="276"/>
      <c r="AB244" s="276"/>
      <c r="AC244" s="277"/>
      <c r="AD244" s="512"/>
      <c r="AE244" s="320"/>
    </row>
    <row r="245" spans="1:31" ht="42" customHeight="1" x14ac:dyDescent="0.25">
      <c r="A245" s="324"/>
      <c r="B245" s="324"/>
      <c r="C245" s="514"/>
      <c r="D245" s="292"/>
      <c r="E245" s="292"/>
      <c r="F245" s="95" t="s">
        <v>1098</v>
      </c>
      <c r="G245" s="276"/>
      <c r="H245" s="97" t="s">
        <v>1099</v>
      </c>
      <c r="I245" s="106" t="s">
        <v>1100</v>
      </c>
      <c r="J245" s="99">
        <v>0.1</v>
      </c>
      <c r="K245" s="100">
        <v>44576</v>
      </c>
      <c r="L245" s="100">
        <v>44772</v>
      </c>
      <c r="M245" s="101">
        <v>0.05</v>
      </c>
      <c r="N245" s="101">
        <v>1</v>
      </c>
      <c r="O245" s="101">
        <v>1</v>
      </c>
      <c r="P245" s="142">
        <v>1</v>
      </c>
      <c r="Q245" s="102" t="s">
        <v>115</v>
      </c>
      <c r="R245" s="102" t="s">
        <v>116</v>
      </c>
      <c r="S245" s="280"/>
      <c r="T245" s="280"/>
      <c r="U245" s="280"/>
      <c r="V245" s="102" t="s">
        <v>374</v>
      </c>
      <c r="W245" s="102" t="s">
        <v>277</v>
      </c>
      <c r="X245" s="276"/>
      <c r="Y245" s="276"/>
      <c r="Z245" s="276"/>
      <c r="AA245" s="276"/>
      <c r="AB245" s="276"/>
      <c r="AC245" s="277"/>
      <c r="AD245" s="512"/>
      <c r="AE245" s="320"/>
    </row>
    <row r="246" spans="1:31" ht="42" customHeight="1" x14ac:dyDescent="0.25">
      <c r="A246" s="324"/>
      <c r="B246" s="324"/>
      <c r="C246" s="514"/>
      <c r="D246" s="292"/>
      <c r="E246" s="292"/>
      <c r="F246" s="95" t="s">
        <v>1101</v>
      </c>
      <c r="G246" s="276"/>
      <c r="H246" s="97" t="s">
        <v>1102</v>
      </c>
      <c r="I246" s="106" t="s">
        <v>1103</v>
      </c>
      <c r="J246" s="99">
        <v>0.1</v>
      </c>
      <c r="K246" s="100">
        <v>44576</v>
      </c>
      <c r="L246" s="100">
        <v>44926</v>
      </c>
      <c r="M246" s="101">
        <v>0.05</v>
      </c>
      <c r="N246" s="101">
        <v>0.1</v>
      </c>
      <c r="O246" s="101">
        <v>0.5</v>
      </c>
      <c r="P246" s="142">
        <v>1</v>
      </c>
      <c r="Q246" s="102" t="s">
        <v>115</v>
      </c>
      <c r="R246" s="102" t="s">
        <v>116</v>
      </c>
      <c r="S246" s="280"/>
      <c r="T246" s="280"/>
      <c r="U246" s="280"/>
      <c r="V246" s="102" t="s">
        <v>374</v>
      </c>
      <c r="W246" s="102" t="s">
        <v>277</v>
      </c>
      <c r="X246" s="276"/>
      <c r="Y246" s="276"/>
      <c r="Z246" s="276"/>
      <c r="AA246" s="276"/>
      <c r="AB246" s="276"/>
      <c r="AC246" s="277"/>
      <c r="AD246" s="512"/>
      <c r="AE246" s="320"/>
    </row>
    <row r="247" spans="1:31" ht="42" customHeight="1" x14ac:dyDescent="0.25">
      <c r="A247" s="238"/>
      <c r="B247" s="238"/>
      <c r="C247" s="515"/>
      <c r="D247" s="240"/>
      <c r="E247" s="240"/>
      <c r="F247" s="95" t="s">
        <v>1104</v>
      </c>
      <c r="G247" s="242"/>
      <c r="H247" s="97" t="s">
        <v>1105</v>
      </c>
      <c r="I247" s="106" t="s">
        <v>1106</v>
      </c>
      <c r="J247" s="99">
        <v>0.4</v>
      </c>
      <c r="K247" s="100">
        <v>44576</v>
      </c>
      <c r="L247" s="100">
        <v>44926</v>
      </c>
      <c r="M247" s="101">
        <v>0.05</v>
      </c>
      <c r="N247" s="101">
        <v>0.1</v>
      </c>
      <c r="O247" s="101">
        <v>0.5</v>
      </c>
      <c r="P247" s="142">
        <v>1</v>
      </c>
      <c r="Q247" s="102" t="s">
        <v>115</v>
      </c>
      <c r="R247" s="102" t="s">
        <v>116</v>
      </c>
      <c r="S247" s="244"/>
      <c r="T247" s="244"/>
      <c r="U247" s="244"/>
      <c r="V247" s="102" t="s">
        <v>374</v>
      </c>
      <c r="W247" s="102" t="s">
        <v>277</v>
      </c>
      <c r="X247" s="242"/>
      <c r="Y247" s="242"/>
      <c r="Z247" s="242"/>
      <c r="AA247" s="242"/>
      <c r="AB247" s="242"/>
      <c r="AC247" s="253"/>
      <c r="AD247" s="512"/>
      <c r="AE247" s="321"/>
    </row>
    <row r="248" spans="1:31" ht="42" customHeight="1" x14ac:dyDescent="0.25">
      <c r="A248" s="237" t="s">
        <v>36</v>
      </c>
      <c r="B248" s="237" t="s">
        <v>1086</v>
      </c>
      <c r="C248" s="237" t="s">
        <v>1107</v>
      </c>
      <c r="D248" s="239" t="s">
        <v>3042</v>
      </c>
      <c r="E248" s="239" t="s">
        <v>1108</v>
      </c>
      <c r="F248" s="239" t="s">
        <v>1109</v>
      </c>
      <c r="G248" s="239" t="s">
        <v>1110</v>
      </c>
      <c r="H248" s="97" t="s">
        <v>1111</v>
      </c>
      <c r="I248" s="178" t="s">
        <v>3043</v>
      </c>
      <c r="J248" s="99">
        <v>0.1</v>
      </c>
      <c r="K248" s="100">
        <v>44743</v>
      </c>
      <c r="L248" s="100">
        <v>44918</v>
      </c>
      <c r="M248" s="101">
        <v>0</v>
      </c>
      <c r="N248" s="101">
        <v>0</v>
      </c>
      <c r="O248" s="101">
        <v>0.3</v>
      </c>
      <c r="P248" s="142">
        <v>1</v>
      </c>
      <c r="Q248" s="102" t="s">
        <v>43</v>
      </c>
      <c r="R248" s="101" t="s">
        <v>116</v>
      </c>
      <c r="S248" s="243" t="s">
        <v>1112</v>
      </c>
      <c r="T248" s="243" t="s">
        <v>46</v>
      </c>
      <c r="U248" s="243" t="s">
        <v>46</v>
      </c>
      <c r="V248" s="102" t="s">
        <v>47</v>
      </c>
      <c r="W248" s="102" t="s">
        <v>119</v>
      </c>
      <c r="X248" s="241" t="s">
        <v>49</v>
      </c>
      <c r="Y248" s="241" t="s">
        <v>50</v>
      </c>
      <c r="Z248" s="241" t="s">
        <v>51</v>
      </c>
      <c r="AA248" s="241" t="s">
        <v>122</v>
      </c>
      <c r="AB248" s="241" t="s">
        <v>53</v>
      </c>
      <c r="AC248" s="252" t="s">
        <v>1113</v>
      </c>
      <c r="AD248" s="512">
        <v>410347755</v>
      </c>
      <c r="AE248" s="273">
        <v>408716393.39999998</v>
      </c>
    </row>
    <row r="249" spans="1:31" ht="42" customHeight="1" x14ac:dyDescent="0.25">
      <c r="A249" s="324"/>
      <c r="B249" s="324"/>
      <c r="C249" s="324"/>
      <c r="D249" s="292"/>
      <c r="E249" s="292"/>
      <c r="F249" s="292"/>
      <c r="G249" s="292"/>
      <c r="H249" s="97" t="s">
        <v>1114</v>
      </c>
      <c r="I249" s="178" t="s">
        <v>3044</v>
      </c>
      <c r="J249" s="99">
        <v>0.2</v>
      </c>
      <c r="K249" s="100">
        <v>44743</v>
      </c>
      <c r="L249" s="100">
        <v>44918</v>
      </c>
      <c r="M249" s="101">
        <v>0</v>
      </c>
      <c r="N249" s="101">
        <v>0</v>
      </c>
      <c r="O249" s="101">
        <v>0.3</v>
      </c>
      <c r="P249" s="142">
        <v>1</v>
      </c>
      <c r="Q249" s="102" t="s">
        <v>43</v>
      </c>
      <c r="R249" s="101" t="s">
        <v>116</v>
      </c>
      <c r="S249" s="280"/>
      <c r="T249" s="280"/>
      <c r="U249" s="280"/>
      <c r="V249" s="102" t="s">
        <v>47</v>
      </c>
      <c r="W249" s="102" t="s">
        <v>119</v>
      </c>
      <c r="X249" s="276"/>
      <c r="Y249" s="276"/>
      <c r="Z249" s="276"/>
      <c r="AA249" s="276"/>
      <c r="AB249" s="276"/>
      <c r="AC249" s="277"/>
      <c r="AD249" s="512"/>
      <c r="AE249" s="320"/>
    </row>
    <row r="250" spans="1:31" ht="42" customHeight="1" x14ac:dyDescent="0.25">
      <c r="A250" s="324"/>
      <c r="B250" s="324"/>
      <c r="C250" s="324"/>
      <c r="D250" s="292"/>
      <c r="E250" s="292"/>
      <c r="F250" s="292"/>
      <c r="G250" s="292"/>
      <c r="H250" s="97" t="s">
        <v>1115</v>
      </c>
      <c r="I250" s="178" t="s">
        <v>1116</v>
      </c>
      <c r="J250" s="99">
        <v>0.1</v>
      </c>
      <c r="K250" s="100">
        <v>44562</v>
      </c>
      <c r="L250" s="100">
        <v>44742</v>
      </c>
      <c r="M250" s="101">
        <v>0.3</v>
      </c>
      <c r="N250" s="101">
        <v>1</v>
      </c>
      <c r="O250" s="101">
        <v>1</v>
      </c>
      <c r="P250" s="142">
        <v>1</v>
      </c>
      <c r="Q250" s="102" t="s">
        <v>43</v>
      </c>
      <c r="R250" s="101" t="s">
        <v>116</v>
      </c>
      <c r="S250" s="280"/>
      <c r="T250" s="280"/>
      <c r="U250" s="280"/>
      <c r="V250" s="102" t="s">
        <v>47</v>
      </c>
      <c r="W250" s="102" t="s">
        <v>119</v>
      </c>
      <c r="X250" s="276"/>
      <c r="Y250" s="276"/>
      <c r="Z250" s="276"/>
      <c r="AA250" s="276"/>
      <c r="AB250" s="276"/>
      <c r="AC250" s="277"/>
      <c r="AD250" s="512"/>
      <c r="AE250" s="320"/>
    </row>
    <row r="251" spans="1:31" ht="42" customHeight="1" x14ac:dyDescent="0.25">
      <c r="A251" s="324"/>
      <c r="B251" s="324"/>
      <c r="C251" s="324"/>
      <c r="D251" s="292"/>
      <c r="E251" s="292"/>
      <c r="F251" s="292"/>
      <c r="G251" s="292"/>
      <c r="H251" s="97" t="s">
        <v>1117</v>
      </c>
      <c r="I251" s="178" t="s">
        <v>3045</v>
      </c>
      <c r="J251" s="99">
        <v>0.2</v>
      </c>
      <c r="K251" s="100">
        <v>44774</v>
      </c>
      <c r="L251" s="100">
        <v>44918</v>
      </c>
      <c r="M251" s="101">
        <v>0</v>
      </c>
      <c r="N251" s="101">
        <v>0</v>
      </c>
      <c r="O251" s="101">
        <v>0.3</v>
      </c>
      <c r="P251" s="142">
        <v>1</v>
      </c>
      <c r="Q251" s="102" t="s">
        <v>43</v>
      </c>
      <c r="R251" s="101" t="s">
        <v>116</v>
      </c>
      <c r="S251" s="280"/>
      <c r="T251" s="280"/>
      <c r="U251" s="280"/>
      <c r="V251" s="102" t="s">
        <v>47</v>
      </c>
      <c r="W251" s="102" t="s">
        <v>119</v>
      </c>
      <c r="X251" s="276"/>
      <c r="Y251" s="276"/>
      <c r="Z251" s="276"/>
      <c r="AA251" s="276"/>
      <c r="AB251" s="276"/>
      <c r="AC251" s="277"/>
      <c r="AD251" s="512"/>
      <c r="AE251" s="320"/>
    </row>
    <row r="252" spans="1:31" ht="42" customHeight="1" x14ac:dyDescent="0.25">
      <c r="A252" s="324"/>
      <c r="B252" s="324"/>
      <c r="C252" s="324"/>
      <c r="D252" s="292"/>
      <c r="E252" s="292"/>
      <c r="F252" s="292"/>
      <c r="G252" s="292"/>
      <c r="H252" s="97" t="s">
        <v>1118</v>
      </c>
      <c r="I252" s="178" t="s">
        <v>3046</v>
      </c>
      <c r="J252" s="99">
        <v>0.3</v>
      </c>
      <c r="K252" s="100">
        <v>44805</v>
      </c>
      <c r="L252" s="100">
        <v>44918</v>
      </c>
      <c r="M252" s="101">
        <v>0</v>
      </c>
      <c r="N252" s="101">
        <v>0</v>
      </c>
      <c r="O252" s="101">
        <v>0.1</v>
      </c>
      <c r="P252" s="142">
        <v>1</v>
      </c>
      <c r="Q252" s="102" t="s">
        <v>43</v>
      </c>
      <c r="R252" s="101" t="s">
        <v>116</v>
      </c>
      <c r="S252" s="280"/>
      <c r="T252" s="280"/>
      <c r="U252" s="280"/>
      <c r="V252" s="102" t="s">
        <v>47</v>
      </c>
      <c r="W252" s="102" t="s">
        <v>119</v>
      </c>
      <c r="X252" s="276"/>
      <c r="Y252" s="276"/>
      <c r="Z252" s="276"/>
      <c r="AA252" s="276"/>
      <c r="AB252" s="276"/>
      <c r="AC252" s="277"/>
      <c r="AD252" s="512"/>
      <c r="AE252" s="320"/>
    </row>
    <row r="253" spans="1:31" ht="42" customHeight="1" x14ac:dyDescent="0.25">
      <c r="A253" s="238"/>
      <c r="B253" s="238"/>
      <c r="C253" s="238"/>
      <c r="D253" s="240"/>
      <c r="E253" s="240"/>
      <c r="F253" s="240"/>
      <c r="G253" s="240"/>
      <c r="H253" s="97" t="s">
        <v>1119</v>
      </c>
      <c r="I253" s="178" t="s">
        <v>1120</v>
      </c>
      <c r="J253" s="99">
        <v>0.1</v>
      </c>
      <c r="K253" s="100">
        <v>44593</v>
      </c>
      <c r="L253" s="100">
        <v>44772</v>
      </c>
      <c r="M253" s="101">
        <v>0.1</v>
      </c>
      <c r="N253" s="101">
        <v>0.4</v>
      </c>
      <c r="O253" s="101">
        <v>1</v>
      </c>
      <c r="P253" s="142">
        <v>1</v>
      </c>
      <c r="Q253" s="102" t="s">
        <v>43</v>
      </c>
      <c r="R253" s="101" t="s">
        <v>116</v>
      </c>
      <c r="S253" s="244"/>
      <c r="T253" s="244"/>
      <c r="U253" s="244"/>
      <c r="V253" s="102" t="s">
        <v>47</v>
      </c>
      <c r="W253" s="102" t="s">
        <v>119</v>
      </c>
      <c r="X253" s="242"/>
      <c r="Y253" s="242"/>
      <c r="Z253" s="242"/>
      <c r="AA253" s="242"/>
      <c r="AB253" s="242"/>
      <c r="AC253" s="253"/>
      <c r="AD253" s="512"/>
      <c r="AE253" s="321"/>
    </row>
    <row r="254" spans="1:31" ht="42" customHeight="1" x14ac:dyDescent="0.25">
      <c r="A254" s="237" t="s">
        <v>36</v>
      </c>
      <c r="B254" s="237" t="s">
        <v>1086</v>
      </c>
      <c r="C254" s="237" t="s">
        <v>1121</v>
      </c>
      <c r="D254" s="239" t="s">
        <v>1122</v>
      </c>
      <c r="E254" s="239" t="s">
        <v>1123</v>
      </c>
      <c r="F254" s="239" t="s">
        <v>1124</v>
      </c>
      <c r="G254" s="241" t="s">
        <v>112</v>
      </c>
      <c r="H254" s="97" t="s">
        <v>1125</v>
      </c>
      <c r="I254" s="98" t="s">
        <v>1126</v>
      </c>
      <c r="J254" s="99">
        <v>0.15</v>
      </c>
      <c r="K254" s="100">
        <v>44576</v>
      </c>
      <c r="L254" s="100">
        <v>44862</v>
      </c>
      <c r="M254" s="101">
        <v>0.2</v>
      </c>
      <c r="N254" s="101">
        <v>1</v>
      </c>
      <c r="O254" s="101">
        <v>1</v>
      </c>
      <c r="P254" s="101">
        <v>1</v>
      </c>
      <c r="Q254" s="102" t="s">
        <v>43</v>
      </c>
      <c r="R254" s="101" t="s">
        <v>116</v>
      </c>
      <c r="S254" s="243" t="s">
        <v>1127</v>
      </c>
      <c r="T254" s="243" t="s">
        <v>46</v>
      </c>
      <c r="U254" s="243" t="s">
        <v>46</v>
      </c>
      <c r="V254" s="102" t="s">
        <v>47</v>
      </c>
      <c r="W254" s="102" t="s">
        <v>119</v>
      </c>
      <c r="X254" s="241" t="s">
        <v>49</v>
      </c>
      <c r="Y254" s="241" t="s">
        <v>50</v>
      </c>
      <c r="Z254" s="241" t="s">
        <v>51</v>
      </c>
      <c r="AA254" s="241" t="s">
        <v>122</v>
      </c>
      <c r="AB254" s="241" t="s">
        <v>53</v>
      </c>
      <c r="AC254" s="252" t="s">
        <v>1113</v>
      </c>
      <c r="AD254" s="512">
        <v>18231000</v>
      </c>
      <c r="AE254" s="273">
        <v>120475003.19999999</v>
      </c>
    </row>
    <row r="255" spans="1:31" ht="42" customHeight="1" x14ac:dyDescent="0.25">
      <c r="A255" s="324"/>
      <c r="B255" s="324"/>
      <c r="C255" s="324"/>
      <c r="D255" s="292"/>
      <c r="E255" s="292"/>
      <c r="F255" s="292"/>
      <c r="G255" s="276"/>
      <c r="H255" s="97" t="s">
        <v>1128</v>
      </c>
      <c r="I255" s="98" t="s">
        <v>1129</v>
      </c>
      <c r="J255" s="99">
        <v>0.15</v>
      </c>
      <c r="K255" s="100">
        <v>44743</v>
      </c>
      <c r="L255" s="100">
        <v>44895</v>
      </c>
      <c r="M255" s="101">
        <v>0</v>
      </c>
      <c r="N255" s="101">
        <v>0</v>
      </c>
      <c r="O255" s="101">
        <v>0.3</v>
      </c>
      <c r="P255" s="142">
        <v>1</v>
      </c>
      <c r="Q255" s="102" t="s">
        <v>43</v>
      </c>
      <c r="R255" s="101" t="s">
        <v>116</v>
      </c>
      <c r="S255" s="280"/>
      <c r="T255" s="280"/>
      <c r="U255" s="280"/>
      <c r="V255" s="102" t="s">
        <v>47</v>
      </c>
      <c r="W255" s="102" t="s">
        <v>119</v>
      </c>
      <c r="X255" s="276"/>
      <c r="Y255" s="276"/>
      <c r="Z255" s="276"/>
      <c r="AA255" s="276"/>
      <c r="AB255" s="276"/>
      <c r="AC255" s="277"/>
      <c r="AD255" s="512"/>
      <c r="AE255" s="320"/>
    </row>
    <row r="256" spans="1:31" ht="42" customHeight="1" x14ac:dyDescent="0.25">
      <c r="A256" s="324"/>
      <c r="B256" s="324"/>
      <c r="C256" s="324"/>
      <c r="D256" s="292"/>
      <c r="E256" s="292"/>
      <c r="F256" s="292"/>
      <c r="G256" s="276"/>
      <c r="H256" s="97" t="s">
        <v>1130</v>
      </c>
      <c r="I256" s="98" t="s">
        <v>1131</v>
      </c>
      <c r="J256" s="99">
        <v>0.2</v>
      </c>
      <c r="K256" s="100">
        <v>44576</v>
      </c>
      <c r="L256" s="100">
        <v>44880</v>
      </c>
      <c r="M256" s="101">
        <v>0.1</v>
      </c>
      <c r="N256" s="101">
        <v>0.3</v>
      </c>
      <c r="O256" s="101">
        <v>0.8</v>
      </c>
      <c r="P256" s="101">
        <v>1</v>
      </c>
      <c r="Q256" s="102" t="s">
        <v>43</v>
      </c>
      <c r="R256" s="101" t="s">
        <v>116</v>
      </c>
      <c r="S256" s="280"/>
      <c r="T256" s="280"/>
      <c r="U256" s="280"/>
      <c r="V256" s="102" t="s">
        <v>47</v>
      </c>
      <c r="W256" s="102" t="s">
        <v>119</v>
      </c>
      <c r="X256" s="276"/>
      <c r="Y256" s="276"/>
      <c r="Z256" s="276"/>
      <c r="AA256" s="276"/>
      <c r="AB256" s="276"/>
      <c r="AC256" s="277"/>
      <c r="AD256" s="512"/>
      <c r="AE256" s="320"/>
    </row>
    <row r="257" spans="1:31" ht="42" customHeight="1" x14ac:dyDescent="0.25">
      <c r="A257" s="324"/>
      <c r="B257" s="324"/>
      <c r="C257" s="324"/>
      <c r="D257" s="292"/>
      <c r="E257" s="292"/>
      <c r="F257" s="292"/>
      <c r="G257" s="276"/>
      <c r="H257" s="97" t="s">
        <v>1132</v>
      </c>
      <c r="I257" s="98" t="s">
        <v>1133</v>
      </c>
      <c r="J257" s="99">
        <v>0.3</v>
      </c>
      <c r="K257" s="100">
        <v>44682</v>
      </c>
      <c r="L257" s="100">
        <v>44895</v>
      </c>
      <c r="M257" s="101">
        <v>0</v>
      </c>
      <c r="N257" s="101">
        <v>0.05</v>
      </c>
      <c r="O257" s="101">
        <v>0.2</v>
      </c>
      <c r="P257" s="142">
        <v>1</v>
      </c>
      <c r="Q257" s="102" t="s">
        <v>43</v>
      </c>
      <c r="R257" s="101" t="s">
        <v>116</v>
      </c>
      <c r="S257" s="280"/>
      <c r="T257" s="280"/>
      <c r="U257" s="280"/>
      <c r="V257" s="102" t="s">
        <v>47</v>
      </c>
      <c r="W257" s="102" t="s">
        <v>119</v>
      </c>
      <c r="X257" s="276"/>
      <c r="Y257" s="276"/>
      <c r="Z257" s="276"/>
      <c r="AA257" s="276"/>
      <c r="AB257" s="276"/>
      <c r="AC257" s="277"/>
      <c r="AD257" s="512"/>
      <c r="AE257" s="320"/>
    </row>
    <row r="258" spans="1:31" ht="42" customHeight="1" x14ac:dyDescent="0.25">
      <c r="A258" s="238"/>
      <c r="B258" s="238"/>
      <c r="C258" s="238"/>
      <c r="D258" s="240"/>
      <c r="E258" s="240"/>
      <c r="F258" s="240"/>
      <c r="G258" s="242"/>
      <c r="H258" s="97" t="s">
        <v>1134</v>
      </c>
      <c r="I258" s="98" t="s">
        <v>1135</v>
      </c>
      <c r="J258" s="99">
        <v>0.2</v>
      </c>
      <c r="K258" s="100">
        <v>44593</v>
      </c>
      <c r="L258" s="100">
        <v>44895</v>
      </c>
      <c r="M258" s="101">
        <v>0.1</v>
      </c>
      <c r="N258" s="101">
        <v>0.2</v>
      </c>
      <c r="O258" s="101">
        <v>0.6</v>
      </c>
      <c r="P258" s="142">
        <v>1</v>
      </c>
      <c r="Q258" s="102" t="s">
        <v>43</v>
      </c>
      <c r="R258" s="101" t="s">
        <v>116</v>
      </c>
      <c r="S258" s="244"/>
      <c r="T258" s="244"/>
      <c r="U258" s="244"/>
      <c r="V258" s="102" t="s">
        <v>47</v>
      </c>
      <c r="W258" s="102" t="s">
        <v>119</v>
      </c>
      <c r="X258" s="242"/>
      <c r="Y258" s="242"/>
      <c r="Z258" s="242"/>
      <c r="AA258" s="242"/>
      <c r="AB258" s="242"/>
      <c r="AC258" s="253"/>
      <c r="AD258" s="512"/>
      <c r="AE258" s="321"/>
    </row>
    <row r="259" spans="1:31" ht="42" customHeight="1" x14ac:dyDescent="0.25">
      <c r="A259" s="237" t="s">
        <v>36</v>
      </c>
      <c r="B259" s="237" t="s">
        <v>1086</v>
      </c>
      <c r="C259" s="237" t="s">
        <v>1136</v>
      </c>
      <c r="D259" s="239" t="s">
        <v>1137</v>
      </c>
      <c r="E259" s="239" t="s">
        <v>1138</v>
      </c>
      <c r="F259" s="239" t="s">
        <v>1139</v>
      </c>
      <c r="G259" s="239" t="s">
        <v>1140</v>
      </c>
      <c r="H259" s="97" t="s">
        <v>1141</v>
      </c>
      <c r="I259" s="98" t="s">
        <v>1142</v>
      </c>
      <c r="J259" s="99">
        <v>0.5</v>
      </c>
      <c r="K259" s="100">
        <v>44593</v>
      </c>
      <c r="L259" s="100">
        <v>44880</v>
      </c>
      <c r="M259" s="101">
        <v>0.1</v>
      </c>
      <c r="N259" s="101">
        <v>0.3</v>
      </c>
      <c r="O259" s="101">
        <v>0.8</v>
      </c>
      <c r="P259" s="101">
        <v>1</v>
      </c>
      <c r="Q259" s="102" t="s">
        <v>43</v>
      </c>
      <c r="R259" s="101" t="s">
        <v>116</v>
      </c>
      <c r="S259" s="243" t="s">
        <v>1143</v>
      </c>
      <c r="T259" s="243" t="s">
        <v>46</v>
      </c>
      <c r="U259" s="243" t="s">
        <v>46</v>
      </c>
      <c r="V259" s="102" t="s">
        <v>47</v>
      </c>
      <c r="W259" s="102" t="s">
        <v>119</v>
      </c>
      <c r="X259" s="241" t="s">
        <v>49</v>
      </c>
      <c r="Y259" s="241" t="s">
        <v>50</v>
      </c>
      <c r="Z259" s="241" t="s">
        <v>51</v>
      </c>
      <c r="AA259" s="241" t="s">
        <v>51</v>
      </c>
      <c r="AB259" s="241" t="s">
        <v>53</v>
      </c>
      <c r="AC259" s="252" t="s">
        <v>1113</v>
      </c>
      <c r="AD259" s="517">
        <v>22806681</v>
      </c>
      <c r="AE259" s="273">
        <v>23441535.100000001</v>
      </c>
    </row>
    <row r="260" spans="1:31" ht="42" customHeight="1" x14ac:dyDescent="0.25">
      <c r="A260" s="238"/>
      <c r="B260" s="238"/>
      <c r="C260" s="238"/>
      <c r="D260" s="240"/>
      <c r="E260" s="240"/>
      <c r="F260" s="240"/>
      <c r="G260" s="240"/>
      <c r="H260" s="97" t="s">
        <v>1144</v>
      </c>
      <c r="I260" s="98" t="s">
        <v>1145</v>
      </c>
      <c r="J260" s="99">
        <v>0.5</v>
      </c>
      <c r="K260" s="100">
        <v>44774</v>
      </c>
      <c r="L260" s="100">
        <v>44926</v>
      </c>
      <c r="M260" s="101">
        <v>0</v>
      </c>
      <c r="N260" s="101">
        <v>0</v>
      </c>
      <c r="O260" s="101">
        <v>0.2</v>
      </c>
      <c r="P260" s="142">
        <v>1</v>
      </c>
      <c r="Q260" s="102" t="s">
        <v>43</v>
      </c>
      <c r="R260" s="101" t="s">
        <v>116</v>
      </c>
      <c r="S260" s="244"/>
      <c r="T260" s="244"/>
      <c r="U260" s="244"/>
      <c r="V260" s="102" t="s">
        <v>47</v>
      </c>
      <c r="W260" s="102" t="s">
        <v>119</v>
      </c>
      <c r="X260" s="242"/>
      <c r="Y260" s="242"/>
      <c r="Z260" s="242"/>
      <c r="AA260" s="242"/>
      <c r="AB260" s="242"/>
      <c r="AC260" s="253"/>
      <c r="AD260" s="517"/>
      <c r="AE260" s="321"/>
    </row>
    <row r="261" spans="1:31" ht="42" customHeight="1" x14ac:dyDescent="0.25">
      <c r="A261" s="237" t="s">
        <v>36</v>
      </c>
      <c r="B261" s="237" t="s">
        <v>1086</v>
      </c>
      <c r="C261" s="237" t="s">
        <v>1146</v>
      </c>
      <c r="D261" s="239" t="s">
        <v>1147</v>
      </c>
      <c r="E261" s="239" t="s">
        <v>1148</v>
      </c>
      <c r="F261" s="239" t="s">
        <v>1149</v>
      </c>
      <c r="G261" s="241" t="s">
        <v>1150</v>
      </c>
      <c r="H261" s="97" t="s">
        <v>1151</v>
      </c>
      <c r="I261" s="98" t="s">
        <v>1152</v>
      </c>
      <c r="J261" s="99">
        <v>0.4</v>
      </c>
      <c r="K261" s="100">
        <v>44606</v>
      </c>
      <c r="L261" s="100">
        <v>44925</v>
      </c>
      <c r="M261" s="101">
        <v>0.1</v>
      </c>
      <c r="N261" s="101">
        <v>0.4</v>
      </c>
      <c r="O261" s="101">
        <v>0.65</v>
      </c>
      <c r="P261" s="101">
        <v>1</v>
      </c>
      <c r="Q261" s="102" t="s">
        <v>546</v>
      </c>
      <c r="R261" s="102" t="s">
        <v>44</v>
      </c>
      <c r="S261" s="243" t="s">
        <v>1153</v>
      </c>
      <c r="T261" s="243" t="s">
        <v>46</v>
      </c>
      <c r="U261" s="243" t="s">
        <v>46</v>
      </c>
      <c r="V261" s="102" t="s">
        <v>47</v>
      </c>
      <c r="W261" s="102" t="s">
        <v>46</v>
      </c>
      <c r="X261" s="241" t="s">
        <v>49</v>
      </c>
      <c r="Y261" s="241" t="s">
        <v>50</v>
      </c>
      <c r="Z261" s="241" t="s">
        <v>51</v>
      </c>
      <c r="AA261" s="241" t="s">
        <v>122</v>
      </c>
      <c r="AB261" s="241" t="s">
        <v>53</v>
      </c>
      <c r="AC261" s="252" t="s">
        <v>1154</v>
      </c>
      <c r="AD261" s="512">
        <v>281516564.39999998</v>
      </c>
      <c r="AE261" s="273">
        <v>330468059.25</v>
      </c>
    </row>
    <row r="262" spans="1:31" ht="42" customHeight="1" x14ac:dyDescent="0.25">
      <c r="A262" s="324"/>
      <c r="B262" s="324"/>
      <c r="C262" s="324"/>
      <c r="D262" s="292"/>
      <c r="E262" s="292"/>
      <c r="F262" s="292"/>
      <c r="G262" s="276"/>
      <c r="H262" s="97" t="s">
        <v>1155</v>
      </c>
      <c r="I262" s="98" t="s">
        <v>1156</v>
      </c>
      <c r="J262" s="99">
        <v>0.05</v>
      </c>
      <c r="K262" s="100">
        <v>44743</v>
      </c>
      <c r="L262" s="100">
        <v>44771</v>
      </c>
      <c r="M262" s="101">
        <v>0</v>
      </c>
      <c r="N262" s="101">
        <v>0</v>
      </c>
      <c r="O262" s="101">
        <v>1</v>
      </c>
      <c r="P262" s="101">
        <v>1</v>
      </c>
      <c r="Q262" s="102" t="s">
        <v>546</v>
      </c>
      <c r="R262" s="102" t="s">
        <v>44</v>
      </c>
      <c r="S262" s="280" t="s">
        <v>1157</v>
      </c>
      <c r="T262" s="280" t="s">
        <v>46</v>
      </c>
      <c r="U262" s="280" t="s">
        <v>46</v>
      </c>
      <c r="V262" s="102" t="s">
        <v>47</v>
      </c>
      <c r="W262" s="102" t="s">
        <v>46</v>
      </c>
      <c r="X262" s="276"/>
      <c r="Y262" s="276" t="s">
        <v>50</v>
      </c>
      <c r="Z262" s="276" t="s">
        <v>51</v>
      </c>
      <c r="AA262" s="276" t="s">
        <v>122</v>
      </c>
      <c r="AB262" s="276" t="s">
        <v>53</v>
      </c>
      <c r="AC262" s="277" t="s">
        <v>1154</v>
      </c>
      <c r="AD262" s="512"/>
      <c r="AE262" s="320"/>
    </row>
    <row r="263" spans="1:31" ht="42" customHeight="1" x14ac:dyDescent="0.25">
      <c r="A263" s="324"/>
      <c r="B263" s="324"/>
      <c r="C263" s="324"/>
      <c r="D263" s="292"/>
      <c r="E263" s="292"/>
      <c r="F263" s="292"/>
      <c r="G263" s="276"/>
      <c r="H263" s="97" t="s">
        <v>1158</v>
      </c>
      <c r="I263" s="98" t="s">
        <v>1159</v>
      </c>
      <c r="J263" s="99">
        <v>0.15</v>
      </c>
      <c r="K263" s="100">
        <v>44742</v>
      </c>
      <c r="L263" s="100">
        <v>44925</v>
      </c>
      <c r="M263" s="101">
        <v>0</v>
      </c>
      <c r="N263" s="101">
        <v>0.5</v>
      </c>
      <c r="O263" s="101">
        <v>0</v>
      </c>
      <c r="P263" s="142">
        <v>1</v>
      </c>
      <c r="Q263" s="102" t="s">
        <v>546</v>
      </c>
      <c r="R263" s="102" t="s">
        <v>44</v>
      </c>
      <c r="S263" s="280" t="s">
        <v>1160</v>
      </c>
      <c r="T263" s="280" t="s">
        <v>46</v>
      </c>
      <c r="U263" s="280" t="s">
        <v>46</v>
      </c>
      <c r="V263" s="102" t="s">
        <v>47</v>
      </c>
      <c r="W263" s="102" t="s">
        <v>46</v>
      </c>
      <c r="X263" s="276"/>
      <c r="Y263" s="276" t="s">
        <v>50</v>
      </c>
      <c r="Z263" s="276" t="s">
        <v>51</v>
      </c>
      <c r="AA263" s="276" t="s">
        <v>122</v>
      </c>
      <c r="AB263" s="276" t="s">
        <v>53</v>
      </c>
      <c r="AC263" s="277" t="s">
        <v>1154</v>
      </c>
      <c r="AD263" s="512"/>
      <c r="AE263" s="320"/>
    </row>
    <row r="264" spans="1:31" ht="42" customHeight="1" x14ac:dyDescent="0.25">
      <c r="A264" s="324"/>
      <c r="B264" s="324"/>
      <c r="C264" s="324"/>
      <c r="D264" s="292"/>
      <c r="E264" s="292"/>
      <c r="F264" s="292"/>
      <c r="G264" s="276"/>
      <c r="H264" s="97" t="s">
        <v>1161</v>
      </c>
      <c r="I264" s="98" t="s">
        <v>1162</v>
      </c>
      <c r="J264" s="99">
        <v>0.35</v>
      </c>
      <c r="K264" s="100">
        <v>44572</v>
      </c>
      <c r="L264" s="100">
        <v>44925</v>
      </c>
      <c r="M264" s="101">
        <v>0.25</v>
      </c>
      <c r="N264" s="101">
        <v>0.5</v>
      </c>
      <c r="O264" s="101">
        <v>0.75</v>
      </c>
      <c r="P264" s="142">
        <v>1</v>
      </c>
      <c r="Q264" s="102" t="s">
        <v>546</v>
      </c>
      <c r="R264" s="102" t="s">
        <v>44</v>
      </c>
      <c r="S264" s="280" t="s">
        <v>1163</v>
      </c>
      <c r="T264" s="280" t="s">
        <v>46</v>
      </c>
      <c r="U264" s="280" t="s">
        <v>46</v>
      </c>
      <c r="V264" s="102" t="s">
        <v>47</v>
      </c>
      <c r="W264" s="102" t="s">
        <v>46</v>
      </c>
      <c r="X264" s="276"/>
      <c r="Y264" s="276" t="s">
        <v>50</v>
      </c>
      <c r="Z264" s="276" t="s">
        <v>51</v>
      </c>
      <c r="AA264" s="276" t="s">
        <v>122</v>
      </c>
      <c r="AB264" s="276" t="s">
        <v>53</v>
      </c>
      <c r="AC264" s="277" t="s">
        <v>1154</v>
      </c>
      <c r="AD264" s="512"/>
      <c r="AE264" s="320"/>
    </row>
    <row r="265" spans="1:31" ht="42" customHeight="1" x14ac:dyDescent="0.25">
      <c r="A265" s="238"/>
      <c r="B265" s="238"/>
      <c r="C265" s="238"/>
      <c r="D265" s="240"/>
      <c r="E265" s="240"/>
      <c r="F265" s="240"/>
      <c r="G265" s="242"/>
      <c r="H265" s="97" t="s">
        <v>1164</v>
      </c>
      <c r="I265" s="98" t="s">
        <v>1165</v>
      </c>
      <c r="J265" s="99">
        <v>0.05</v>
      </c>
      <c r="K265" s="100">
        <v>44743</v>
      </c>
      <c r="L265" s="100">
        <v>44771</v>
      </c>
      <c r="M265" s="101">
        <v>0</v>
      </c>
      <c r="N265" s="101">
        <v>0</v>
      </c>
      <c r="O265" s="101">
        <v>1</v>
      </c>
      <c r="P265" s="101">
        <v>1</v>
      </c>
      <c r="Q265" s="102" t="s">
        <v>546</v>
      </c>
      <c r="R265" s="102" t="s">
        <v>44</v>
      </c>
      <c r="S265" s="244" t="s">
        <v>1163</v>
      </c>
      <c r="T265" s="244" t="s">
        <v>46</v>
      </c>
      <c r="U265" s="244" t="s">
        <v>46</v>
      </c>
      <c r="V265" s="102" t="s">
        <v>47</v>
      </c>
      <c r="W265" s="102" t="s">
        <v>46</v>
      </c>
      <c r="X265" s="242"/>
      <c r="Y265" s="242" t="s">
        <v>50</v>
      </c>
      <c r="Z265" s="242" t="s">
        <v>51</v>
      </c>
      <c r="AA265" s="242" t="s">
        <v>122</v>
      </c>
      <c r="AB265" s="242" t="s">
        <v>53</v>
      </c>
      <c r="AC265" s="253" t="s">
        <v>1154</v>
      </c>
      <c r="AD265" s="512"/>
      <c r="AE265" s="321"/>
    </row>
    <row r="266" spans="1:31" ht="42" customHeight="1" x14ac:dyDescent="0.25">
      <c r="A266" s="237" t="s">
        <v>36</v>
      </c>
      <c r="B266" s="237" t="s">
        <v>1086</v>
      </c>
      <c r="C266" s="237" t="s">
        <v>1166</v>
      </c>
      <c r="D266" s="239" t="s">
        <v>1167</v>
      </c>
      <c r="E266" s="239" t="s">
        <v>1168</v>
      </c>
      <c r="F266" s="239" t="s">
        <v>1169</v>
      </c>
      <c r="G266" s="239" t="s">
        <v>112</v>
      </c>
      <c r="H266" s="97" t="s">
        <v>1170</v>
      </c>
      <c r="I266" s="98" t="s">
        <v>1171</v>
      </c>
      <c r="J266" s="99">
        <v>0.3</v>
      </c>
      <c r="K266" s="100">
        <v>44565</v>
      </c>
      <c r="L266" s="100">
        <v>44910</v>
      </c>
      <c r="M266" s="101">
        <v>0.25</v>
      </c>
      <c r="N266" s="101">
        <v>0.5</v>
      </c>
      <c r="O266" s="101">
        <v>0.75</v>
      </c>
      <c r="P266" s="101">
        <v>1</v>
      </c>
      <c r="Q266" s="102" t="s">
        <v>43</v>
      </c>
      <c r="R266" s="102" t="s">
        <v>116</v>
      </c>
      <c r="S266" s="243" t="s">
        <v>1172</v>
      </c>
      <c r="T266" s="243" t="s">
        <v>46</v>
      </c>
      <c r="U266" s="243" t="s">
        <v>46</v>
      </c>
      <c r="V266" s="102" t="s">
        <v>47</v>
      </c>
      <c r="W266" s="102" t="s">
        <v>119</v>
      </c>
      <c r="X266" s="241" t="s">
        <v>1173</v>
      </c>
      <c r="Y266" s="96" t="s">
        <v>1174</v>
      </c>
      <c r="Z266" s="96" t="s">
        <v>51</v>
      </c>
      <c r="AA266" s="96" t="s">
        <v>122</v>
      </c>
      <c r="AB266" s="241" t="s">
        <v>53</v>
      </c>
      <c r="AC266" s="252" t="s">
        <v>1154</v>
      </c>
      <c r="AD266" s="512">
        <v>141612712</v>
      </c>
      <c r="AE266" s="273">
        <v>55663340.879999995</v>
      </c>
    </row>
    <row r="267" spans="1:31" ht="42" customHeight="1" x14ac:dyDescent="0.25">
      <c r="A267" s="324"/>
      <c r="B267" s="324"/>
      <c r="C267" s="324"/>
      <c r="D267" s="292"/>
      <c r="E267" s="292"/>
      <c r="F267" s="292"/>
      <c r="G267" s="292"/>
      <c r="H267" s="97" t="s">
        <v>1175</v>
      </c>
      <c r="I267" s="98" t="s">
        <v>1176</v>
      </c>
      <c r="J267" s="99">
        <v>0.3</v>
      </c>
      <c r="K267" s="100">
        <v>44593</v>
      </c>
      <c r="L267" s="100">
        <v>44925</v>
      </c>
      <c r="M267" s="101">
        <v>0.25</v>
      </c>
      <c r="N267" s="101">
        <v>0.5</v>
      </c>
      <c r="O267" s="101">
        <v>0.75</v>
      </c>
      <c r="P267" s="101">
        <v>1</v>
      </c>
      <c r="Q267" s="102" t="s">
        <v>393</v>
      </c>
      <c r="R267" s="102" t="s">
        <v>116</v>
      </c>
      <c r="S267" s="280"/>
      <c r="T267" s="280"/>
      <c r="U267" s="280"/>
      <c r="V267" s="102" t="s">
        <v>47</v>
      </c>
      <c r="W267" s="102" t="s">
        <v>119</v>
      </c>
      <c r="X267" s="276"/>
      <c r="Y267" s="123" t="s">
        <v>1174</v>
      </c>
      <c r="Z267" s="123" t="s">
        <v>51</v>
      </c>
      <c r="AA267" s="123" t="s">
        <v>122</v>
      </c>
      <c r="AB267" s="276" t="s">
        <v>53</v>
      </c>
      <c r="AC267" s="277"/>
      <c r="AD267" s="512"/>
      <c r="AE267" s="320"/>
    </row>
    <row r="268" spans="1:31" ht="42" customHeight="1" x14ac:dyDescent="0.25">
      <c r="A268" s="324"/>
      <c r="B268" s="324"/>
      <c r="C268" s="324"/>
      <c r="D268" s="292"/>
      <c r="E268" s="292"/>
      <c r="F268" s="292"/>
      <c r="G268" s="292"/>
      <c r="H268" s="97" t="s">
        <v>1177</v>
      </c>
      <c r="I268" s="98" t="s">
        <v>1178</v>
      </c>
      <c r="J268" s="99">
        <v>0.3</v>
      </c>
      <c r="K268" s="100">
        <v>44593</v>
      </c>
      <c r="L268" s="100">
        <v>44925</v>
      </c>
      <c r="M268" s="101">
        <v>0.25</v>
      </c>
      <c r="N268" s="101">
        <v>0.5</v>
      </c>
      <c r="O268" s="101">
        <v>0.75</v>
      </c>
      <c r="P268" s="101">
        <v>1</v>
      </c>
      <c r="Q268" s="102" t="s">
        <v>393</v>
      </c>
      <c r="R268" s="102" t="s">
        <v>116</v>
      </c>
      <c r="S268" s="280"/>
      <c r="T268" s="280"/>
      <c r="U268" s="280"/>
      <c r="V268" s="102" t="s">
        <v>47</v>
      </c>
      <c r="W268" s="102" t="s">
        <v>119</v>
      </c>
      <c r="X268" s="276"/>
      <c r="Y268" s="123" t="s">
        <v>1174</v>
      </c>
      <c r="Z268" s="123" t="s">
        <v>51</v>
      </c>
      <c r="AA268" s="123" t="s">
        <v>122</v>
      </c>
      <c r="AB268" s="276" t="s">
        <v>53</v>
      </c>
      <c r="AC268" s="277"/>
      <c r="AD268" s="512"/>
      <c r="AE268" s="320"/>
    </row>
    <row r="269" spans="1:31" ht="42" customHeight="1" x14ac:dyDescent="0.25">
      <c r="A269" s="238"/>
      <c r="B269" s="238"/>
      <c r="C269" s="238"/>
      <c r="D269" s="240"/>
      <c r="E269" s="240"/>
      <c r="F269" s="240"/>
      <c r="G269" s="240"/>
      <c r="H269" s="97" t="s">
        <v>1179</v>
      </c>
      <c r="I269" s="98" t="s">
        <v>1180</v>
      </c>
      <c r="J269" s="99">
        <v>0.1</v>
      </c>
      <c r="K269" s="100">
        <v>44743</v>
      </c>
      <c r="L269" s="100">
        <v>44772</v>
      </c>
      <c r="M269" s="101">
        <v>0</v>
      </c>
      <c r="N269" s="142">
        <v>0</v>
      </c>
      <c r="O269" s="101">
        <v>1</v>
      </c>
      <c r="P269" s="101">
        <v>1</v>
      </c>
      <c r="Q269" s="102" t="s">
        <v>393</v>
      </c>
      <c r="R269" s="102" t="s">
        <v>116</v>
      </c>
      <c r="S269" s="244"/>
      <c r="T269" s="244"/>
      <c r="U269" s="244"/>
      <c r="V269" s="102" t="s">
        <v>47</v>
      </c>
      <c r="W269" s="102" t="s">
        <v>119</v>
      </c>
      <c r="X269" s="242"/>
      <c r="Y269" s="104" t="s">
        <v>1174</v>
      </c>
      <c r="Z269" s="104" t="s">
        <v>51</v>
      </c>
      <c r="AA269" s="104" t="s">
        <v>122</v>
      </c>
      <c r="AB269" s="242" t="s">
        <v>53</v>
      </c>
      <c r="AC269" s="253"/>
      <c r="AD269" s="512"/>
      <c r="AE269" s="321"/>
    </row>
    <row r="270" spans="1:31" ht="42" customHeight="1" x14ac:dyDescent="0.25">
      <c r="A270" s="237" t="s">
        <v>36</v>
      </c>
      <c r="B270" s="237" t="s">
        <v>1086</v>
      </c>
      <c r="C270" s="237" t="s">
        <v>1181</v>
      </c>
      <c r="D270" s="239" t="s">
        <v>1182</v>
      </c>
      <c r="E270" s="239" t="s">
        <v>1183</v>
      </c>
      <c r="F270" s="239" t="s">
        <v>1184</v>
      </c>
      <c r="G270" s="239" t="s">
        <v>112</v>
      </c>
      <c r="H270" s="97" t="s">
        <v>1185</v>
      </c>
      <c r="I270" s="98" t="s">
        <v>1186</v>
      </c>
      <c r="J270" s="99">
        <v>0.2</v>
      </c>
      <c r="K270" s="100">
        <v>44576</v>
      </c>
      <c r="L270" s="100">
        <v>44651</v>
      </c>
      <c r="M270" s="101">
        <v>1</v>
      </c>
      <c r="N270" s="101">
        <v>1</v>
      </c>
      <c r="O270" s="101">
        <v>1</v>
      </c>
      <c r="P270" s="101">
        <v>1</v>
      </c>
      <c r="Q270" s="102" t="s">
        <v>155</v>
      </c>
      <c r="R270" s="102" t="s">
        <v>44</v>
      </c>
      <c r="S270" s="243" t="s">
        <v>1187</v>
      </c>
      <c r="T270" s="243" t="s">
        <v>46</v>
      </c>
      <c r="U270" s="243" t="s">
        <v>46</v>
      </c>
      <c r="V270" s="102" t="s">
        <v>47</v>
      </c>
      <c r="W270" s="102" t="s">
        <v>119</v>
      </c>
      <c r="X270" s="243" t="s">
        <v>397</v>
      </c>
      <c r="Y270" s="243" t="s">
        <v>990</v>
      </c>
      <c r="Z270" s="243" t="s">
        <v>84</v>
      </c>
      <c r="AA270" s="243" t="s">
        <v>1188</v>
      </c>
      <c r="AB270" s="243" t="s">
        <v>133</v>
      </c>
      <c r="AC270" s="252"/>
      <c r="AD270" s="512">
        <v>141404405</v>
      </c>
      <c r="AE270" s="273">
        <v>17180628.858660001</v>
      </c>
    </row>
    <row r="271" spans="1:31" ht="42" customHeight="1" x14ac:dyDescent="0.25">
      <c r="A271" s="324"/>
      <c r="B271" s="324"/>
      <c r="C271" s="324"/>
      <c r="D271" s="292"/>
      <c r="E271" s="292"/>
      <c r="F271" s="292"/>
      <c r="G271" s="292"/>
      <c r="H271" s="97" t="s">
        <v>1189</v>
      </c>
      <c r="I271" s="107" t="s">
        <v>3041</v>
      </c>
      <c r="J271" s="99">
        <v>0.3</v>
      </c>
      <c r="K271" s="100">
        <v>44576</v>
      </c>
      <c r="L271" s="100">
        <v>44926</v>
      </c>
      <c r="M271" s="101">
        <v>0.25</v>
      </c>
      <c r="N271" s="101">
        <v>0.5</v>
      </c>
      <c r="O271" s="101">
        <v>0.75</v>
      </c>
      <c r="P271" s="142">
        <v>1</v>
      </c>
      <c r="Q271" s="102" t="s">
        <v>155</v>
      </c>
      <c r="R271" s="102" t="s">
        <v>44</v>
      </c>
      <c r="S271" s="280"/>
      <c r="T271" s="280"/>
      <c r="U271" s="280"/>
      <c r="V271" s="102" t="s">
        <v>47</v>
      </c>
      <c r="W271" s="102" t="s">
        <v>119</v>
      </c>
      <c r="X271" s="280"/>
      <c r="Y271" s="280"/>
      <c r="Z271" s="280"/>
      <c r="AA271" s="280"/>
      <c r="AB271" s="280"/>
      <c r="AC271" s="277"/>
      <c r="AD271" s="512"/>
      <c r="AE271" s="320"/>
    </row>
    <row r="272" spans="1:31" ht="42" customHeight="1" x14ac:dyDescent="0.25">
      <c r="A272" s="324"/>
      <c r="B272" s="324"/>
      <c r="C272" s="324"/>
      <c r="D272" s="292"/>
      <c r="E272" s="292"/>
      <c r="F272" s="292"/>
      <c r="G272" s="292"/>
      <c r="H272" s="97" t="s">
        <v>1190</v>
      </c>
      <c r="I272" s="107" t="s">
        <v>1191</v>
      </c>
      <c r="J272" s="99">
        <v>0.3</v>
      </c>
      <c r="K272" s="100">
        <v>44576</v>
      </c>
      <c r="L272" s="100">
        <v>44926</v>
      </c>
      <c r="M272" s="101">
        <v>0.3</v>
      </c>
      <c r="N272" s="101">
        <v>0.6</v>
      </c>
      <c r="O272" s="101">
        <v>0.9</v>
      </c>
      <c r="P272" s="142">
        <v>1</v>
      </c>
      <c r="Q272" s="102" t="s">
        <v>155</v>
      </c>
      <c r="R272" s="102" t="s">
        <v>44</v>
      </c>
      <c r="S272" s="280"/>
      <c r="T272" s="280"/>
      <c r="U272" s="280"/>
      <c r="V272" s="102" t="s">
        <v>47</v>
      </c>
      <c r="W272" s="102" t="s">
        <v>1192</v>
      </c>
      <c r="X272" s="280"/>
      <c r="Y272" s="280"/>
      <c r="Z272" s="280"/>
      <c r="AA272" s="280"/>
      <c r="AB272" s="280"/>
      <c r="AC272" s="277"/>
      <c r="AD272" s="512"/>
      <c r="AE272" s="320"/>
    </row>
    <row r="273" spans="1:31" ht="42" customHeight="1" x14ac:dyDescent="0.25">
      <c r="A273" s="238"/>
      <c r="B273" s="238"/>
      <c r="C273" s="238"/>
      <c r="D273" s="240"/>
      <c r="E273" s="240"/>
      <c r="F273" s="240"/>
      <c r="G273" s="240"/>
      <c r="H273" s="97" t="s">
        <v>1193</v>
      </c>
      <c r="I273" s="107" t="s">
        <v>1194</v>
      </c>
      <c r="J273" s="99">
        <v>0.2</v>
      </c>
      <c r="K273" s="100">
        <v>44576</v>
      </c>
      <c r="L273" s="100" t="s">
        <v>1195</v>
      </c>
      <c r="M273" s="101">
        <v>0.5</v>
      </c>
      <c r="N273" s="101">
        <v>1</v>
      </c>
      <c r="O273" s="101">
        <v>1</v>
      </c>
      <c r="P273" s="101">
        <v>1</v>
      </c>
      <c r="Q273" s="102" t="s">
        <v>155</v>
      </c>
      <c r="R273" s="102" t="s">
        <v>44</v>
      </c>
      <c r="S273" s="244"/>
      <c r="T273" s="244"/>
      <c r="U273" s="244"/>
      <c r="V273" s="102" t="s">
        <v>47</v>
      </c>
      <c r="W273" s="102" t="s">
        <v>48</v>
      </c>
      <c r="X273" s="244"/>
      <c r="Y273" s="244"/>
      <c r="Z273" s="244"/>
      <c r="AA273" s="244"/>
      <c r="AB273" s="244"/>
      <c r="AC273" s="253"/>
      <c r="AD273" s="512"/>
      <c r="AE273" s="321"/>
    </row>
    <row r="274" spans="1:31" ht="42" customHeight="1" x14ac:dyDescent="0.25">
      <c r="A274" s="237" t="s">
        <v>36</v>
      </c>
      <c r="B274" s="237" t="s">
        <v>1086</v>
      </c>
      <c r="C274" s="237" t="s">
        <v>1196</v>
      </c>
      <c r="D274" s="395" t="s">
        <v>1197</v>
      </c>
      <c r="E274" s="395" t="s">
        <v>1198</v>
      </c>
      <c r="F274" s="395" t="s">
        <v>1199</v>
      </c>
      <c r="G274" s="239" t="s">
        <v>112</v>
      </c>
      <c r="H274" s="97" t="s">
        <v>1200</v>
      </c>
      <c r="I274" s="98" t="s">
        <v>1201</v>
      </c>
      <c r="J274" s="99">
        <v>0.2</v>
      </c>
      <c r="K274" s="100">
        <v>44576</v>
      </c>
      <c r="L274" s="100">
        <v>44926</v>
      </c>
      <c r="M274" s="101">
        <v>0.3</v>
      </c>
      <c r="N274" s="101">
        <v>0.7</v>
      </c>
      <c r="O274" s="101">
        <v>0.8</v>
      </c>
      <c r="P274" s="142">
        <v>1</v>
      </c>
      <c r="Q274" s="102" t="s">
        <v>115</v>
      </c>
      <c r="R274" s="102" t="s">
        <v>44</v>
      </c>
      <c r="S274" s="243" t="s">
        <v>1202</v>
      </c>
      <c r="T274" s="243" t="s">
        <v>46</v>
      </c>
      <c r="U274" s="243" t="s">
        <v>46</v>
      </c>
      <c r="V274" s="102" t="s">
        <v>47</v>
      </c>
      <c r="W274" s="102" t="s">
        <v>1192</v>
      </c>
      <c r="X274" s="395" t="s">
        <v>1203</v>
      </c>
      <c r="Y274" s="395" t="s">
        <v>1204</v>
      </c>
      <c r="Z274" s="395" t="s">
        <v>399</v>
      </c>
      <c r="AA274" s="395" t="s">
        <v>52</v>
      </c>
      <c r="AB274" s="395" t="s">
        <v>53</v>
      </c>
      <c r="AC274" s="252"/>
      <c r="AD274" s="517">
        <v>109204405</v>
      </c>
      <c r="AE274" s="273">
        <v>17180628.858660001</v>
      </c>
    </row>
    <row r="275" spans="1:31" ht="42" customHeight="1" x14ac:dyDescent="0.25">
      <c r="A275" s="324"/>
      <c r="B275" s="324"/>
      <c r="C275" s="324"/>
      <c r="D275" s="396"/>
      <c r="E275" s="396"/>
      <c r="F275" s="396"/>
      <c r="G275" s="292"/>
      <c r="H275" s="97" t="s">
        <v>1205</v>
      </c>
      <c r="I275" s="98" t="s">
        <v>1206</v>
      </c>
      <c r="J275" s="99">
        <v>0.2</v>
      </c>
      <c r="K275" s="100">
        <v>44576</v>
      </c>
      <c r="L275" s="100">
        <v>44926</v>
      </c>
      <c r="M275" s="101">
        <v>0.1</v>
      </c>
      <c r="N275" s="101">
        <v>0.2</v>
      </c>
      <c r="O275" s="101">
        <v>0.6</v>
      </c>
      <c r="P275" s="101">
        <v>1</v>
      </c>
      <c r="Q275" s="102" t="s">
        <v>115</v>
      </c>
      <c r="R275" s="102" t="s">
        <v>44</v>
      </c>
      <c r="S275" s="280"/>
      <c r="T275" s="280"/>
      <c r="U275" s="280"/>
      <c r="V275" s="102" t="s">
        <v>47</v>
      </c>
      <c r="W275" s="102" t="s">
        <v>1192</v>
      </c>
      <c r="X275" s="396"/>
      <c r="Y275" s="396"/>
      <c r="Z275" s="396"/>
      <c r="AA275" s="396"/>
      <c r="AB275" s="396"/>
      <c r="AC275" s="277"/>
      <c r="AD275" s="517"/>
      <c r="AE275" s="320"/>
    </row>
    <row r="276" spans="1:31" ht="42" customHeight="1" x14ac:dyDescent="0.25">
      <c r="A276" s="324"/>
      <c r="B276" s="324"/>
      <c r="C276" s="324"/>
      <c r="D276" s="396"/>
      <c r="E276" s="396"/>
      <c r="F276" s="396"/>
      <c r="G276" s="292"/>
      <c r="H276" s="97" t="s">
        <v>1207</v>
      </c>
      <c r="I276" s="98" t="s">
        <v>1208</v>
      </c>
      <c r="J276" s="99">
        <v>0.4</v>
      </c>
      <c r="K276" s="100">
        <v>44576</v>
      </c>
      <c r="L276" s="100">
        <v>44926</v>
      </c>
      <c r="M276" s="101">
        <v>0.25</v>
      </c>
      <c r="N276" s="101">
        <v>0.35</v>
      </c>
      <c r="O276" s="101">
        <v>0.67</v>
      </c>
      <c r="P276" s="142">
        <v>1</v>
      </c>
      <c r="Q276" s="102" t="s">
        <v>115</v>
      </c>
      <c r="R276" s="102" t="s">
        <v>44</v>
      </c>
      <c r="S276" s="280"/>
      <c r="T276" s="280"/>
      <c r="U276" s="280"/>
      <c r="V276" s="102" t="s">
        <v>47</v>
      </c>
      <c r="W276" s="102" t="s">
        <v>1192</v>
      </c>
      <c r="X276" s="396"/>
      <c r="Y276" s="396"/>
      <c r="Z276" s="396"/>
      <c r="AA276" s="396"/>
      <c r="AB276" s="396"/>
      <c r="AC276" s="277"/>
      <c r="AD276" s="517"/>
      <c r="AE276" s="320"/>
    </row>
    <row r="277" spans="1:31" ht="42" customHeight="1" x14ac:dyDescent="0.25">
      <c r="A277" s="238"/>
      <c r="B277" s="238"/>
      <c r="C277" s="238"/>
      <c r="D277" s="397"/>
      <c r="E277" s="397"/>
      <c r="F277" s="397"/>
      <c r="G277" s="240"/>
      <c r="H277" s="97" t="s">
        <v>1209</v>
      </c>
      <c r="I277" s="98" t="s">
        <v>1210</v>
      </c>
      <c r="J277" s="99">
        <v>0.2</v>
      </c>
      <c r="K277" s="100">
        <v>44576</v>
      </c>
      <c r="L277" s="100">
        <v>44926</v>
      </c>
      <c r="M277" s="101">
        <v>0.25</v>
      </c>
      <c r="N277" s="101">
        <v>0.5</v>
      </c>
      <c r="O277" s="101">
        <v>0.75</v>
      </c>
      <c r="P277" s="101">
        <v>1</v>
      </c>
      <c r="Q277" s="102" t="s">
        <v>115</v>
      </c>
      <c r="R277" s="102" t="s">
        <v>44</v>
      </c>
      <c r="S277" s="244"/>
      <c r="T277" s="244"/>
      <c r="U277" s="244"/>
      <c r="V277" s="102" t="s">
        <v>47</v>
      </c>
      <c r="W277" s="102" t="s">
        <v>1192</v>
      </c>
      <c r="X277" s="397"/>
      <c r="Y277" s="397"/>
      <c r="Z277" s="397"/>
      <c r="AA277" s="397"/>
      <c r="AB277" s="397"/>
      <c r="AC277" s="253"/>
      <c r="AD277" s="517"/>
      <c r="AE277" s="321"/>
    </row>
    <row r="278" spans="1:31" ht="42" customHeight="1" x14ac:dyDescent="0.25">
      <c r="A278" s="237" t="s">
        <v>36</v>
      </c>
      <c r="B278" s="237" t="s">
        <v>1086</v>
      </c>
      <c r="C278" s="237" t="s">
        <v>1211</v>
      </c>
      <c r="D278" s="395" t="s">
        <v>1212</v>
      </c>
      <c r="E278" s="395" t="s">
        <v>1213</v>
      </c>
      <c r="F278" s="395" t="s">
        <v>1214</v>
      </c>
      <c r="G278" s="395" t="s">
        <v>112</v>
      </c>
      <c r="H278" s="97" t="s">
        <v>1215</v>
      </c>
      <c r="I278" s="98" t="s">
        <v>1216</v>
      </c>
      <c r="J278" s="99">
        <v>0.55000000000000004</v>
      </c>
      <c r="K278" s="100">
        <v>44576</v>
      </c>
      <c r="L278" s="100">
        <v>44895</v>
      </c>
      <c r="M278" s="101">
        <v>0.2</v>
      </c>
      <c r="N278" s="101">
        <v>0.4</v>
      </c>
      <c r="O278" s="101">
        <v>0.8</v>
      </c>
      <c r="P278" s="142">
        <v>1</v>
      </c>
      <c r="Q278" s="102" t="s">
        <v>115</v>
      </c>
      <c r="R278" s="102" t="s">
        <v>44</v>
      </c>
      <c r="S278" s="243" t="s">
        <v>1217</v>
      </c>
      <c r="T278" s="243" t="s">
        <v>46</v>
      </c>
      <c r="U278" s="243" t="s">
        <v>46</v>
      </c>
      <c r="V278" s="102" t="s">
        <v>47</v>
      </c>
      <c r="W278" s="102" t="s">
        <v>119</v>
      </c>
      <c r="X278" s="395" t="s">
        <v>120</v>
      </c>
      <c r="Y278" s="176" t="s">
        <v>121</v>
      </c>
      <c r="Z278" s="176" t="s">
        <v>399</v>
      </c>
      <c r="AA278" s="176" t="s">
        <v>52</v>
      </c>
      <c r="AB278" s="395" t="s">
        <v>53</v>
      </c>
      <c r="AC278" s="252"/>
      <c r="AD278" s="517">
        <v>15400000</v>
      </c>
      <c r="AE278" s="273">
        <v>52708756.245240003</v>
      </c>
    </row>
    <row r="279" spans="1:31" ht="42" customHeight="1" x14ac:dyDescent="0.25">
      <c r="A279" s="238"/>
      <c r="B279" s="238"/>
      <c r="C279" s="238"/>
      <c r="D279" s="397"/>
      <c r="E279" s="397"/>
      <c r="F279" s="397"/>
      <c r="G279" s="397"/>
      <c r="H279" s="97" t="s">
        <v>1218</v>
      </c>
      <c r="I279" s="98" t="s">
        <v>1219</v>
      </c>
      <c r="J279" s="99">
        <v>0.45</v>
      </c>
      <c r="K279" s="100">
        <v>44576</v>
      </c>
      <c r="L279" s="100">
        <v>44742</v>
      </c>
      <c r="M279" s="101">
        <v>0.5</v>
      </c>
      <c r="N279" s="101">
        <v>1</v>
      </c>
      <c r="O279" s="101">
        <v>1</v>
      </c>
      <c r="P279" s="101">
        <v>1</v>
      </c>
      <c r="Q279" s="102" t="s">
        <v>115</v>
      </c>
      <c r="R279" s="102" t="s">
        <v>44</v>
      </c>
      <c r="S279" s="244"/>
      <c r="T279" s="244"/>
      <c r="U279" s="244"/>
      <c r="V279" s="102" t="s">
        <v>47</v>
      </c>
      <c r="W279" s="102" t="s">
        <v>119</v>
      </c>
      <c r="X279" s="397"/>
      <c r="Y279" s="177" t="s">
        <v>121</v>
      </c>
      <c r="Z279" s="177" t="s">
        <v>399</v>
      </c>
      <c r="AA279" s="177" t="s">
        <v>52</v>
      </c>
      <c r="AB279" s="397"/>
      <c r="AC279" s="253"/>
      <c r="AD279" s="517"/>
      <c r="AE279" s="321"/>
    </row>
    <row r="280" spans="1:31" ht="42" customHeight="1" x14ac:dyDescent="0.25">
      <c r="A280" s="237" t="s">
        <v>36</v>
      </c>
      <c r="B280" s="237" t="s">
        <v>1086</v>
      </c>
      <c r="C280" s="237" t="s">
        <v>1220</v>
      </c>
      <c r="D280" s="395" t="s">
        <v>1221</v>
      </c>
      <c r="E280" s="395" t="s">
        <v>1222</v>
      </c>
      <c r="F280" s="395" t="s">
        <v>1223</v>
      </c>
      <c r="G280" s="395" t="s">
        <v>112</v>
      </c>
      <c r="H280" s="97" t="s">
        <v>1224</v>
      </c>
      <c r="I280" s="98" t="s">
        <v>1225</v>
      </c>
      <c r="J280" s="99">
        <v>0.2</v>
      </c>
      <c r="K280" s="100">
        <v>44562</v>
      </c>
      <c r="L280" s="100">
        <v>44926</v>
      </c>
      <c r="M280" s="102">
        <v>0.2</v>
      </c>
      <c r="N280" s="102">
        <v>0.4</v>
      </c>
      <c r="O280" s="102">
        <v>0.7</v>
      </c>
      <c r="P280" s="145">
        <v>1</v>
      </c>
      <c r="Q280" s="102" t="s">
        <v>115</v>
      </c>
      <c r="R280" s="102" t="s">
        <v>44</v>
      </c>
      <c r="S280" s="243" t="s">
        <v>1226</v>
      </c>
      <c r="T280" s="243" t="s">
        <v>46</v>
      </c>
      <c r="U280" s="243" t="s">
        <v>46</v>
      </c>
      <c r="V280" s="102" t="s">
        <v>374</v>
      </c>
      <c r="W280" s="102" t="s">
        <v>119</v>
      </c>
      <c r="X280" s="376" t="s">
        <v>157</v>
      </c>
      <c r="Y280" s="96" t="s">
        <v>158</v>
      </c>
      <c r="Z280" s="241" t="s">
        <v>518</v>
      </c>
      <c r="AA280" s="241" t="s">
        <v>620</v>
      </c>
      <c r="AB280" s="241" t="s">
        <v>1227</v>
      </c>
      <c r="AC280" s="518"/>
      <c r="AD280" s="517">
        <v>104732464.09999999</v>
      </c>
      <c r="AE280" s="273">
        <v>37852290</v>
      </c>
    </row>
    <row r="281" spans="1:31" ht="42" customHeight="1" x14ac:dyDescent="0.25">
      <c r="A281" s="324"/>
      <c r="B281" s="324"/>
      <c r="C281" s="324"/>
      <c r="D281" s="396"/>
      <c r="E281" s="396"/>
      <c r="F281" s="396"/>
      <c r="G281" s="396"/>
      <c r="H281" s="97" t="s">
        <v>1228</v>
      </c>
      <c r="I281" s="107" t="s">
        <v>1229</v>
      </c>
      <c r="J281" s="99">
        <v>0.2</v>
      </c>
      <c r="K281" s="100">
        <v>44562</v>
      </c>
      <c r="L281" s="100">
        <v>44926</v>
      </c>
      <c r="M281" s="102">
        <v>0.3</v>
      </c>
      <c r="N281" s="102">
        <v>0.5</v>
      </c>
      <c r="O281" s="102">
        <v>0.7</v>
      </c>
      <c r="P281" s="145">
        <v>1</v>
      </c>
      <c r="Q281" s="102" t="s">
        <v>115</v>
      </c>
      <c r="R281" s="102" t="s">
        <v>44</v>
      </c>
      <c r="S281" s="280"/>
      <c r="T281" s="280"/>
      <c r="U281" s="280"/>
      <c r="V281" s="102" t="s">
        <v>374</v>
      </c>
      <c r="W281" s="102" t="s">
        <v>119</v>
      </c>
      <c r="X281" s="429"/>
      <c r="Y281" s="123" t="s">
        <v>158</v>
      </c>
      <c r="Z281" s="276"/>
      <c r="AA281" s="276"/>
      <c r="AB281" s="276"/>
      <c r="AC281" s="519"/>
      <c r="AD281" s="517"/>
      <c r="AE281" s="320"/>
    </row>
    <row r="282" spans="1:31" ht="42" customHeight="1" x14ac:dyDescent="0.25">
      <c r="A282" s="324"/>
      <c r="B282" s="324"/>
      <c r="C282" s="324"/>
      <c r="D282" s="396"/>
      <c r="E282" s="396"/>
      <c r="F282" s="396"/>
      <c r="G282" s="396"/>
      <c r="H282" s="97" t="s">
        <v>1230</v>
      </c>
      <c r="I282" s="98" t="s">
        <v>1231</v>
      </c>
      <c r="J282" s="99">
        <v>0.4</v>
      </c>
      <c r="K282" s="100">
        <v>44607</v>
      </c>
      <c r="L282" s="100">
        <v>44926</v>
      </c>
      <c r="M282" s="102">
        <v>0.2</v>
      </c>
      <c r="N282" s="102">
        <v>0.4</v>
      </c>
      <c r="O282" s="102">
        <v>0.7</v>
      </c>
      <c r="P282" s="145">
        <v>1</v>
      </c>
      <c r="Q282" s="102" t="s">
        <v>115</v>
      </c>
      <c r="R282" s="102" t="s">
        <v>44</v>
      </c>
      <c r="S282" s="280"/>
      <c r="T282" s="280"/>
      <c r="U282" s="280"/>
      <c r="V282" s="102" t="s">
        <v>374</v>
      </c>
      <c r="W282" s="102" t="s">
        <v>119</v>
      </c>
      <c r="X282" s="429"/>
      <c r="Y282" s="123" t="s">
        <v>158</v>
      </c>
      <c r="Z282" s="276"/>
      <c r="AA282" s="276"/>
      <c r="AB282" s="276"/>
      <c r="AC282" s="519"/>
      <c r="AD282" s="517"/>
      <c r="AE282" s="320"/>
    </row>
    <row r="283" spans="1:31" ht="42" customHeight="1" x14ac:dyDescent="0.25">
      <c r="A283" s="238"/>
      <c r="B283" s="238"/>
      <c r="C283" s="238"/>
      <c r="D283" s="397"/>
      <c r="E283" s="397"/>
      <c r="F283" s="397"/>
      <c r="G283" s="397"/>
      <c r="H283" s="97" t="s">
        <v>1232</v>
      </c>
      <c r="I283" s="98" t="s">
        <v>1233</v>
      </c>
      <c r="J283" s="99">
        <v>0.2</v>
      </c>
      <c r="K283" s="100">
        <v>44652</v>
      </c>
      <c r="L283" s="100">
        <v>44926</v>
      </c>
      <c r="M283" s="102">
        <v>0</v>
      </c>
      <c r="N283" s="102">
        <v>0.3</v>
      </c>
      <c r="O283" s="102">
        <v>0.7</v>
      </c>
      <c r="P283" s="145">
        <v>1</v>
      </c>
      <c r="Q283" s="102" t="s">
        <v>115</v>
      </c>
      <c r="R283" s="102" t="s">
        <v>44</v>
      </c>
      <c r="S283" s="244"/>
      <c r="T283" s="244"/>
      <c r="U283" s="244"/>
      <c r="V283" s="102" t="s">
        <v>374</v>
      </c>
      <c r="W283" s="102" t="s">
        <v>119</v>
      </c>
      <c r="X283" s="377"/>
      <c r="Y283" s="104" t="s">
        <v>158</v>
      </c>
      <c r="Z283" s="242"/>
      <c r="AA283" s="242"/>
      <c r="AB283" s="242"/>
      <c r="AC283" s="520"/>
      <c r="AD283" s="517"/>
      <c r="AE283" s="321"/>
    </row>
    <row r="284" spans="1:31" ht="42" customHeight="1" x14ac:dyDescent="0.25">
      <c r="A284" s="237" t="s">
        <v>36</v>
      </c>
      <c r="B284" s="237" t="s">
        <v>1086</v>
      </c>
      <c r="C284" s="237" t="s">
        <v>1234</v>
      </c>
      <c r="D284" s="395" t="s">
        <v>1235</v>
      </c>
      <c r="E284" s="395" t="s">
        <v>1236</v>
      </c>
      <c r="F284" s="395" t="s">
        <v>1237</v>
      </c>
      <c r="G284" s="241" t="s">
        <v>112</v>
      </c>
      <c r="H284" s="97" t="s">
        <v>1238</v>
      </c>
      <c r="I284" s="98" t="s">
        <v>1239</v>
      </c>
      <c r="J284" s="99">
        <v>0.25</v>
      </c>
      <c r="K284" s="100">
        <v>44635</v>
      </c>
      <c r="L284" s="100" t="s">
        <v>1240</v>
      </c>
      <c r="M284" s="101">
        <v>0.3</v>
      </c>
      <c r="N284" s="101">
        <v>1</v>
      </c>
      <c r="O284" s="101">
        <v>1</v>
      </c>
      <c r="P284" s="101">
        <v>1</v>
      </c>
      <c r="Q284" s="102" t="s">
        <v>115</v>
      </c>
      <c r="R284" s="102" t="s">
        <v>44</v>
      </c>
      <c r="S284" s="243" t="s">
        <v>1241</v>
      </c>
      <c r="T284" s="243" t="s">
        <v>46</v>
      </c>
      <c r="U284" s="243" t="s">
        <v>46</v>
      </c>
      <c r="V284" s="102" t="s">
        <v>118</v>
      </c>
      <c r="W284" s="102" t="s">
        <v>119</v>
      </c>
      <c r="X284" s="241" t="s">
        <v>49</v>
      </c>
      <c r="Y284" s="241" t="s">
        <v>50</v>
      </c>
      <c r="Z284" s="241" t="s">
        <v>399</v>
      </c>
      <c r="AA284" s="241" t="s">
        <v>1242</v>
      </c>
      <c r="AB284" s="241" t="s">
        <v>53</v>
      </c>
      <c r="AC284" s="252"/>
      <c r="AD284" s="512">
        <v>20412752.5</v>
      </c>
      <c r="AE284" s="273">
        <v>43563667.5</v>
      </c>
    </row>
    <row r="285" spans="1:31" ht="42" customHeight="1" x14ac:dyDescent="0.25">
      <c r="A285" s="324"/>
      <c r="B285" s="324"/>
      <c r="C285" s="324"/>
      <c r="D285" s="396"/>
      <c r="E285" s="396"/>
      <c r="F285" s="396"/>
      <c r="G285" s="276"/>
      <c r="H285" s="97" t="s">
        <v>1243</v>
      </c>
      <c r="I285" s="98" t="s">
        <v>1244</v>
      </c>
      <c r="J285" s="99">
        <v>0.25</v>
      </c>
      <c r="K285" s="100">
        <v>44672</v>
      </c>
      <c r="L285" s="100">
        <v>44694</v>
      </c>
      <c r="M285" s="101">
        <v>0</v>
      </c>
      <c r="N285" s="101">
        <v>1</v>
      </c>
      <c r="O285" s="101">
        <v>1</v>
      </c>
      <c r="P285" s="101">
        <v>1</v>
      </c>
      <c r="Q285" s="102" t="s">
        <v>115</v>
      </c>
      <c r="R285" s="102" t="s">
        <v>44</v>
      </c>
      <c r="S285" s="280"/>
      <c r="T285" s="280"/>
      <c r="U285" s="280"/>
      <c r="V285" s="102" t="s">
        <v>118</v>
      </c>
      <c r="W285" s="102" t="s">
        <v>119</v>
      </c>
      <c r="X285" s="276"/>
      <c r="Y285" s="276"/>
      <c r="Z285" s="276"/>
      <c r="AA285" s="276"/>
      <c r="AB285" s="276"/>
      <c r="AC285" s="277"/>
      <c r="AD285" s="512"/>
      <c r="AE285" s="320"/>
    </row>
    <row r="286" spans="1:31" ht="42" customHeight="1" x14ac:dyDescent="0.25">
      <c r="A286" s="324"/>
      <c r="B286" s="324"/>
      <c r="C286" s="324"/>
      <c r="D286" s="396"/>
      <c r="E286" s="396"/>
      <c r="F286" s="396"/>
      <c r="G286" s="276"/>
      <c r="H286" s="97" t="s">
        <v>1245</v>
      </c>
      <c r="I286" s="98" t="s">
        <v>1246</v>
      </c>
      <c r="J286" s="99">
        <v>0.25</v>
      </c>
      <c r="K286" s="100">
        <v>44697</v>
      </c>
      <c r="L286" s="100" t="s">
        <v>1247</v>
      </c>
      <c r="M286" s="101">
        <v>0</v>
      </c>
      <c r="N286" s="101">
        <v>0.5</v>
      </c>
      <c r="O286" s="101">
        <v>0.8</v>
      </c>
      <c r="P286" s="142">
        <v>1</v>
      </c>
      <c r="Q286" s="102" t="s">
        <v>115</v>
      </c>
      <c r="R286" s="102" t="s">
        <v>44</v>
      </c>
      <c r="S286" s="280"/>
      <c r="T286" s="280"/>
      <c r="U286" s="280"/>
      <c r="V286" s="102" t="s">
        <v>118</v>
      </c>
      <c r="W286" s="102" t="s">
        <v>119</v>
      </c>
      <c r="X286" s="276"/>
      <c r="Y286" s="276"/>
      <c r="Z286" s="276"/>
      <c r="AA286" s="276"/>
      <c r="AB286" s="276"/>
      <c r="AC286" s="277"/>
      <c r="AD286" s="512"/>
      <c r="AE286" s="320"/>
    </row>
    <row r="287" spans="1:31" ht="42" customHeight="1" x14ac:dyDescent="0.25">
      <c r="A287" s="238"/>
      <c r="B287" s="238"/>
      <c r="C287" s="238"/>
      <c r="D287" s="397"/>
      <c r="E287" s="397"/>
      <c r="F287" s="397"/>
      <c r="G287" s="242"/>
      <c r="H287" s="97" t="s">
        <v>1248</v>
      </c>
      <c r="I287" s="98" t="s">
        <v>1249</v>
      </c>
      <c r="J287" s="99">
        <v>0.25</v>
      </c>
      <c r="K287" s="100">
        <v>44669</v>
      </c>
      <c r="L287" s="100">
        <v>44925</v>
      </c>
      <c r="M287" s="101">
        <v>0</v>
      </c>
      <c r="N287" s="101">
        <v>0.2</v>
      </c>
      <c r="O287" s="101">
        <v>0.6</v>
      </c>
      <c r="P287" s="142">
        <v>1</v>
      </c>
      <c r="Q287" s="102" t="s">
        <v>115</v>
      </c>
      <c r="R287" s="102" t="s">
        <v>44</v>
      </c>
      <c r="S287" s="244"/>
      <c r="T287" s="244"/>
      <c r="U287" s="244"/>
      <c r="V287" s="102" t="s">
        <v>118</v>
      </c>
      <c r="W287" s="102" t="s">
        <v>119</v>
      </c>
      <c r="X287" s="242"/>
      <c r="Y287" s="242"/>
      <c r="Z287" s="242"/>
      <c r="AA287" s="242"/>
      <c r="AB287" s="242"/>
      <c r="AC287" s="253"/>
      <c r="AD287" s="512"/>
      <c r="AE287" s="321"/>
    </row>
    <row r="288" spans="1:31" ht="42" customHeight="1" x14ac:dyDescent="0.25">
      <c r="A288" s="237" t="s">
        <v>36</v>
      </c>
      <c r="B288" s="237" t="s">
        <v>1086</v>
      </c>
      <c r="C288" s="237" t="s">
        <v>1250</v>
      </c>
      <c r="D288" s="395" t="s">
        <v>1251</v>
      </c>
      <c r="E288" s="395" t="s">
        <v>1236</v>
      </c>
      <c r="F288" s="395" t="s">
        <v>1252</v>
      </c>
      <c r="G288" s="241" t="s">
        <v>1253</v>
      </c>
      <c r="H288" s="97" t="s">
        <v>1254</v>
      </c>
      <c r="I288" s="98" t="s">
        <v>1255</v>
      </c>
      <c r="J288" s="99">
        <v>0.3</v>
      </c>
      <c r="K288" s="100">
        <v>44774</v>
      </c>
      <c r="L288" s="100">
        <v>44819</v>
      </c>
      <c r="M288" s="101">
        <v>0</v>
      </c>
      <c r="N288" s="101">
        <v>0</v>
      </c>
      <c r="O288" s="101">
        <v>1</v>
      </c>
      <c r="P288" s="101">
        <v>1</v>
      </c>
      <c r="Q288" s="102" t="s">
        <v>115</v>
      </c>
      <c r="R288" s="102" t="s">
        <v>44</v>
      </c>
      <c r="S288" s="243" t="s">
        <v>1241</v>
      </c>
      <c r="T288" s="243" t="s">
        <v>46</v>
      </c>
      <c r="U288" s="243" t="s">
        <v>46</v>
      </c>
      <c r="V288" s="102" t="s">
        <v>118</v>
      </c>
      <c r="W288" s="102" t="s">
        <v>119</v>
      </c>
      <c r="X288" s="241" t="s">
        <v>49</v>
      </c>
      <c r="Y288" s="241" t="s">
        <v>50</v>
      </c>
      <c r="Z288" s="241" t="s">
        <v>399</v>
      </c>
      <c r="AA288" s="241" t="s">
        <v>1242</v>
      </c>
      <c r="AB288" s="241" t="s">
        <v>53</v>
      </c>
      <c r="AC288" s="252"/>
      <c r="AD288" s="512">
        <v>0</v>
      </c>
      <c r="AE288" s="273">
        <v>17804281.5</v>
      </c>
    </row>
    <row r="289" spans="1:31" ht="42" customHeight="1" x14ac:dyDescent="0.25">
      <c r="A289" s="324"/>
      <c r="B289" s="324"/>
      <c r="C289" s="324"/>
      <c r="D289" s="396"/>
      <c r="E289" s="396"/>
      <c r="F289" s="396"/>
      <c r="G289" s="276"/>
      <c r="H289" s="97" t="s">
        <v>1256</v>
      </c>
      <c r="I289" s="98" t="s">
        <v>1257</v>
      </c>
      <c r="J289" s="99">
        <v>0.2</v>
      </c>
      <c r="K289" s="100">
        <v>44820</v>
      </c>
      <c r="L289" s="100">
        <v>44869</v>
      </c>
      <c r="M289" s="101">
        <v>0</v>
      </c>
      <c r="N289" s="101">
        <v>0</v>
      </c>
      <c r="O289" s="101">
        <v>0.2</v>
      </c>
      <c r="P289" s="142">
        <v>1</v>
      </c>
      <c r="Q289" s="102" t="s">
        <v>115</v>
      </c>
      <c r="R289" s="102" t="s">
        <v>44</v>
      </c>
      <c r="S289" s="280"/>
      <c r="T289" s="280"/>
      <c r="U289" s="280"/>
      <c r="V289" s="102" t="s">
        <v>118</v>
      </c>
      <c r="W289" s="102" t="s">
        <v>119</v>
      </c>
      <c r="X289" s="276"/>
      <c r="Y289" s="276"/>
      <c r="Z289" s="276"/>
      <c r="AA289" s="276"/>
      <c r="AB289" s="276"/>
      <c r="AC289" s="277"/>
      <c r="AD289" s="512"/>
      <c r="AE289" s="320"/>
    </row>
    <row r="290" spans="1:31" ht="42" customHeight="1" x14ac:dyDescent="0.25">
      <c r="A290" s="238"/>
      <c r="B290" s="238"/>
      <c r="C290" s="238"/>
      <c r="D290" s="397"/>
      <c r="E290" s="397"/>
      <c r="F290" s="397"/>
      <c r="G290" s="242"/>
      <c r="H290" s="97" t="s">
        <v>1258</v>
      </c>
      <c r="I290" s="98" t="s">
        <v>1259</v>
      </c>
      <c r="J290" s="99">
        <v>0.5</v>
      </c>
      <c r="K290" s="100">
        <v>44873</v>
      </c>
      <c r="L290" s="100">
        <v>44915</v>
      </c>
      <c r="M290" s="101">
        <v>0</v>
      </c>
      <c r="N290" s="101">
        <v>0</v>
      </c>
      <c r="O290" s="101">
        <v>0</v>
      </c>
      <c r="P290" s="142">
        <v>1</v>
      </c>
      <c r="Q290" s="102" t="s">
        <v>115</v>
      </c>
      <c r="R290" s="102" t="s">
        <v>44</v>
      </c>
      <c r="S290" s="244"/>
      <c r="T290" s="244"/>
      <c r="U290" s="244"/>
      <c r="V290" s="102" t="s">
        <v>118</v>
      </c>
      <c r="W290" s="102" t="s">
        <v>119</v>
      </c>
      <c r="X290" s="242"/>
      <c r="Y290" s="242"/>
      <c r="Z290" s="242"/>
      <c r="AA290" s="242"/>
      <c r="AB290" s="242"/>
      <c r="AC290" s="253"/>
      <c r="AD290" s="512"/>
      <c r="AE290" s="321"/>
    </row>
    <row r="291" spans="1:31" ht="42" customHeight="1" x14ac:dyDescent="0.25">
      <c r="A291" s="332" t="s">
        <v>36</v>
      </c>
      <c r="B291" s="332" t="s">
        <v>1260</v>
      </c>
      <c r="C291" s="332" t="s">
        <v>1261</v>
      </c>
      <c r="D291" s="310" t="s">
        <v>1262</v>
      </c>
      <c r="E291" s="310" t="s">
        <v>1263</v>
      </c>
      <c r="F291" s="310" t="s">
        <v>1262</v>
      </c>
      <c r="G291" s="310" t="s">
        <v>1264</v>
      </c>
      <c r="H291" s="63" t="s">
        <v>1265</v>
      </c>
      <c r="I291" s="111" t="s">
        <v>1266</v>
      </c>
      <c r="J291" s="44">
        <v>0.4</v>
      </c>
      <c r="K291" s="114" t="s">
        <v>1267</v>
      </c>
      <c r="L291" s="114" t="s">
        <v>496</v>
      </c>
      <c r="M291" s="113">
        <v>0.25</v>
      </c>
      <c r="N291" s="113">
        <v>0.5</v>
      </c>
      <c r="O291" s="113">
        <v>0.75</v>
      </c>
      <c r="P291" s="113">
        <v>1</v>
      </c>
      <c r="Q291" s="83" t="s">
        <v>914</v>
      </c>
      <c r="R291" s="83" t="s">
        <v>44</v>
      </c>
      <c r="S291" s="310" t="s">
        <v>1268</v>
      </c>
      <c r="T291" s="310" t="s">
        <v>46</v>
      </c>
      <c r="U291" s="310" t="s">
        <v>46</v>
      </c>
      <c r="V291" s="83" t="s">
        <v>47</v>
      </c>
      <c r="W291" s="111" t="s">
        <v>273</v>
      </c>
      <c r="X291" s="310" t="s">
        <v>916</v>
      </c>
      <c r="Y291" s="310" t="s">
        <v>1269</v>
      </c>
      <c r="Z291" s="310" t="s">
        <v>1270</v>
      </c>
      <c r="AA291" s="310" t="s">
        <v>504</v>
      </c>
      <c r="AB291" s="310" t="s">
        <v>505</v>
      </c>
      <c r="AC291" s="524"/>
      <c r="AD291" s="525">
        <v>51900000</v>
      </c>
      <c r="AE291" s="521">
        <v>480734</v>
      </c>
    </row>
    <row r="292" spans="1:31" ht="42" customHeight="1" x14ac:dyDescent="0.25">
      <c r="A292" s="389"/>
      <c r="B292" s="389"/>
      <c r="C292" s="389"/>
      <c r="D292" s="312"/>
      <c r="E292" s="312"/>
      <c r="F292" s="312"/>
      <c r="G292" s="312"/>
      <c r="H292" s="63" t="s">
        <v>1271</v>
      </c>
      <c r="I292" s="111" t="s">
        <v>1272</v>
      </c>
      <c r="J292" s="44">
        <v>0.6</v>
      </c>
      <c r="K292" s="114">
        <v>44563</v>
      </c>
      <c r="L292" s="114" t="s">
        <v>496</v>
      </c>
      <c r="M292" s="113">
        <v>0.25</v>
      </c>
      <c r="N292" s="113">
        <v>0.8</v>
      </c>
      <c r="O292" s="113">
        <v>1</v>
      </c>
      <c r="P292" s="113">
        <v>1</v>
      </c>
      <c r="Q292" s="83" t="s">
        <v>914</v>
      </c>
      <c r="R292" s="83" t="s">
        <v>44</v>
      </c>
      <c r="S292" s="312"/>
      <c r="T292" s="312"/>
      <c r="U292" s="312"/>
      <c r="V292" s="83" t="s">
        <v>47</v>
      </c>
      <c r="W292" s="111" t="s">
        <v>70</v>
      </c>
      <c r="X292" s="312"/>
      <c r="Y292" s="312"/>
      <c r="Z292" s="312"/>
      <c r="AA292" s="312"/>
      <c r="AB292" s="312"/>
      <c r="AC292" s="524"/>
      <c r="AD292" s="526"/>
      <c r="AE292" s="523"/>
    </row>
    <row r="293" spans="1:31" ht="42" customHeight="1" x14ac:dyDescent="0.25">
      <c r="A293" s="262" t="s">
        <v>36</v>
      </c>
      <c r="B293" s="262" t="s">
        <v>1260</v>
      </c>
      <c r="C293" s="262" t="s">
        <v>1273</v>
      </c>
      <c r="D293" s="264" t="s">
        <v>3032</v>
      </c>
      <c r="E293" s="264" t="s">
        <v>1263</v>
      </c>
      <c r="F293" s="264" t="s">
        <v>1274</v>
      </c>
      <c r="G293" s="264" t="s">
        <v>1264</v>
      </c>
      <c r="H293" s="63" t="s">
        <v>1275</v>
      </c>
      <c r="I293" s="111" t="s">
        <v>1266</v>
      </c>
      <c r="J293" s="44">
        <v>0.35</v>
      </c>
      <c r="K293" s="114" t="s">
        <v>1267</v>
      </c>
      <c r="L293" s="114" t="s">
        <v>496</v>
      </c>
      <c r="M293" s="78">
        <v>0.25</v>
      </c>
      <c r="N293" s="78">
        <v>0.5</v>
      </c>
      <c r="O293" s="78">
        <v>0.75</v>
      </c>
      <c r="P293" s="78">
        <v>1</v>
      </c>
      <c r="Q293" s="83" t="s">
        <v>914</v>
      </c>
      <c r="R293" s="83" t="s">
        <v>44</v>
      </c>
      <c r="S293" s="264" t="s">
        <v>1268</v>
      </c>
      <c r="T293" s="264" t="s">
        <v>46</v>
      </c>
      <c r="U293" s="264" t="s">
        <v>46</v>
      </c>
      <c r="V293" s="83" t="s">
        <v>47</v>
      </c>
      <c r="W293" s="111" t="s">
        <v>273</v>
      </c>
      <c r="X293" s="264" t="s">
        <v>1276</v>
      </c>
      <c r="Y293" s="264" t="s">
        <v>1277</v>
      </c>
      <c r="Z293" s="264" t="s">
        <v>902</v>
      </c>
      <c r="AA293" s="264" t="s">
        <v>504</v>
      </c>
      <c r="AB293" s="264" t="s">
        <v>505</v>
      </c>
      <c r="AC293" s="524"/>
      <c r="AD293" s="525">
        <v>105585667</v>
      </c>
      <c r="AE293" s="521">
        <v>480734</v>
      </c>
    </row>
    <row r="294" spans="1:31" ht="42" customHeight="1" x14ac:dyDescent="0.25">
      <c r="A294" s="262"/>
      <c r="B294" s="262"/>
      <c r="C294" s="262"/>
      <c r="D294" s="264"/>
      <c r="E294" s="264"/>
      <c r="F294" s="264"/>
      <c r="G294" s="264"/>
      <c r="H294" s="63" t="s">
        <v>1278</v>
      </c>
      <c r="I294" s="111" t="s">
        <v>1272</v>
      </c>
      <c r="J294" s="44">
        <v>0.35</v>
      </c>
      <c r="K294" s="114">
        <v>44563</v>
      </c>
      <c r="L294" s="114" t="s">
        <v>1279</v>
      </c>
      <c r="M294" s="78">
        <v>0.25</v>
      </c>
      <c r="N294" s="78">
        <v>1</v>
      </c>
      <c r="O294" s="78">
        <v>1</v>
      </c>
      <c r="P294" s="78">
        <v>1</v>
      </c>
      <c r="Q294" s="83" t="s">
        <v>914</v>
      </c>
      <c r="R294" s="83" t="s">
        <v>44</v>
      </c>
      <c r="S294" s="264"/>
      <c r="T294" s="264"/>
      <c r="U294" s="264"/>
      <c r="V294" s="83" t="s">
        <v>47</v>
      </c>
      <c r="W294" s="111" t="s">
        <v>70</v>
      </c>
      <c r="X294" s="264"/>
      <c r="Y294" s="264"/>
      <c r="Z294" s="264"/>
      <c r="AA294" s="264"/>
      <c r="AB294" s="264"/>
      <c r="AC294" s="524"/>
      <c r="AD294" s="525"/>
      <c r="AE294" s="522"/>
    </row>
    <row r="295" spans="1:31" ht="42" customHeight="1" x14ac:dyDescent="0.25">
      <c r="A295" s="262"/>
      <c r="B295" s="262"/>
      <c r="C295" s="262"/>
      <c r="D295" s="264"/>
      <c r="E295" s="264"/>
      <c r="F295" s="264"/>
      <c r="G295" s="264"/>
      <c r="H295" s="63" t="s">
        <v>1280</v>
      </c>
      <c r="I295" s="111" t="s">
        <v>3033</v>
      </c>
      <c r="J295" s="44">
        <v>0.3</v>
      </c>
      <c r="K295" s="114">
        <v>44572</v>
      </c>
      <c r="L295" s="114" t="s">
        <v>1282</v>
      </c>
      <c r="M295" s="78">
        <v>0</v>
      </c>
      <c r="N295" s="78">
        <v>0</v>
      </c>
      <c r="O295" s="78">
        <v>0</v>
      </c>
      <c r="P295" s="78">
        <v>1</v>
      </c>
      <c r="Q295" s="83" t="s">
        <v>914</v>
      </c>
      <c r="R295" s="83" t="s">
        <v>44</v>
      </c>
      <c r="S295" s="264"/>
      <c r="T295" s="264"/>
      <c r="U295" s="264"/>
      <c r="V295" s="83" t="s">
        <v>47</v>
      </c>
      <c r="W295" s="111" t="s">
        <v>207</v>
      </c>
      <c r="X295" s="264"/>
      <c r="Y295" s="264"/>
      <c r="Z295" s="264"/>
      <c r="AA295" s="264"/>
      <c r="AB295" s="264"/>
      <c r="AC295" s="524"/>
      <c r="AD295" s="526"/>
      <c r="AE295" s="523"/>
    </row>
    <row r="296" spans="1:31" ht="42" customHeight="1" x14ac:dyDescent="0.25">
      <c r="A296" s="262" t="s">
        <v>36</v>
      </c>
      <c r="B296" s="262" t="s">
        <v>1260</v>
      </c>
      <c r="C296" s="262" t="s">
        <v>1283</v>
      </c>
      <c r="D296" s="264" t="s">
        <v>1284</v>
      </c>
      <c r="E296" s="264" t="s">
        <v>1263</v>
      </c>
      <c r="F296" s="264" t="s">
        <v>1285</v>
      </c>
      <c r="G296" s="264" t="s">
        <v>1264</v>
      </c>
      <c r="H296" s="63" t="s">
        <v>1286</v>
      </c>
      <c r="I296" s="111" t="s">
        <v>1287</v>
      </c>
      <c r="J296" s="44">
        <v>0.5</v>
      </c>
      <c r="K296" s="114">
        <v>44562</v>
      </c>
      <c r="L296" s="114" t="s">
        <v>1282</v>
      </c>
      <c r="M296" s="113">
        <v>0.33</v>
      </c>
      <c r="N296" s="78">
        <v>0.66</v>
      </c>
      <c r="O296" s="78">
        <v>0.99</v>
      </c>
      <c r="P296" s="78">
        <v>1</v>
      </c>
      <c r="Q296" s="83" t="s">
        <v>914</v>
      </c>
      <c r="R296" s="83" t="s">
        <v>44</v>
      </c>
      <c r="S296" s="264" t="s">
        <v>1268</v>
      </c>
      <c r="T296" s="264" t="s">
        <v>46</v>
      </c>
      <c r="U296" s="264" t="s">
        <v>46</v>
      </c>
      <c r="V296" s="83" t="s">
        <v>47</v>
      </c>
      <c r="W296" s="111" t="s">
        <v>706</v>
      </c>
      <c r="X296" s="264" t="s">
        <v>49</v>
      </c>
      <c r="Y296" s="264" t="s">
        <v>1288</v>
      </c>
      <c r="Z296" s="264" t="s">
        <v>51</v>
      </c>
      <c r="AA296" s="264" t="s">
        <v>504</v>
      </c>
      <c r="AB296" s="264" t="s">
        <v>505</v>
      </c>
      <c r="AC296" s="524" t="s">
        <v>1289</v>
      </c>
      <c r="AD296" s="525">
        <v>51900000</v>
      </c>
      <c r="AE296" s="521">
        <v>628932</v>
      </c>
    </row>
    <row r="297" spans="1:31" ht="42" customHeight="1" x14ac:dyDescent="0.25">
      <c r="A297" s="262"/>
      <c r="B297" s="262"/>
      <c r="C297" s="262"/>
      <c r="D297" s="264"/>
      <c r="E297" s="264"/>
      <c r="F297" s="264"/>
      <c r="G297" s="264"/>
      <c r="H297" s="63" t="s">
        <v>1290</v>
      </c>
      <c r="I297" s="111" t="s">
        <v>1281</v>
      </c>
      <c r="J297" s="44">
        <v>0.5</v>
      </c>
      <c r="K297" s="114">
        <v>44562</v>
      </c>
      <c r="L297" s="114" t="s">
        <v>1282</v>
      </c>
      <c r="M297" s="113">
        <v>0.33</v>
      </c>
      <c r="N297" s="78">
        <v>0.66</v>
      </c>
      <c r="O297" s="78">
        <v>0.99</v>
      </c>
      <c r="P297" s="78">
        <v>1</v>
      </c>
      <c r="Q297" s="83" t="s">
        <v>914</v>
      </c>
      <c r="R297" s="83" t="s">
        <v>44</v>
      </c>
      <c r="S297" s="264"/>
      <c r="T297" s="264"/>
      <c r="U297" s="264"/>
      <c r="V297" s="83" t="s">
        <v>47</v>
      </c>
      <c r="W297" s="111" t="s">
        <v>207</v>
      </c>
      <c r="X297" s="264"/>
      <c r="Y297" s="264"/>
      <c r="Z297" s="264"/>
      <c r="AA297" s="264"/>
      <c r="AB297" s="264"/>
      <c r="AC297" s="524"/>
      <c r="AD297" s="526"/>
      <c r="AE297" s="523"/>
    </row>
    <row r="298" spans="1:31" ht="42" customHeight="1" x14ac:dyDescent="0.25">
      <c r="A298" s="262" t="s">
        <v>36</v>
      </c>
      <c r="B298" s="262" t="s">
        <v>1260</v>
      </c>
      <c r="C298" s="262" t="s">
        <v>1291</v>
      </c>
      <c r="D298" s="264" t="s">
        <v>1292</v>
      </c>
      <c r="E298" s="264" t="s">
        <v>1263</v>
      </c>
      <c r="F298" s="264" t="s">
        <v>1293</v>
      </c>
      <c r="G298" s="264" t="s">
        <v>1264</v>
      </c>
      <c r="H298" s="63" t="s">
        <v>1294</v>
      </c>
      <c r="I298" s="111" t="s">
        <v>1295</v>
      </c>
      <c r="J298" s="44">
        <v>0.5</v>
      </c>
      <c r="K298" s="114">
        <v>44565</v>
      </c>
      <c r="L298" s="114" t="s">
        <v>1282</v>
      </c>
      <c r="M298" s="113">
        <v>0.25</v>
      </c>
      <c r="N298" s="113">
        <v>0.5</v>
      </c>
      <c r="O298" s="113">
        <v>0.75</v>
      </c>
      <c r="P298" s="113">
        <v>1</v>
      </c>
      <c r="Q298" s="83" t="s">
        <v>914</v>
      </c>
      <c r="R298" s="83" t="s">
        <v>44</v>
      </c>
      <c r="S298" s="264" t="s">
        <v>1296</v>
      </c>
      <c r="T298" s="264" t="s">
        <v>46</v>
      </c>
      <c r="U298" s="264" t="s">
        <v>46</v>
      </c>
      <c r="V298" s="83" t="s">
        <v>47</v>
      </c>
      <c r="W298" s="111" t="s">
        <v>321</v>
      </c>
      <c r="X298" s="264" t="s">
        <v>49</v>
      </c>
      <c r="Y298" s="264" t="s">
        <v>1288</v>
      </c>
      <c r="Z298" s="264" t="s">
        <v>51</v>
      </c>
      <c r="AA298" s="264" t="s">
        <v>504</v>
      </c>
      <c r="AB298" s="264" t="s">
        <v>505</v>
      </c>
      <c r="AC298" s="524" t="s">
        <v>1289</v>
      </c>
      <c r="AD298" s="525">
        <v>53400000</v>
      </c>
      <c r="AE298" s="521">
        <v>3932847</v>
      </c>
    </row>
    <row r="299" spans="1:31" ht="42" customHeight="1" x14ac:dyDescent="0.25">
      <c r="A299" s="262"/>
      <c r="B299" s="262"/>
      <c r="C299" s="262"/>
      <c r="D299" s="264"/>
      <c r="E299" s="264"/>
      <c r="F299" s="264"/>
      <c r="G299" s="264"/>
      <c r="H299" s="63" t="s">
        <v>1297</v>
      </c>
      <c r="I299" s="111" t="s">
        <v>1298</v>
      </c>
      <c r="J299" s="44">
        <v>0.5</v>
      </c>
      <c r="K299" s="114">
        <v>44565</v>
      </c>
      <c r="L299" s="114" t="s">
        <v>1282</v>
      </c>
      <c r="M299" s="113">
        <v>0</v>
      </c>
      <c r="N299" s="113">
        <v>0</v>
      </c>
      <c r="O299" s="113">
        <v>0</v>
      </c>
      <c r="P299" s="113">
        <v>1</v>
      </c>
      <c r="Q299" s="83" t="s">
        <v>914</v>
      </c>
      <c r="R299" s="83" t="s">
        <v>44</v>
      </c>
      <c r="S299" s="264"/>
      <c r="T299" s="264"/>
      <c r="U299" s="264"/>
      <c r="V299" s="83" t="s">
        <v>47</v>
      </c>
      <c r="W299" s="111" t="s">
        <v>48</v>
      </c>
      <c r="X299" s="264"/>
      <c r="Y299" s="264"/>
      <c r="Z299" s="264"/>
      <c r="AA299" s="264"/>
      <c r="AB299" s="264"/>
      <c r="AC299" s="524"/>
      <c r="AD299" s="526"/>
      <c r="AE299" s="523"/>
    </row>
    <row r="300" spans="1:31" ht="42" customHeight="1" x14ac:dyDescent="0.25">
      <c r="A300" s="262" t="s">
        <v>36</v>
      </c>
      <c r="B300" s="262" t="s">
        <v>1260</v>
      </c>
      <c r="C300" s="262" t="s">
        <v>1299</v>
      </c>
      <c r="D300" s="264" t="s">
        <v>1300</v>
      </c>
      <c r="E300" s="264" t="s">
        <v>1263</v>
      </c>
      <c r="F300" s="264" t="s">
        <v>1300</v>
      </c>
      <c r="G300" s="264" t="s">
        <v>1264</v>
      </c>
      <c r="H300" s="63" t="s">
        <v>1301</v>
      </c>
      <c r="I300" s="111" t="s">
        <v>1302</v>
      </c>
      <c r="J300" s="44">
        <v>0.3</v>
      </c>
      <c r="K300" s="114">
        <v>44571</v>
      </c>
      <c r="L300" s="114">
        <v>44650</v>
      </c>
      <c r="M300" s="113">
        <v>1</v>
      </c>
      <c r="N300" s="113">
        <v>1</v>
      </c>
      <c r="O300" s="113">
        <v>1</v>
      </c>
      <c r="P300" s="113">
        <v>1</v>
      </c>
      <c r="Q300" s="83" t="s">
        <v>914</v>
      </c>
      <c r="R300" s="83" t="s">
        <v>44</v>
      </c>
      <c r="S300" s="264" t="s">
        <v>1268</v>
      </c>
      <c r="T300" s="264" t="s">
        <v>46</v>
      </c>
      <c r="U300" s="264" t="s">
        <v>46</v>
      </c>
      <c r="V300" s="83" t="s">
        <v>47</v>
      </c>
      <c r="W300" s="111" t="s">
        <v>277</v>
      </c>
      <c r="X300" s="264" t="s">
        <v>49</v>
      </c>
      <c r="Y300" s="264" t="s">
        <v>1288</v>
      </c>
      <c r="Z300" s="264" t="s">
        <v>426</v>
      </c>
      <c r="AA300" s="264" t="s">
        <v>504</v>
      </c>
      <c r="AB300" s="264" t="s">
        <v>1227</v>
      </c>
      <c r="AC300" s="524" t="s">
        <v>1289</v>
      </c>
      <c r="AD300" s="525">
        <v>24768000</v>
      </c>
      <c r="AE300" s="521">
        <v>2719286</v>
      </c>
    </row>
    <row r="301" spans="1:31" ht="42" customHeight="1" x14ac:dyDescent="0.25">
      <c r="A301" s="262"/>
      <c r="B301" s="262"/>
      <c r="C301" s="262"/>
      <c r="D301" s="264"/>
      <c r="E301" s="264"/>
      <c r="F301" s="264"/>
      <c r="G301" s="264"/>
      <c r="H301" s="63" t="s">
        <v>1303</v>
      </c>
      <c r="I301" s="111" t="s">
        <v>1304</v>
      </c>
      <c r="J301" s="44">
        <v>0.7</v>
      </c>
      <c r="K301" s="114">
        <v>44571</v>
      </c>
      <c r="L301" s="114" t="s">
        <v>1282</v>
      </c>
      <c r="M301" s="113">
        <v>0.2</v>
      </c>
      <c r="N301" s="113">
        <v>0.4</v>
      </c>
      <c r="O301" s="78">
        <v>0.6</v>
      </c>
      <c r="P301" s="78">
        <v>1</v>
      </c>
      <c r="Q301" s="83" t="s">
        <v>914</v>
      </c>
      <c r="R301" s="83" t="s">
        <v>44</v>
      </c>
      <c r="S301" s="264"/>
      <c r="T301" s="264"/>
      <c r="U301" s="264"/>
      <c r="V301" s="83" t="s">
        <v>47</v>
      </c>
      <c r="W301" s="111" t="s">
        <v>207</v>
      </c>
      <c r="X301" s="264"/>
      <c r="Y301" s="264"/>
      <c r="Z301" s="264"/>
      <c r="AA301" s="264"/>
      <c r="AB301" s="264"/>
      <c r="AC301" s="524"/>
      <c r="AD301" s="526"/>
      <c r="AE301" s="523"/>
    </row>
    <row r="302" spans="1:31" ht="42" customHeight="1" x14ac:dyDescent="0.25">
      <c r="A302" s="262" t="s">
        <v>36</v>
      </c>
      <c r="B302" s="262" t="s">
        <v>1260</v>
      </c>
      <c r="C302" s="262" t="s">
        <v>1305</v>
      </c>
      <c r="D302" s="527" t="s">
        <v>1306</v>
      </c>
      <c r="E302" s="527" t="s">
        <v>1263</v>
      </c>
      <c r="F302" s="527" t="s">
        <v>1306</v>
      </c>
      <c r="G302" s="527" t="s">
        <v>1264</v>
      </c>
      <c r="H302" s="63" t="s">
        <v>1307</v>
      </c>
      <c r="I302" s="111" t="s">
        <v>1308</v>
      </c>
      <c r="J302" s="44">
        <v>0.5</v>
      </c>
      <c r="K302" s="114">
        <v>44593</v>
      </c>
      <c r="L302" s="114" t="s">
        <v>496</v>
      </c>
      <c r="M302" s="113">
        <v>0.25</v>
      </c>
      <c r="N302" s="113">
        <v>0.5</v>
      </c>
      <c r="O302" s="78">
        <v>0.75</v>
      </c>
      <c r="P302" s="78">
        <v>1</v>
      </c>
      <c r="Q302" s="83" t="s">
        <v>914</v>
      </c>
      <c r="R302" s="83" t="s">
        <v>44</v>
      </c>
      <c r="S302" s="527" t="s">
        <v>1268</v>
      </c>
      <c r="T302" s="527" t="s">
        <v>46</v>
      </c>
      <c r="U302" s="527" t="s">
        <v>46</v>
      </c>
      <c r="V302" s="83" t="s">
        <v>47</v>
      </c>
      <c r="W302" s="111" t="s">
        <v>70</v>
      </c>
      <c r="X302" s="264" t="s">
        <v>49</v>
      </c>
      <c r="Y302" s="264" t="s">
        <v>1288</v>
      </c>
      <c r="Z302" s="264" t="s">
        <v>426</v>
      </c>
      <c r="AA302" s="264" t="s">
        <v>504</v>
      </c>
      <c r="AB302" s="264" t="s">
        <v>1227</v>
      </c>
      <c r="AC302" s="524" t="s">
        <v>1289</v>
      </c>
      <c r="AD302" s="525">
        <v>99760000</v>
      </c>
      <c r="AE302" s="521">
        <v>7245775</v>
      </c>
    </row>
    <row r="303" spans="1:31" ht="42" customHeight="1" x14ac:dyDescent="0.25">
      <c r="A303" s="262"/>
      <c r="B303" s="262"/>
      <c r="C303" s="262"/>
      <c r="D303" s="527"/>
      <c r="E303" s="527"/>
      <c r="F303" s="527"/>
      <c r="G303" s="527"/>
      <c r="H303" s="63" t="s">
        <v>1309</v>
      </c>
      <c r="I303" s="111" t="s">
        <v>1310</v>
      </c>
      <c r="J303" s="44">
        <v>0.5</v>
      </c>
      <c r="K303" s="114">
        <v>44593</v>
      </c>
      <c r="L303" s="114" t="s">
        <v>496</v>
      </c>
      <c r="M303" s="113">
        <v>0.25</v>
      </c>
      <c r="N303" s="113">
        <v>0.5</v>
      </c>
      <c r="O303" s="78">
        <v>0.75</v>
      </c>
      <c r="P303" s="78">
        <v>1</v>
      </c>
      <c r="Q303" s="83" t="s">
        <v>914</v>
      </c>
      <c r="R303" s="83" t="s">
        <v>44</v>
      </c>
      <c r="S303" s="527"/>
      <c r="T303" s="527"/>
      <c r="U303" s="527"/>
      <c r="V303" s="83" t="s">
        <v>47</v>
      </c>
      <c r="W303" s="111" t="s">
        <v>207</v>
      </c>
      <c r="X303" s="264"/>
      <c r="Y303" s="264"/>
      <c r="Z303" s="264"/>
      <c r="AA303" s="264"/>
      <c r="AB303" s="264"/>
      <c r="AC303" s="524"/>
      <c r="AD303" s="526"/>
      <c r="AE303" s="523"/>
    </row>
    <row r="304" spans="1:31" ht="42" customHeight="1" x14ac:dyDescent="0.25">
      <c r="A304" s="262" t="s">
        <v>36</v>
      </c>
      <c r="B304" s="262" t="s">
        <v>1260</v>
      </c>
      <c r="C304" s="262" t="s">
        <v>1311</v>
      </c>
      <c r="D304" s="527" t="s">
        <v>1312</v>
      </c>
      <c r="E304" s="527" t="s">
        <v>1263</v>
      </c>
      <c r="F304" s="527" t="s">
        <v>1313</v>
      </c>
      <c r="G304" s="527" t="s">
        <v>1264</v>
      </c>
      <c r="H304" s="63" t="s">
        <v>1314</v>
      </c>
      <c r="I304" s="111" t="s">
        <v>1315</v>
      </c>
      <c r="J304" s="44">
        <v>0.5</v>
      </c>
      <c r="K304" s="114">
        <v>44621</v>
      </c>
      <c r="L304" s="114" t="s">
        <v>1316</v>
      </c>
      <c r="M304" s="113">
        <v>1</v>
      </c>
      <c r="N304" s="113">
        <v>1</v>
      </c>
      <c r="O304" s="78">
        <v>1</v>
      </c>
      <c r="P304" s="78">
        <v>1</v>
      </c>
      <c r="Q304" s="83" t="s">
        <v>914</v>
      </c>
      <c r="R304" s="83" t="s">
        <v>44</v>
      </c>
      <c r="S304" s="527" t="s">
        <v>1268</v>
      </c>
      <c r="T304" s="527" t="s">
        <v>46</v>
      </c>
      <c r="U304" s="527" t="s">
        <v>46</v>
      </c>
      <c r="V304" s="83" t="s">
        <v>47</v>
      </c>
      <c r="W304" s="111" t="s">
        <v>277</v>
      </c>
      <c r="X304" s="527" t="s">
        <v>49</v>
      </c>
      <c r="Y304" s="527" t="s">
        <v>1288</v>
      </c>
      <c r="Z304" s="527" t="s">
        <v>51</v>
      </c>
      <c r="AA304" s="527" t="s">
        <v>504</v>
      </c>
      <c r="AB304" s="527" t="s">
        <v>51</v>
      </c>
      <c r="AC304" s="524" t="s">
        <v>1289</v>
      </c>
      <c r="AD304" s="528">
        <v>0</v>
      </c>
      <c r="AE304" s="521">
        <v>6782472</v>
      </c>
    </row>
    <row r="305" spans="1:31" ht="42" customHeight="1" x14ac:dyDescent="0.25">
      <c r="A305" s="262"/>
      <c r="B305" s="262"/>
      <c r="C305" s="262"/>
      <c r="D305" s="527"/>
      <c r="E305" s="527"/>
      <c r="F305" s="527"/>
      <c r="G305" s="527"/>
      <c r="H305" s="63" t="s">
        <v>1317</v>
      </c>
      <c r="I305" s="111" t="s">
        <v>1318</v>
      </c>
      <c r="J305" s="44">
        <v>0.5</v>
      </c>
      <c r="K305" s="114">
        <v>44621</v>
      </c>
      <c r="L305" s="114">
        <v>44568</v>
      </c>
      <c r="M305" s="113">
        <v>0.25</v>
      </c>
      <c r="N305" s="113">
        <v>0.75</v>
      </c>
      <c r="O305" s="113">
        <v>1</v>
      </c>
      <c r="P305" s="78">
        <v>1</v>
      </c>
      <c r="Q305" s="83" t="s">
        <v>914</v>
      </c>
      <c r="R305" s="83" t="s">
        <v>44</v>
      </c>
      <c r="S305" s="527"/>
      <c r="T305" s="527"/>
      <c r="U305" s="527"/>
      <c r="V305" s="83" t="s">
        <v>47</v>
      </c>
      <c r="W305" s="111" t="s">
        <v>321</v>
      </c>
      <c r="X305" s="527"/>
      <c r="Y305" s="527"/>
      <c r="Z305" s="527"/>
      <c r="AA305" s="527"/>
      <c r="AB305" s="527"/>
      <c r="AC305" s="524"/>
      <c r="AD305" s="529"/>
      <c r="AE305" s="523"/>
    </row>
    <row r="306" spans="1:31" ht="42" customHeight="1" x14ac:dyDescent="0.25">
      <c r="A306" s="262" t="s">
        <v>36</v>
      </c>
      <c r="B306" s="262" t="s">
        <v>1260</v>
      </c>
      <c r="C306" s="262" t="s">
        <v>1319</v>
      </c>
      <c r="D306" s="527" t="s">
        <v>3031</v>
      </c>
      <c r="E306" s="527" t="s">
        <v>1263</v>
      </c>
      <c r="F306" s="527" t="s">
        <v>1320</v>
      </c>
      <c r="G306" s="527" t="s">
        <v>1264</v>
      </c>
      <c r="H306" s="63" t="s">
        <v>1321</v>
      </c>
      <c r="I306" s="111" t="s">
        <v>1322</v>
      </c>
      <c r="J306" s="44">
        <v>0.35</v>
      </c>
      <c r="K306" s="114">
        <v>44621</v>
      </c>
      <c r="L306" s="114">
        <v>44925</v>
      </c>
      <c r="M306" s="113">
        <v>0.7</v>
      </c>
      <c r="N306" s="113">
        <v>0.3</v>
      </c>
      <c r="O306" s="113">
        <v>0.85</v>
      </c>
      <c r="P306" s="78">
        <v>1</v>
      </c>
      <c r="Q306" s="83" t="s">
        <v>914</v>
      </c>
      <c r="R306" s="83" t="s">
        <v>44</v>
      </c>
      <c r="S306" s="264" t="s">
        <v>1268</v>
      </c>
      <c r="T306" s="527" t="s">
        <v>46</v>
      </c>
      <c r="U306" s="527" t="s">
        <v>46</v>
      </c>
      <c r="V306" s="111" t="s">
        <v>47</v>
      </c>
      <c r="W306" s="111" t="s">
        <v>273</v>
      </c>
      <c r="X306" s="527" t="s">
        <v>49</v>
      </c>
      <c r="Y306" s="527" t="s">
        <v>1288</v>
      </c>
      <c r="Z306" s="527" t="s">
        <v>426</v>
      </c>
      <c r="AA306" s="527" t="s">
        <v>504</v>
      </c>
      <c r="AB306" s="527" t="s">
        <v>51</v>
      </c>
      <c r="AC306" s="530" t="s">
        <v>1289</v>
      </c>
      <c r="AD306" s="528">
        <v>0</v>
      </c>
      <c r="AE306" s="521">
        <v>3750184</v>
      </c>
    </row>
    <row r="307" spans="1:31" ht="42" customHeight="1" x14ac:dyDescent="0.25">
      <c r="A307" s="262"/>
      <c r="B307" s="262"/>
      <c r="C307" s="262"/>
      <c r="D307" s="527"/>
      <c r="E307" s="527"/>
      <c r="F307" s="527"/>
      <c r="G307" s="527"/>
      <c r="H307" s="63" t="s">
        <v>1323</v>
      </c>
      <c r="I307" s="111" t="s">
        <v>1324</v>
      </c>
      <c r="J307" s="44">
        <v>0.35</v>
      </c>
      <c r="K307" s="114">
        <v>44621</v>
      </c>
      <c r="L307" s="114">
        <v>44925</v>
      </c>
      <c r="M307" s="113">
        <v>0.4</v>
      </c>
      <c r="N307" s="113">
        <v>0.6</v>
      </c>
      <c r="O307" s="78">
        <v>0.65</v>
      </c>
      <c r="P307" s="78">
        <v>1</v>
      </c>
      <c r="Q307" s="83" t="s">
        <v>914</v>
      </c>
      <c r="R307" s="83" t="s">
        <v>44</v>
      </c>
      <c r="S307" s="264"/>
      <c r="T307" s="527"/>
      <c r="U307" s="527"/>
      <c r="V307" s="111" t="s">
        <v>47</v>
      </c>
      <c r="W307" s="111" t="s">
        <v>277</v>
      </c>
      <c r="X307" s="527"/>
      <c r="Y307" s="527"/>
      <c r="Z307" s="527"/>
      <c r="AA307" s="527"/>
      <c r="AB307" s="527"/>
      <c r="AC307" s="530"/>
      <c r="AD307" s="528"/>
      <c r="AE307" s="522"/>
    </row>
    <row r="308" spans="1:31" ht="42" customHeight="1" x14ac:dyDescent="0.25">
      <c r="A308" s="262"/>
      <c r="B308" s="262"/>
      <c r="C308" s="262"/>
      <c r="D308" s="527"/>
      <c r="E308" s="527"/>
      <c r="F308" s="527"/>
      <c r="G308" s="527"/>
      <c r="H308" s="63" t="s">
        <v>1325</v>
      </c>
      <c r="I308" s="111" t="s">
        <v>1326</v>
      </c>
      <c r="J308" s="44">
        <v>0.3</v>
      </c>
      <c r="K308" s="114">
        <v>44621</v>
      </c>
      <c r="L308" s="114">
        <v>44925</v>
      </c>
      <c r="M308" s="113">
        <v>0.15</v>
      </c>
      <c r="N308" s="113">
        <v>0.45</v>
      </c>
      <c r="O308" s="113">
        <v>0.5</v>
      </c>
      <c r="P308" s="78">
        <v>1</v>
      </c>
      <c r="Q308" s="83" t="s">
        <v>914</v>
      </c>
      <c r="R308" s="83" t="s">
        <v>44</v>
      </c>
      <c r="S308" s="264"/>
      <c r="T308" s="527"/>
      <c r="U308" s="527"/>
      <c r="V308" s="111" t="s">
        <v>47</v>
      </c>
      <c r="W308" s="111" t="s">
        <v>277</v>
      </c>
      <c r="X308" s="527"/>
      <c r="Y308" s="527"/>
      <c r="Z308" s="527"/>
      <c r="AA308" s="527"/>
      <c r="AB308" s="527"/>
      <c r="AC308" s="530"/>
      <c r="AD308" s="529"/>
      <c r="AE308" s="522"/>
    </row>
    <row r="309" spans="1:31" ht="42" customHeight="1" x14ac:dyDescent="0.25">
      <c r="A309" s="262" t="s">
        <v>36</v>
      </c>
      <c r="B309" s="262" t="s">
        <v>1260</v>
      </c>
      <c r="C309" s="262" t="s">
        <v>1327</v>
      </c>
      <c r="D309" s="527" t="s">
        <v>1328</v>
      </c>
      <c r="E309" s="527" t="s">
        <v>1263</v>
      </c>
      <c r="F309" s="527" t="s">
        <v>1328</v>
      </c>
      <c r="G309" s="527" t="s">
        <v>1264</v>
      </c>
      <c r="H309" s="63" t="s">
        <v>1329</v>
      </c>
      <c r="I309" s="111" t="s">
        <v>1330</v>
      </c>
      <c r="J309" s="44">
        <v>0.25</v>
      </c>
      <c r="K309" s="114">
        <v>44564</v>
      </c>
      <c r="L309" s="114">
        <v>44926</v>
      </c>
      <c r="M309" s="113">
        <v>1</v>
      </c>
      <c r="N309" s="113">
        <v>1</v>
      </c>
      <c r="O309" s="78">
        <v>1</v>
      </c>
      <c r="P309" s="78">
        <v>1</v>
      </c>
      <c r="Q309" s="83" t="s">
        <v>914</v>
      </c>
      <c r="R309" s="83" t="s">
        <v>44</v>
      </c>
      <c r="S309" s="527" t="s">
        <v>1268</v>
      </c>
      <c r="T309" s="527" t="s">
        <v>46</v>
      </c>
      <c r="U309" s="527" t="s">
        <v>46</v>
      </c>
      <c r="V309" s="111" t="s">
        <v>47</v>
      </c>
      <c r="W309" s="111" t="s">
        <v>277</v>
      </c>
      <c r="X309" s="527" t="s">
        <v>49</v>
      </c>
      <c r="Y309" s="527" t="s">
        <v>1288</v>
      </c>
      <c r="Z309" s="527" t="s">
        <v>51</v>
      </c>
      <c r="AA309" s="527" t="s">
        <v>504</v>
      </c>
      <c r="AB309" s="527" t="s">
        <v>51</v>
      </c>
      <c r="AC309" s="530" t="s">
        <v>1289</v>
      </c>
      <c r="AD309" s="525">
        <v>889641341</v>
      </c>
      <c r="AE309" s="531">
        <v>0</v>
      </c>
    </row>
    <row r="310" spans="1:31" ht="42" customHeight="1" x14ac:dyDescent="0.25">
      <c r="A310" s="262"/>
      <c r="B310" s="262"/>
      <c r="C310" s="262"/>
      <c r="D310" s="527"/>
      <c r="E310" s="527"/>
      <c r="F310" s="527"/>
      <c r="G310" s="527"/>
      <c r="H310" s="63" t="s">
        <v>1331</v>
      </c>
      <c r="I310" s="111" t="s">
        <v>1332</v>
      </c>
      <c r="J310" s="44">
        <v>0.25</v>
      </c>
      <c r="K310" s="114">
        <v>44564</v>
      </c>
      <c r="L310" s="114" t="s">
        <v>1279</v>
      </c>
      <c r="M310" s="113">
        <v>0.5</v>
      </c>
      <c r="N310" s="113">
        <v>1</v>
      </c>
      <c r="O310" s="78">
        <v>1</v>
      </c>
      <c r="P310" s="78">
        <v>1</v>
      </c>
      <c r="Q310" s="83" t="s">
        <v>914</v>
      </c>
      <c r="R310" s="83" t="s">
        <v>44</v>
      </c>
      <c r="S310" s="527"/>
      <c r="T310" s="527"/>
      <c r="U310" s="527"/>
      <c r="V310" s="111" t="s">
        <v>47</v>
      </c>
      <c r="W310" s="111" t="s">
        <v>70</v>
      </c>
      <c r="X310" s="527"/>
      <c r="Y310" s="527"/>
      <c r="Z310" s="527"/>
      <c r="AA310" s="527"/>
      <c r="AB310" s="527"/>
      <c r="AC310" s="530"/>
      <c r="AD310" s="525"/>
      <c r="AE310" s="531"/>
    </row>
    <row r="311" spans="1:31" ht="42" customHeight="1" x14ac:dyDescent="0.25">
      <c r="A311" s="262"/>
      <c r="B311" s="262"/>
      <c r="C311" s="262"/>
      <c r="D311" s="527"/>
      <c r="E311" s="527"/>
      <c r="F311" s="527"/>
      <c r="G311" s="527"/>
      <c r="H311" s="63" t="s">
        <v>1333</v>
      </c>
      <c r="I311" s="111" t="s">
        <v>1281</v>
      </c>
      <c r="J311" s="44">
        <v>0.25</v>
      </c>
      <c r="K311" s="114">
        <v>44572</v>
      </c>
      <c r="L311" s="114" t="s">
        <v>1282</v>
      </c>
      <c r="M311" s="113">
        <v>0.25</v>
      </c>
      <c r="N311" s="113">
        <v>0.5</v>
      </c>
      <c r="O311" s="78">
        <v>0.75</v>
      </c>
      <c r="P311" s="78">
        <v>1</v>
      </c>
      <c r="Q311" s="83" t="s">
        <v>914</v>
      </c>
      <c r="R311" s="83" t="s">
        <v>44</v>
      </c>
      <c r="S311" s="527"/>
      <c r="T311" s="527"/>
      <c r="U311" s="527"/>
      <c r="V311" s="111" t="s">
        <v>47</v>
      </c>
      <c r="W311" s="111" t="s">
        <v>207</v>
      </c>
      <c r="X311" s="527"/>
      <c r="Y311" s="527"/>
      <c r="Z311" s="527"/>
      <c r="AA311" s="527"/>
      <c r="AB311" s="527"/>
      <c r="AC311" s="530"/>
      <c r="AD311" s="525"/>
      <c r="AE311" s="531"/>
    </row>
    <row r="312" spans="1:31" ht="42" customHeight="1" x14ac:dyDescent="0.25">
      <c r="A312" s="262"/>
      <c r="B312" s="262"/>
      <c r="C312" s="262"/>
      <c r="D312" s="527"/>
      <c r="E312" s="527"/>
      <c r="F312" s="527"/>
      <c r="G312" s="527"/>
      <c r="H312" s="63" t="s">
        <v>1334</v>
      </c>
      <c r="I312" s="111" t="s">
        <v>1335</v>
      </c>
      <c r="J312" s="44">
        <v>0.25</v>
      </c>
      <c r="K312" s="114">
        <v>44572</v>
      </c>
      <c r="L312" s="114" t="s">
        <v>1282</v>
      </c>
      <c r="M312" s="113">
        <v>0.25</v>
      </c>
      <c r="N312" s="113">
        <v>0.5</v>
      </c>
      <c r="O312" s="78">
        <v>0.75</v>
      </c>
      <c r="P312" s="78">
        <v>1</v>
      </c>
      <c r="Q312" s="83" t="s">
        <v>914</v>
      </c>
      <c r="R312" s="83" t="s">
        <v>44</v>
      </c>
      <c r="S312" s="527"/>
      <c r="T312" s="527"/>
      <c r="U312" s="527"/>
      <c r="V312" s="111" t="s">
        <v>47</v>
      </c>
      <c r="W312" s="111" t="s">
        <v>321</v>
      </c>
      <c r="X312" s="527"/>
      <c r="Y312" s="527"/>
      <c r="Z312" s="527"/>
      <c r="AA312" s="527"/>
      <c r="AB312" s="527"/>
      <c r="AC312" s="530"/>
      <c r="AD312" s="526"/>
      <c r="AE312" s="531"/>
    </row>
    <row r="313" spans="1:31" ht="42" customHeight="1" x14ac:dyDescent="0.25">
      <c r="A313" s="262" t="s">
        <v>36</v>
      </c>
      <c r="B313" s="262" t="s">
        <v>1260</v>
      </c>
      <c r="C313" s="262" t="s">
        <v>1336</v>
      </c>
      <c r="D313" s="527" t="s">
        <v>1337</v>
      </c>
      <c r="E313" s="527" t="s">
        <v>1263</v>
      </c>
      <c r="F313" s="527" t="s">
        <v>1337</v>
      </c>
      <c r="G313" s="527" t="s">
        <v>1264</v>
      </c>
      <c r="H313" s="63" t="s">
        <v>1338</v>
      </c>
      <c r="I313" s="111" t="s">
        <v>1339</v>
      </c>
      <c r="J313" s="44">
        <v>0.1</v>
      </c>
      <c r="K313" s="114">
        <v>44563</v>
      </c>
      <c r="L313" s="114" t="s">
        <v>1340</v>
      </c>
      <c r="M313" s="113">
        <v>1</v>
      </c>
      <c r="N313" s="113">
        <v>1</v>
      </c>
      <c r="O313" s="113">
        <v>1</v>
      </c>
      <c r="P313" s="113">
        <v>1</v>
      </c>
      <c r="Q313" s="83" t="s">
        <v>914</v>
      </c>
      <c r="R313" s="83" t="s">
        <v>44</v>
      </c>
      <c r="S313" s="527" t="s">
        <v>1268</v>
      </c>
      <c r="T313" s="527" t="s">
        <v>46</v>
      </c>
      <c r="U313" s="527" t="s">
        <v>46</v>
      </c>
      <c r="V313" s="111" t="s">
        <v>47</v>
      </c>
      <c r="W313" s="111" t="s">
        <v>273</v>
      </c>
      <c r="X313" s="527" t="s">
        <v>49</v>
      </c>
      <c r="Y313" s="527" t="s">
        <v>1288</v>
      </c>
      <c r="Z313" s="527" t="s">
        <v>1341</v>
      </c>
      <c r="AA313" s="527" t="s">
        <v>1342</v>
      </c>
      <c r="AB313" s="527" t="s">
        <v>1227</v>
      </c>
      <c r="AC313" s="530"/>
      <c r="AD313" s="525">
        <v>160864027</v>
      </c>
      <c r="AE313" s="521">
        <v>3519393</v>
      </c>
    </row>
    <row r="314" spans="1:31" ht="42" customHeight="1" x14ac:dyDescent="0.25">
      <c r="A314" s="262"/>
      <c r="B314" s="262"/>
      <c r="C314" s="262"/>
      <c r="D314" s="527"/>
      <c r="E314" s="527"/>
      <c r="F314" s="527"/>
      <c r="G314" s="527"/>
      <c r="H314" s="63" t="s">
        <v>1343</v>
      </c>
      <c r="I314" s="111" t="s">
        <v>1344</v>
      </c>
      <c r="J314" s="44">
        <v>0.3</v>
      </c>
      <c r="K314" s="114">
        <v>44565</v>
      </c>
      <c r="L314" s="114">
        <v>44742</v>
      </c>
      <c r="M314" s="113">
        <v>0</v>
      </c>
      <c r="N314" s="113">
        <v>1</v>
      </c>
      <c r="O314" s="78">
        <v>1</v>
      </c>
      <c r="P314" s="78">
        <v>1</v>
      </c>
      <c r="Q314" s="83" t="s">
        <v>914</v>
      </c>
      <c r="R314" s="83" t="s">
        <v>44</v>
      </c>
      <c r="S314" s="527"/>
      <c r="T314" s="527"/>
      <c r="U314" s="527"/>
      <c r="V314" s="111" t="s">
        <v>47</v>
      </c>
      <c r="W314" s="111" t="s">
        <v>277</v>
      </c>
      <c r="X314" s="527"/>
      <c r="Y314" s="527"/>
      <c r="Z314" s="527"/>
      <c r="AA314" s="527"/>
      <c r="AB314" s="527"/>
      <c r="AC314" s="530"/>
      <c r="AD314" s="525"/>
      <c r="AE314" s="522"/>
    </row>
    <row r="315" spans="1:31" ht="42" customHeight="1" x14ac:dyDescent="0.25">
      <c r="A315" s="262"/>
      <c r="B315" s="262"/>
      <c r="C315" s="262"/>
      <c r="D315" s="527"/>
      <c r="E315" s="527"/>
      <c r="F315" s="527"/>
      <c r="G315" s="527"/>
      <c r="H315" s="63" t="s">
        <v>1345</v>
      </c>
      <c r="I315" s="111" t="s">
        <v>3034</v>
      </c>
      <c r="J315" s="44">
        <v>0.3</v>
      </c>
      <c r="K315" s="114">
        <v>44567</v>
      </c>
      <c r="L315" s="114" t="s">
        <v>1346</v>
      </c>
      <c r="M315" s="113">
        <v>0</v>
      </c>
      <c r="N315" s="113">
        <v>0.2</v>
      </c>
      <c r="O315" s="78">
        <v>0.8</v>
      </c>
      <c r="P315" s="78">
        <v>1</v>
      </c>
      <c r="Q315" s="83" t="s">
        <v>914</v>
      </c>
      <c r="R315" s="83" t="s">
        <v>44</v>
      </c>
      <c r="S315" s="527"/>
      <c r="T315" s="527"/>
      <c r="U315" s="527"/>
      <c r="V315" s="111" t="s">
        <v>47</v>
      </c>
      <c r="W315" s="111" t="s">
        <v>70</v>
      </c>
      <c r="X315" s="527"/>
      <c r="Y315" s="527"/>
      <c r="Z315" s="527"/>
      <c r="AA315" s="527"/>
      <c r="AB315" s="527"/>
      <c r="AC315" s="530"/>
      <c r="AD315" s="525"/>
      <c r="AE315" s="522"/>
    </row>
    <row r="316" spans="1:31" ht="42" customHeight="1" x14ac:dyDescent="0.25">
      <c r="A316" s="262"/>
      <c r="B316" s="262"/>
      <c r="C316" s="262"/>
      <c r="D316" s="527"/>
      <c r="E316" s="527"/>
      <c r="F316" s="527"/>
      <c r="G316" s="527"/>
      <c r="H316" s="63" t="s">
        <v>1347</v>
      </c>
      <c r="I316" s="111" t="s">
        <v>1348</v>
      </c>
      <c r="J316" s="44">
        <v>0.3</v>
      </c>
      <c r="K316" s="114">
        <v>44835</v>
      </c>
      <c r="L316" s="114" t="s">
        <v>496</v>
      </c>
      <c r="M316" s="113">
        <v>0</v>
      </c>
      <c r="N316" s="113">
        <v>0</v>
      </c>
      <c r="O316" s="113">
        <v>0</v>
      </c>
      <c r="P316" s="78">
        <v>1</v>
      </c>
      <c r="Q316" s="83" t="s">
        <v>914</v>
      </c>
      <c r="R316" s="83" t="s">
        <v>44</v>
      </c>
      <c r="S316" s="527"/>
      <c r="T316" s="527"/>
      <c r="U316" s="527"/>
      <c r="V316" s="111" t="s">
        <v>47</v>
      </c>
      <c r="W316" s="111" t="s">
        <v>207</v>
      </c>
      <c r="X316" s="527"/>
      <c r="Y316" s="527"/>
      <c r="Z316" s="527"/>
      <c r="AA316" s="527"/>
      <c r="AB316" s="527"/>
      <c r="AC316" s="530"/>
      <c r="AD316" s="526"/>
      <c r="AE316" s="523"/>
    </row>
    <row r="317" spans="1:31" ht="42" customHeight="1" x14ac:dyDescent="0.25">
      <c r="A317" s="262" t="s">
        <v>36</v>
      </c>
      <c r="B317" s="262" t="s">
        <v>1260</v>
      </c>
      <c r="C317" s="262" t="s">
        <v>1349</v>
      </c>
      <c r="D317" s="527" t="s">
        <v>1350</v>
      </c>
      <c r="E317" s="527" t="s">
        <v>1263</v>
      </c>
      <c r="F317" s="527" t="s">
        <v>1350</v>
      </c>
      <c r="G317" s="527" t="s">
        <v>1264</v>
      </c>
      <c r="H317" s="63" t="s">
        <v>1351</v>
      </c>
      <c r="I317" s="111" t="s">
        <v>1352</v>
      </c>
      <c r="J317" s="44">
        <v>0.3</v>
      </c>
      <c r="K317" s="114">
        <v>44563</v>
      </c>
      <c r="L317" s="114" t="s">
        <v>1353</v>
      </c>
      <c r="M317" s="78">
        <v>0.4</v>
      </c>
      <c r="N317" s="78">
        <v>0.6</v>
      </c>
      <c r="O317" s="113">
        <v>1</v>
      </c>
      <c r="P317" s="78">
        <v>1</v>
      </c>
      <c r="Q317" s="111" t="s">
        <v>155</v>
      </c>
      <c r="R317" s="111" t="s">
        <v>116</v>
      </c>
      <c r="S317" s="527" t="s">
        <v>1354</v>
      </c>
      <c r="T317" s="527" t="s">
        <v>46</v>
      </c>
      <c r="U317" s="527" t="s">
        <v>46</v>
      </c>
      <c r="V317" s="111" t="s">
        <v>47</v>
      </c>
      <c r="W317" s="111" t="s">
        <v>207</v>
      </c>
      <c r="X317" s="527" t="s">
        <v>49</v>
      </c>
      <c r="Y317" s="527" t="s">
        <v>1288</v>
      </c>
      <c r="Z317" s="527" t="s">
        <v>1341</v>
      </c>
      <c r="AA317" s="527" t="s">
        <v>1342</v>
      </c>
      <c r="AB317" s="527" t="s">
        <v>1227</v>
      </c>
      <c r="AC317" s="530"/>
      <c r="AD317" s="525">
        <v>166908959</v>
      </c>
      <c r="AE317" s="521">
        <v>5341279</v>
      </c>
    </row>
    <row r="318" spans="1:31" ht="42" customHeight="1" x14ac:dyDescent="0.25">
      <c r="A318" s="262"/>
      <c r="B318" s="262"/>
      <c r="C318" s="262"/>
      <c r="D318" s="527"/>
      <c r="E318" s="527"/>
      <c r="F318" s="527"/>
      <c r="G318" s="527"/>
      <c r="H318" s="63" t="s">
        <v>1355</v>
      </c>
      <c r="I318" s="111" t="s">
        <v>1356</v>
      </c>
      <c r="J318" s="44">
        <v>0.3</v>
      </c>
      <c r="K318" s="114">
        <v>44566</v>
      </c>
      <c r="L318" s="114" t="s">
        <v>1357</v>
      </c>
      <c r="M318" s="78">
        <v>0</v>
      </c>
      <c r="N318" s="78">
        <v>0.2</v>
      </c>
      <c r="O318" s="78">
        <v>0.8</v>
      </c>
      <c r="P318" s="78">
        <v>1</v>
      </c>
      <c r="Q318" s="111" t="s">
        <v>155</v>
      </c>
      <c r="R318" s="111" t="s">
        <v>116</v>
      </c>
      <c r="S318" s="527"/>
      <c r="T318" s="527"/>
      <c r="U318" s="527"/>
      <c r="V318" s="111" t="s">
        <v>47</v>
      </c>
      <c r="W318" s="111" t="s">
        <v>70</v>
      </c>
      <c r="X318" s="527"/>
      <c r="Y318" s="527"/>
      <c r="Z318" s="527"/>
      <c r="AA318" s="527"/>
      <c r="AB318" s="527"/>
      <c r="AC318" s="530"/>
      <c r="AD318" s="525"/>
      <c r="AE318" s="522"/>
    </row>
    <row r="319" spans="1:31" ht="42" customHeight="1" x14ac:dyDescent="0.25">
      <c r="A319" s="262"/>
      <c r="B319" s="262"/>
      <c r="C319" s="262"/>
      <c r="D319" s="527"/>
      <c r="E319" s="527"/>
      <c r="F319" s="527"/>
      <c r="G319" s="527"/>
      <c r="H319" s="63" t="s">
        <v>1358</v>
      </c>
      <c r="I319" s="111" t="s">
        <v>1359</v>
      </c>
      <c r="J319" s="44">
        <v>0.4</v>
      </c>
      <c r="K319" s="114">
        <v>44569</v>
      </c>
      <c r="L319" s="114" t="s">
        <v>496</v>
      </c>
      <c r="M319" s="78">
        <v>0</v>
      </c>
      <c r="N319" s="78">
        <v>0</v>
      </c>
      <c r="O319" s="78">
        <v>0.2</v>
      </c>
      <c r="P319" s="78">
        <v>1</v>
      </c>
      <c r="Q319" s="111" t="s">
        <v>155</v>
      </c>
      <c r="R319" s="111" t="s">
        <v>116</v>
      </c>
      <c r="S319" s="527"/>
      <c r="T319" s="527"/>
      <c r="U319" s="527"/>
      <c r="V319" s="111" t="s">
        <v>47</v>
      </c>
      <c r="W319" s="111" t="s">
        <v>207</v>
      </c>
      <c r="X319" s="527"/>
      <c r="Y319" s="527"/>
      <c r="Z319" s="527"/>
      <c r="AA319" s="527"/>
      <c r="AB319" s="527"/>
      <c r="AC319" s="530"/>
      <c r="AD319" s="526"/>
      <c r="AE319" s="523"/>
    </row>
    <row r="320" spans="1:31" ht="42" customHeight="1" x14ac:dyDescent="0.25">
      <c r="A320" s="262" t="s">
        <v>36</v>
      </c>
      <c r="B320" s="262" t="s">
        <v>1260</v>
      </c>
      <c r="C320" s="262" t="s">
        <v>1360</v>
      </c>
      <c r="D320" s="527" t="s">
        <v>1361</v>
      </c>
      <c r="E320" s="527" t="s">
        <v>1263</v>
      </c>
      <c r="F320" s="527" t="s">
        <v>1361</v>
      </c>
      <c r="G320" s="527" t="s">
        <v>1264</v>
      </c>
      <c r="H320" s="63" t="s">
        <v>1362</v>
      </c>
      <c r="I320" s="111" t="s">
        <v>1363</v>
      </c>
      <c r="J320" s="44">
        <v>0.45</v>
      </c>
      <c r="K320" s="114">
        <v>44562</v>
      </c>
      <c r="L320" s="114">
        <v>44742</v>
      </c>
      <c r="M320" s="113">
        <v>0.5</v>
      </c>
      <c r="N320" s="113">
        <v>1</v>
      </c>
      <c r="O320" s="113">
        <v>1</v>
      </c>
      <c r="P320" s="78">
        <v>1</v>
      </c>
      <c r="Q320" s="111" t="s">
        <v>914</v>
      </c>
      <c r="R320" s="111" t="s">
        <v>44</v>
      </c>
      <c r="S320" s="264" t="s">
        <v>1268</v>
      </c>
      <c r="T320" s="527" t="s">
        <v>46</v>
      </c>
      <c r="U320" s="527" t="s">
        <v>46</v>
      </c>
      <c r="V320" s="111" t="s">
        <v>47</v>
      </c>
      <c r="W320" s="111" t="s">
        <v>207</v>
      </c>
      <c r="X320" s="527" t="s">
        <v>49</v>
      </c>
      <c r="Y320" s="527" t="s">
        <v>50</v>
      </c>
      <c r="Z320" s="527" t="s">
        <v>51</v>
      </c>
      <c r="AA320" s="527" t="s">
        <v>51</v>
      </c>
      <c r="AB320" s="527" t="s">
        <v>51</v>
      </c>
      <c r="AC320" s="530" t="s">
        <v>1364</v>
      </c>
      <c r="AD320" s="528">
        <v>0</v>
      </c>
      <c r="AE320" s="521">
        <v>706950</v>
      </c>
    </row>
    <row r="321" spans="1:31" ht="42" customHeight="1" x14ac:dyDescent="0.25">
      <c r="A321" s="262"/>
      <c r="B321" s="262"/>
      <c r="C321" s="262"/>
      <c r="D321" s="527"/>
      <c r="E321" s="527"/>
      <c r="F321" s="527"/>
      <c r="G321" s="527"/>
      <c r="H321" s="63" t="s">
        <v>1365</v>
      </c>
      <c r="I321" s="111" t="s">
        <v>1366</v>
      </c>
      <c r="J321" s="44">
        <v>0.3</v>
      </c>
      <c r="K321" s="114">
        <v>44682</v>
      </c>
      <c r="L321" s="114">
        <v>44804</v>
      </c>
      <c r="M321" s="113">
        <v>0.25</v>
      </c>
      <c r="N321" s="113">
        <v>0.5</v>
      </c>
      <c r="O321" s="113">
        <v>1</v>
      </c>
      <c r="P321" s="78">
        <v>1</v>
      </c>
      <c r="Q321" s="111" t="s">
        <v>914</v>
      </c>
      <c r="R321" s="111" t="s">
        <v>44</v>
      </c>
      <c r="S321" s="264"/>
      <c r="T321" s="527"/>
      <c r="U321" s="527"/>
      <c r="V321" s="111" t="s">
        <v>47</v>
      </c>
      <c r="W321" s="111" t="s">
        <v>321</v>
      </c>
      <c r="X321" s="527"/>
      <c r="Y321" s="527"/>
      <c r="Z321" s="527"/>
      <c r="AA321" s="527"/>
      <c r="AB321" s="527"/>
      <c r="AC321" s="530"/>
      <c r="AD321" s="528"/>
      <c r="AE321" s="522"/>
    </row>
    <row r="322" spans="1:31" ht="42" customHeight="1" x14ac:dyDescent="0.25">
      <c r="A322" s="262"/>
      <c r="B322" s="262"/>
      <c r="C322" s="262"/>
      <c r="D322" s="527"/>
      <c r="E322" s="527"/>
      <c r="F322" s="527"/>
      <c r="G322" s="527"/>
      <c r="H322" s="63" t="s">
        <v>1367</v>
      </c>
      <c r="I322" s="111" t="s">
        <v>1368</v>
      </c>
      <c r="J322" s="44">
        <v>0.25</v>
      </c>
      <c r="K322" s="114">
        <v>44743</v>
      </c>
      <c r="L322" s="114">
        <v>44865</v>
      </c>
      <c r="M322" s="78">
        <v>0</v>
      </c>
      <c r="N322" s="78">
        <v>0</v>
      </c>
      <c r="O322" s="113">
        <v>0.5</v>
      </c>
      <c r="P322" s="113">
        <v>1</v>
      </c>
      <c r="Q322" s="111" t="s">
        <v>914</v>
      </c>
      <c r="R322" s="111" t="s">
        <v>44</v>
      </c>
      <c r="S322" s="264"/>
      <c r="T322" s="527"/>
      <c r="U322" s="527"/>
      <c r="V322" s="111" t="s">
        <v>47</v>
      </c>
      <c r="W322" s="111" t="s">
        <v>277</v>
      </c>
      <c r="X322" s="527"/>
      <c r="Y322" s="527"/>
      <c r="Z322" s="527"/>
      <c r="AA322" s="527"/>
      <c r="AB322" s="527"/>
      <c r="AC322" s="530"/>
      <c r="AD322" s="529"/>
      <c r="AE322" s="523"/>
    </row>
    <row r="323" spans="1:31" ht="42" customHeight="1" x14ac:dyDescent="0.25">
      <c r="A323" s="262" t="s">
        <v>36</v>
      </c>
      <c r="B323" s="262" t="s">
        <v>1260</v>
      </c>
      <c r="C323" s="262" t="s">
        <v>1369</v>
      </c>
      <c r="D323" s="527" t="s">
        <v>1370</v>
      </c>
      <c r="E323" s="527" t="s">
        <v>1263</v>
      </c>
      <c r="F323" s="527" t="s">
        <v>1370</v>
      </c>
      <c r="G323" s="527" t="s">
        <v>1264</v>
      </c>
      <c r="H323" s="63" t="s">
        <v>1371</v>
      </c>
      <c r="I323" s="111" t="s">
        <v>1372</v>
      </c>
      <c r="J323" s="44">
        <v>0.3</v>
      </c>
      <c r="K323" s="114">
        <v>44562</v>
      </c>
      <c r="L323" s="114" t="s">
        <v>1279</v>
      </c>
      <c r="M323" s="78">
        <v>0.7</v>
      </c>
      <c r="N323" s="78">
        <v>1</v>
      </c>
      <c r="O323" s="113">
        <v>1</v>
      </c>
      <c r="P323" s="113">
        <v>1</v>
      </c>
      <c r="Q323" s="111" t="s">
        <v>914</v>
      </c>
      <c r="R323" s="111" t="s">
        <v>44</v>
      </c>
      <c r="S323" s="264" t="s">
        <v>1268</v>
      </c>
      <c r="T323" s="527" t="s">
        <v>46</v>
      </c>
      <c r="U323" s="527" t="s">
        <v>46</v>
      </c>
      <c r="V323" s="111" t="s">
        <v>47</v>
      </c>
      <c r="W323" s="111" t="s">
        <v>277</v>
      </c>
      <c r="X323" s="527" t="s">
        <v>49</v>
      </c>
      <c r="Y323" s="527" t="s">
        <v>50</v>
      </c>
      <c r="Z323" s="527" t="s">
        <v>51</v>
      </c>
      <c r="AA323" s="527" t="s">
        <v>51</v>
      </c>
      <c r="AB323" s="527" t="s">
        <v>51</v>
      </c>
      <c r="AC323" s="530" t="s">
        <v>1373</v>
      </c>
      <c r="AD323" s="525">
        <v>48160000</v>
      </c>
      <c r="AE323" s="521">
        <v>2403669</v>
      </c>
    </row>
    <row r="324" spans="1:31" ht="42" customHeight="1" x14ac:dyDescent="0.25">
      <c r="A324" s="262"/>
      <c r="B324" s="262"/>
      <c r="C324" s="262"/>
      <c r="D324" s="527"/>
      <c r="E324" s="527"/>
      <c r="F324" s="527"/>
      <c r="G324" s="527"/>
      <c r="H324" s="63" t="s">
        <v>1374</v>
      </c>
      <c r="I324" s="111" t="s">
        <v>1363</v>
      </c>
      <c r="J324" s="44">
        <v>0.35</v>
      </c>
      <c r="K324" s="114" t="s">
        <v>1375</v>
      </c>
      <c r="L324" s="114" t="s">
        <v>1282</v>
      </c>
      <c r="M324" s="78">
        <v>0.25</v>
      </c>
      <c r="N324" s="78">
        <v>0.5</v>
      </c>
      <c r="O324" s="113">
        <v>0.75</v>
      </c>
      <c r="P324" s="113">
        <v>1</v>
      </c>
      <c r="Q324" s="111" t="s">
        <v>914</v>
      </c>
      <c r="R324" s="111" t="s">
        <v>44</v>
      </c>
      <c r="S324" s="264"/>
      <c r="T324" s="527"/>
      <c r="U324" s="527"/>
      <c r="V324" s="111" t="s">
        <v>47</v>
      </c>
      <c r="W324" s="111" t="s">
        <v>207</v>
      </c>
      <c r="X324" s="527"/>
      <c r="Y324" s="527"/>
      <c r="Z324" s="527"/>
      <c r="AA324" s="527"/>
      <c r="AB324" s="527"/>
      <c r="AC324" s="530"/>
      <c r="AD324" s="525"/>
      <c r="AE324" s="522"/>
    </row>
    <row r="325" spans="1:31" ht="42" customHeight="1" x14ac:dyDescent="0.25">
      <c r="A325" s="262"/>
      <c r="B325" s="262"/>
      <c r="C325" s="262"/>
      <c r="D325" s="527"/>
      <c r="E325" s="527"/>
      <c r="F325" s="527"/>
      <c r="G325" s="527"/>
      <c r="H325" s="63" t="s">
        <v>1376</v>
      </c>
      <c r="I325" s="111" t="s">
        <v>1366</v>
      </c>
      <c r="J325" s="44">
        <v>0.35</v>
      </c>
      <c r="K325" s="114" t="s">
        <v>1377</v>
      </c>
      <c r="L325" s="114" t="s">
        <v>1282</v>
      </c>
      <c r="M325" s="78">
        <v>0.25</v>
      </c>
      <c r="N325" s="78">
        <v>0.5</v>
      </c>
      <c r="O325" s="113">
        <v>0.75</v>
      </c>
      <c r="P325" s="113">
        <v>1</v>
      </c>
      <c r="Q325" s="111" t="s">
        <v>914</v>
      </c>
      <c r="R325" s="111" t="s">
        <v>44</v>
      </c>
      <c r="S325" s="264"/>
      <c r="T325" s="527"/>
      <c r="U325" s="527"/>
      <c r="V325" s="111" t="s">
        <v>47</v>
      </c>
      <c r="W325" s="111" t="s">
        <v>321</v>
      </c>
      <c r="X325" s="527"/>
      <c r="Y325" s="527"/>
      <c r="Z325" s="527"/>
      <c r="AA325" s="527"/>
      <c r="AB325" s="527"/>
      <c r="AC325" s="530"/>
      <c r="AD325" s="526"/>
      <c r="AE325" s="523"/>
    </row>
    <row r="326" spans="1:31" ht="42" customHeight="1" x14ac:dyDescent="0.25">
      <c r="A326" s="262" t="s">
        <v>36</v>
      </c>
      <c r="B326" s="262" t="s">
        <v>1260</v>
      </c>
      <c r="C326" s="262" t="s">
        <v>1378</v>
      </c>
      <c r="D326" s="527" t="s">
        <v>1379</v>
      </c>
      <c r="E326" s="527" t="s">
        <v>1263</v>
      </c>
      <c r="F326" s="527" t="s">
        <v>1379</v>
      </c>
      <c r="G326" s="527" t="s">
        <v>1264</v>
      </c>
      <c r="H326" s="63" t="s">
        <v>1380</v>
      </c>
      <c r="I326" s="111" t="s">
        <v>1381</v>
      </c>
      <c r="J326" s="44">
        <v>0.6</v>
      </c>
      <c r="K326" s="114">
        <v>44562</v>
      </c>
      <c r="L326" s="114" t="s">
        <v>1316</v>
      </c>
      <c r="M326" s="78">
        <v>1</v>
      </c>
      <c r="N326" s="78">
        <v>1</v>
      </c>
      <c r="O326" s="113">
        <v>1</v>
      </c>
      <c r="P326" s="113">
        <v>1</v>
      </c>
      <c r="Q326" s="111" t="s">
        <v>914</v>
      </c>
      <c r="R326" s="111" t="s">
        <v>44</v>
      </c>
      <c r="S326" s="527" t="s">
        <v>1268</v>
      </c>
      <c r="T326" s="527" t="s">
        <v>46</v>
      </c>
      <c r="U326" s="527" t="s">
        <v>46</v>
      </c>
      <c r="V326" s="111" t="s">
        <v>47</v>
      </c>
      <c r="W326" s="111" t="s">
        <v>321</v>
      </c>
      <c r="X326" s="527" t="s">
        <v>49</v>
      </c>
      <c r="Y326" s="527" t="s">
        <v>50</v>
      </c>
      <c r="Z326" s="527" t="s">
        <v>51</v>
      </c>
      <c r="AA326" s="527" t="s">
        <v>51</v>
      </c>
      <c r="AB326" s="527" t="s">
        <v>51</v>
      </c>
      <c r="AC326" s="530" t="s">
        <v>1382</v>
      </c>
      <c r="AD326" s="525">
        <v>105826667</v>
      </c>
      <c r="AE326" s="521">
        <v>1811444</v>
      </c>
    </row>
    <row r="327" spans="1:31" ht="42" customHeight="1" x14ac:dyDescent="0.25">
      <c r="A327" s="262"/>
      <c r="B327" s="262"/>
      <c r="C327" s="262"/>
      <c r="D327" s="527"/>
      <c r="E327" s="527"/>
      <c r="F327" s="527"/>
      <c r="G327" s="527"/>
      <c r="H327" s="63" t="s">
        <v>1384</v>
      </c>
      <c r="I327" s="111" t="s">
        <v>1385</v>
      </c>
      <c r="J327" s="44">
        <v>0.4</v>
      </c>
      <c r="K327" s="114">
        <v>44565</v>
      </c>
      <c r="L327" s="114">
        <v>44926</v>
      </c>
      <c r="M327" s="78">
        <v>0</v>
      </c>
      <c r="N327" s="78">
        <v>0</v>
      </c>
      <c r="O327" s="113">
        <v>0.3</v>
      </c>
      <c r="P327" s="113">
        <v>1</v>
      </c>
      <c r="Q327" s="111" t="s">
        <v>914</v>
      </c>
      <c r="R327" s="111" t="s">
        <v>44</v>
      </c>
      <c r="S327" s="527"/>
      <c r="T327" s="527"/>
      <c r="U327" s="527"/>
      <c r="V327" s="111" t="s">
        <v>47</v>
      </c>
      <c r="W327" s="111" t="s">
        <v>277</v>
      </c>
      <c r="X327" s="527"/>
      <c r="Y327" s="527"/>
      <c r="Z327" s="527"/>
      <c r="AA327" s="527"/>
      <c r="AB327" s="527"/>
      <c r="AC327" s="530"/>
      <c r="AD327" s="525"/>
      <c r="AE327" s="522"/>
    </row>
    <row r="328" spans="1:31" ht="42" customHeight="1" x14ac:dyDescent="0.25">
      <c r="A328" s="262" t="s">
        <v>36</v>
      </c>
      <c r="B328" s="262" t="s">
        <v>1260</v>
      </c>
      <c r="C328" s="262" t="s">
        <v>1386</v>
      </c>
      <c r="D328" s="527" t="s">
        <v>1387</v>
      </c>
      <c r="E328" s="527" t="s">
        <v>1263</v>
      </c>
      <c r="F328" s="527" t="s">
        <v>1387</v>
      </c>
      <c r="G328" s="527" t="s">
        <v>1264</v>
      </c>
      <c r="H328" s="63" t="s">
        <v>1388</v>
      </c>
      <c r="I328" s="111" t="s">
        <v>1363</v>
      </c>
      <c r="J328" s="44">
        <v>0.4</v>
      </c>
      <c r="K328" s="114" t="s">
        <v>1375</v>
      </c>
      <c r="L328" s="114" t="s">
        <v>1282</v>
      </c>
      <c r="M328" s="78">
        <v>0.25</v>
      </c>
      <c r="N328" s="78">
        <v>0.5</v>
      </c>
      <c r="O328" s="113">
        <v>0.75</v>
      </c>
      <c r="P328" s="113">
        <v>1</v>
      </c>
      <c r="Q328" s="111" t="s">
        <v>914</v>
      </c>
      <c r="R328" s="111" t="s">
        <v>44</v>
      </c>
      <c r="S328" s="264" t="s">
        <v>1268</v>
      </c>
      <c r="T328" s="527" t="s">
        <v>46</v>
      </c>
      <c r="U328" s="527" t="s">
        <v>46</v>
      </c>
      <c r="V328" s="111" t="s">
        <v>47</v>
      </c>
      <c r="W328" s="111" t="s">
        <v>207</v>
      </c>
      <c r="X328" s="527" t="s">
        <v>49</v>
      </c>
      <c r="Y328" s="527" t="s">
        <v>50</v>
      </c>
      <c r="Z328" s="527" t="s">
        <v>51</v>
      </c>
      <c r="AA328" s="527" t="s">
        <v>51</v>
      </c>
      <c r="AB328" s="527" t="s">
        <v>51</v>
      </c>
      <c r="AC328" s="530" t="s">
        <v>1364</v>
      </c>
      <c r="AD328" s="528">
        <v>0</v>
      </c>
      <c r="AE328" s="521">
        <v>1442201</v>
      </c>
    </row>
    <row r="329" spans="1:31" ht="42" customHeight="1" x14ac:dyDescent="0.25">
      <c r="A329" s="262"/>
      <c r="B329" s="262"/>
      <c r="C329" s="262"/>
      <c r="D329" s="527"/>
      <c r="E329" s="527"/>
      <c r="F329" s="527"/>
      <c r="G329" s="527"/>
      <c r="H329" s="63" t="s">
        <v>1389</v>
      </c>
      <c r="I329" s="111" t="s">
        <v>1366</v>
      </c>
      <c r="J329" s="44">
        <v>0.4</v>
      </c>
      <c r="K329" s="114" t="s">
        <v>1390</v>
      </c>
      <c r="L329" s="114" t="s">
        <v>1282</v>
      </c>
      <c r="M329" s="78">
        <v>0.25</v>
      </c>
      <c r="N329" s="78">
        <v>0.5</v>
      </c>
      <c r="O329" s="113">
        <v>0.75</v>
      </c>
      <c r="P329" s="113">
        <v>1</v>
      </c>
      <c r="Q329" s="111" t="s">
        <v>914</v>
      </c>
      <c r="R329" s="111" t="s">
        <v>44</v>
      </c>
      <c r="S329" s="264"/>
      <c r="T329" s="527"/>
      <c r="U329" s="527"/>
      <c r="V329" s="111" t="s">
        <v>47</v>
      </c>
      <c r="W329" s="111" t="s">
        <v>321</v>
      </c>
      <c r="X329" s="527"/>
      <c r="Y329" s="527"/>
      <c r="Z329" s="527"/>
      <c r="AA329" s="527"/>
      <c r="AB329" s="527"/>
      <c r="AC329" s="530"/>
      <c r="AD329" s="528"/>
      <c r="AE329" s="522"/>
    </row>
    <row r="330" spans="1:31" ht="42" customHeight="1" x14ac:dyDescent="0.25">
      <c r="A330" s="262"/>
      <c r="B330" s="262"/>
      <c r="C330" s="262"/>
      <c r="D330" s="527"/>
      <c r="E330" s="527"/>
      <c r="F330" s="527"/>
      <c r="G330" s="527"/>
      <c r="H330" s="63" t="s">
        <v>1391</v>
      </c>
      <c r="I330" s="111" t="s">
        <v>1385</v>
      </c>
      <c r="J330" s="44">
        <v>0.2</v>
      </c>
      <c r="K330" s="114">
        <v>44562</v>
      </c>
      <c r="L330" s="114" t="s">
        <v>1316</v>
      </c>
      <c r="M330" s="78">
        <v>1</v>
      </c>
      <c r="N330" s="78">
        <v>1</v>
      </c>
      <c r="O330" s="78">
        <v>1</v>
      </c>
      <c r="P330" s="78">
        <v>1</v>
      </c>
      <c r="Q330" s="111" t="s">
        <v>914</v>
      </c>
      <c r="R330" s="111" t="s">
        <v>44</v>
      </c>
      <c r="S330" s="264"/>
      <c r="T330" s="527"/>
      <c r="U330" s="527"/>
      <c r="V330" s="111" t="s">
        <v>47</v>
      </c>
      <c r="W330" s="111" t="s">
        <v>277</v>
      </c>
      <c r="X330" s="527"/>
      <c r="Y330" s="527"/>
      <c r="Z330" s="527"/>
      <c r="AA330" s="527"/>
      <c r="AB330" s="527"/>
      <c r="AC330" s="530"/>
      <c r="AD330" s="529"/>
      <c r="AE330" s="523"/>
    </row>
    <row r="331" spans="1:31" ht="42" customHeight="1" x14ac:dyDescent="0.25">
      <c r="A331" s="80" t="s">
        <v>36</v>
      </c>
      <c r="B331" s="80" t="s">
        <v>1260</v>
      </c>
      <c r="C331" s="80" t="s">
        <v>1392</v>
      </c>
      <c r="D331" s="111" t="s">
        <v>1393</v>
      </c>
      <c r="E331" s="111" t="s">
        <v>1263</v>
      </c>
      <c r="F331" s="111" t="s">
        <v>1393</v>
      </c>
      <c r="G331" s="111" t="s">
        <v>1264</v>
      </c>
      <c r="H331" s="63" t="s">
        <v>1394</v>
      </c>
      <c r="I331" s="111" t="s">
        <v>1395</v>
      </c>
      <c r="J331" s="44">
        <v>1</v>
      </c>
      <c r="K331" s="114">
        <v>44621</v>
      </c>
      <c r="L331" s="114">
        <v>44926</v>
      </c>
      <c r="M331" s="78">
        <v>0</v>
      </c>
      <c r="N331" s="78">
        <v>0</v>
      </c>
      <c r="O331" s="113">
        <v>0.2</v>
      </c>
      <c r="P331" s="113">
        <v>1</v>
      </c>
      <c r="Q331" s="111" t="s">
        <v>914</v>
      </c>
      <c r="R331" s="111" t="s">
        <v>44</v>
      </c>
      <c r="S331" s="83" t="s">
        <v>1268</v>
      </c>
      <c r="T331" s="111" t="s">
        <v>46</v>
      </c>
      <c r="U331" s="111" t="s">
        <v>46</v>
      </c>
      <c r="V331" s="187" t="s">
        <v>47</v>
      </c>
      <c r="W331" s="111" t="s">
        <v>273</v>
      </c>
      <c r="X331" s="111" t="s">
        <v>49</v>
      </c>
      <c r="Y331" s="111" t="s">
        <v>50</v>
      </c>
      <c r="Z331" s="111" t="s">
        <v>51</v>
      </c>
      <c r="AA331" s="111" t="s">
        <v>51</v>
      </c>
      <c r="AB331" s="111" t="s">
        <v>51</v>
      </c>
      <c r="AC331" s="227" t="s">
        <v>1396</v>
      </c>
      <c r="AD331" s="225">
        <v>419485067</v>
      </c>
      <c r="AE331" s="226">
        <v>12596997</v>
      </c>
    </row>
    <row r="332" spans="1:31" ht="42" customHeight="1" x14ac:dyDescent="0.25">
      <c r="A332" s="532" t="s">
        <v>36</v>
      </c>
      <c r="B332" s="532" t="s">
        <v>1260</v>
      </c>
      <c r="C332" s="532" t="s">
        <v>1397</v>
      </c>
      <c r="D332" s="533" t="s">
        <v>1398</v>
      </c>
      <c r="E332" s="533" t="s">
        <v>1263</v>
      </c>
      <c r="F332" s="533" t="s">
        <v>1399</v>
      </c>
      <c r="G332" s="533" t="s">
        <v>1264</v>
      </c>
      <c r="H332" s="64" t="s">
        <v>1400</v>
      </c>
      <c r="I332" s="188" t="s">
        <v>1401</v>
      </c>
      <c r="J332" s="65">
        <v>0.35</v>
      </c>
      <c r="K332" s="189">
        <v>44563</v>
      </c>
      <c r="L332" s="189" t="s">
        <v>496</v>
      </c>
      <c r="M332" s="86">
        <v>0</v>
      </c>
      <c r="N332" s="86">
        <v>0.3</v>
      </c>
      <c r="O332" s="190">
        <v>0.6</v>
      </c>
      <c r="P332" s="190">
        <v>1</v>
      </c>
      <c r="Q332" s="188" t="s">
        <v>914</v>
      </c>
      <c r="R332" s="188" t="s">
        <v>44</v>
      </c>
      <c r="S332" s="533" t="s">
        <v>1268</v>
      </c>
      <c r="T332" s="533" t="s">
        <v>46</v>
      </c>
      <c r="U332" s="533" t="s">
        <v>46</v>
      </c>
      <c r="V332" s="188" t="s">
        <v>47</v>
      </c>
      <c r="W332" s="188" t="s">
        <v>1402</v>
      </c>
      <c r="X332" s="533" t="s">
        <v>1403</v>
      </c>
      <c r="Y332" s="533" t="s">
        <v>1404</v>
      </c>
      <c r="Z332" s="533" t="s">
        <v>51</v>
      </c>
      <c r="AA332" s="533" t="s">
        <v>504</v>
      </c>
      <c r="AB332" s="533" t="s">
        <v>1227</v>
      </c>
      <c r="AC332" s="536" t="s">
        <v>1289</v>
      </c>
      <c r="AD332" s="528">
        <v>0</v>
      </c>
      <c r="AE332" s="521">
        <v>12596997</v>
      </c>
    </row>
    <row r="333" spans="1:31" ht="42" customHeight="1" x14ac:dyDescent="0.25">
      <c r="A333" s="532"/>
      <c r="B333" s="532"/>
      <c r="C333" s="532"/>
      <c r="D333" s="533"/>
      <c r="E333" s="533"/>
      <c r="F333" s="533"/>
      <c r="G333" s="533"/>
      <c r="H333" s="64" t="s">
        <v>1405</v>
      </c>
      <c r="I333" s="188" t="s">
        <v>1406</v>
      </c>
      <c r="J333" s="65">
        <v>0.35</v>
      </c>
      <c r="K333" s="189">
        <v>44563</v>
      </c>
      <c r="L333" s="189">
        <v>44925</v>
      </c>
      <c r="M333" s="86">
        <v>0</v>
      </c>
      <c r="N333" s="86">
        <v>0.3</v>
      </c>
      <c r="O333" s="190">
        <v>0.6</v>
      </c>
      <c r="P333" s="190">
        <v>1</v>
      </c>
      <c r="Q333" s="188" t="s">
        <v>914</v>
      </c>
      <c r="R333" s="188" t="s">
        <v>44</v>
      </c>
      <c r="S333" s="533"/>
      <c r="T333" s="533"/>
      <c r="U333" s="533"/>
      <c r="V333" s="188" t="s">
        <v>47</v>
      </c>
      <c r="W333" s="188" t="s">
        <v>1402</v>
      </c>
      <c r="X333" s="533"/>
      <c r="Y333" s="533"/>
      <c r="Z333" s="533"/>
      <c r="AA333" s="533"/>
      <c r="AB333" s="533"/>
      <c r="AC333" s="536"/>
      <c r="AD333" s="528"/>
      <c r="AE333" s="522"/>
    </row>
    <row r="334" spans="1:31" ht="42" customHeight="1" x14ac:dyDescent="0.25">
      <c r="A334" s="532"/>
      <c r="B334" s="532"/>
      <c r="C334" s="532"/>
      <c r="D334" s="533"/>
      <c r="E334" s="533"/>
      <c r="F334" s="533"/>
      <c r="G334" s="533"/>
      <c r="H334" s="64" t="s">
        <v>1407</v>
      </c>
      <c r="I334" s="188" t="s">
        <v>1408</v>
      </c>
      <c r="J334" s="65">
        <v>0.3</v>
      </c>
      <c r="K334" s="189">
        <v>44563</v>
      </c>
      <c r="L334" s="189">
        <v>44925</v>
      </c>
      <c r="M334" s="86">
        <v>0</v>
      </c>
      <c r="N334" s="86">
        <v>0</v>
      </c>
      <c r="O334" s="190">
        <v>0.3</v>
      </c>
      <c r="P334" s="190">
        <v>1</v>
      </c>
      <c r="Q334" s="188" t="s">
        <v>914</v>
      </c>
      <c r="R334" s="188" t="s">
        <v>44</v>
      </c>
      <c r="S334" s="533"/>
      <c r="T334" s="533"/>
      <c r="U334" s="533"/>
      <c r="V334" s="188" t="s">
        <v>47</v>
      </c>
      <c r="W334" s="188" t="s">
        <v>1409</v>
      </c>
      <c r="X334" s="533"/>
      <c r="Y334" s="533"/>
      <c r="Z334" s="533"/>
      <c r="AA334" s="533"/>
      <c r="AB334" s="533"/>
      <c r="AC334" s="536"/>
      <c r="AD334" s="529"/>
      <c r="AE334" s="523"/>
    </row>
    <row r="335" spans="1:31" ht="42" customHeight="1" x14ac:dyDescent="0.25">
      <c r="A335" s="532" t="s">
        <v>36</v>
      </c>
      <c r="B335" s="532" t="s">
        <v>1260</v>
      </c>
      <c r="C335" s="532" t="s">
        <v>1410</v>
      </c>
      <c r="D335" s="533" t="s">
        <v>1411</v>
      </c>
      <c r="E335" s="533" t="s">
        <v>1263</v>
      </c>
      <c r="F335" s="533" t="s">
        <v>1411</v>
      </c>
      <c r="G335" s="535" t="s">
        <v>1264</v>
      </c>
      <c r="H335" s="64" t="s">
        <v>1412</v>
      </c>
      <c r="I335" s="188" t="s">
        <v>1413</v>
      </c>
      <c r="J335" s="65">
        <v>0.1</v>
      </c>
      <c r="K335" s="189">
        <v>44562</v>
      </c>
      <c r="L335" s="189">
        <v>44650</v>
      </c>
      <c r="M335" s="86">
        <v>1</v>
      </c>
      <c r="N335" s="86">
        <v>1</v>
      </c>
      <c r="O335" s="86">
        <v>1</v>
      </c>
      <c r="P335" s="86">
        <v>1</v>
      </c>
      <c r="Q335" s="188" t="s">
        <v>914</v>
      </c>
      <c r="R335" s="188" t="s">
        <v>44</v>
      </c>
      <c r="S335" s="535" t="s">
        <v>1268</v>
      </c>
      <c r="T335" s="535" t="s">
        <v>46</v>
      </c>
      <c r="U335" s="535" t="s">
        <v>46</v>
      </c>
      <c r="V335" s="81" t="s">
        <v>47</v>
      </c>
      <c r="W335" s="188" t="s">
        <v>1414</v>
      </c>
      <c r="X335" s="535" t="s">
        <v>397</v>
      </c>
      <c r="Y335" s="535" t="s">
        <v>1288</v>
      </c>
      <c r="Z335" s="535" t="s">
        <v>51</v>
      </c>
      <c r="AA335" s="535" t="s">
        <v>504</v>
      </c>
      <c r="AB335" s="535" t="s">
        <v>505</v>
      </c>
      <c r="AC335" s="534" t="s">
        <v>1289</v>
      </c>
      <c r="AD335" s="528">
        <v>0</v>
      </c>
      <c r="AE335" s="521">
        <v>1449155</v>
      </c>
    </row>
    <row r="336" spans="1:31" ht="42" customHeight="1" x14ac:dyDescent="0.25">
      <c r="A336" s="532"/>
      <c r="B336" s="532"/>
      <c r="C336" s="532"/>
      <c r="D336" s="533"/>
      <c r="E336" s="533"/>
      <c r="F336" s="533"/>
      <c r="G336" s="535"/>
      <c r="H336" s="64" t="s">
        <v>1415</v>
      </c>
      <c r="I336" s="188" t="s">
        <v>1416</v>
      </c>
      <c r="J336" s="65">
        <v>0.1</v>
      </c>
      <c r="K336" s="189">
        <v>44562</v>
      </c>
      <c r="L336" s="189">
        <v>44650</v>
      </c>
      <c r="M336" s="86">
        <v>1</v>
      </c>
      <c r="N336" s="86">
        <v>1</v>
      </c>
      <c r="O336" s="86">
        <v>1</v>
      </c>
      <c r="P336" s="86">
        <v>1</v>
      </c>
      <c r="Q336" s="188" t="s">
        <v>914</v>
      </c>
      <c r="R336" s="188" t="s">
        <v>44</v>
      </c>
      <c r="S336" s="535"/>
      <c r="T336" s="535"/>
      <c r="U336" s="535"/>
      <c r="V336" s="81" t="s">
        <v>47</v>
      </c>
      <c r="W336" s="188" t="s">
        <v>277</v>
      </c>
      <c r="X336" s="535"/>
      <c r="Y336" s="535"/>
      <c r="Z336" s="535"/>
      <c r="AA336" s="535"/>
      <c r="AB336" s="535"/>
      <c r="AC336" s="534"/>
      <c r="AD336" s="528"/>
      <c r="AE336" s="522"/>
    </row>
    <row r="337" spans="1:32" ht="42" customHeight="1" x14ac:dyDescent="0.25">
      <c r="A337" s="532"/>
      <c r="B337" s="532"/>
      <c r="C337" s="532"/>
      <c r="D337" s="533"/>
      <c r="E337" s="533"/>
      <c r="F337" s="533"/>
      <c r="G337" s="535"/>
      <c r="H337" s="64" t="s">
        <v>1417</v>
      </c>
      <c r="I337" s="188" t="s">
        <v>1418</v>
      </c>
      <c r="J337" s="65">
        <v>0.2</v>
      </c>
      <c r="K337" s="189">
        <v>44562</v>
      </c>
      <c r="L337" s="189">
        <v>44650</v>
      </c>
      <c r="M337" s="86">
        <v>1</v>
      </c>
      <c r="N337" s="86">
        <v>1</v>
      </c>
      <c r="O337" s="86">
        <v>1</v>
      </c>
      <c r="P337" s="86">
        <v>1</v>
      </c>
      <c r="Q337" s="188" t="s">
        <v>914</v>
      </c>
      <c r="R337" s="188" t="s">
        <v>44</v>
      </c>
      <c r="S337" s="535"/>
      <c r="T337" s="535"/>
      <c r="U337" s="535"/>
      <c r="V337" s="81" t="s">
        <v>47</v>
      </c>
      <c r="W337" s="188" t="s">
        <v>70</v>
      </c>
      <c r="X337" s="535"/>
      <c r="Y337" s="535"/>
      <c r="Z337" s="535"/>
      <c r="AA337" s="535"/>
      <c r="AB337" s="535"/>
      <c r="AC337" s="534"/>
      <c r="AD337" s="528"/>
      <c r="AE337" s="522"/>
    </row>
    <row r="338" spans="1:32" ht="42" customHeight="1" x14ac:dyDescent="0.25">
      <c r="A338" s="532"/>
      <c r="B338" s="532"/>
      <c r="C338" s="532"/>
      <c r="D338" s="533"/>
      <c r="E338" s="533"/>
      <c r="F338" s="533"/>
      <c r="G338" s="535"/>
      <c r="H338" s="64" t="s">
        <v>1419</v>
      </c>
      <c r="I338" s="188" t="s">
        <v>1281</v>
      </c>
      <c r="J338" s="65">
        <v>0.3</v>
      </c>
      <c r="K338" s="189">
        <v>44562</v>
      </c>
      <c r="L338" s="189">
        <v>44926</v>
      </c>
      <c r="M338" s="86">
        <v>0.25</v>
      </c>
      <c r="N338" s="86">
        <v>0.5</v>
      </c>
      <c r="O338" s="190">
        <v>0.75</v>
      </c>
      <c r="P338" s="190">
        <v>1</v>
      </c>
      <c r="Q338" s="188" t="s">
        <v>914</v>
      </c>
      <c r="R338" s="188" t="s">
        <v>44</v>
      </c>
      <c r="S338" s="535"/>
      <c r="T338" s="535"/>
      <c r="U338" s="535"/>
      <c r="V338" s="81" t="s">
        <v>47</v>
      </c>
      <c r="W338" s="188" t="s">
        <v>207</v>
      </c>
      <c r="X338" s="535"/>
      <c r="Y338" s="535"/>
      <c r="Z338" s="535"/>
      <c r="AA338" s="535"/>
      <c r="AB338" s="535"/>
      <c r="AC338" s="534"/>
      <c r="AD338" s="528"/>
      <c r="AE338" s="522"/>
    </row>
    <row r="339" spans="1:32" ht="42" customHeight="1" x14ac:dyDescent="0.25">
      <c r="A339" s="532"/>
      <c r="B339" s="532"/>
      <c r="C339" s="532"/>
      <c r="D339" s="533"/>
      <c r="E339" s="533"/>
      <c r="F339" s="533"/>
      <c r="G339" s="535"/>
      <c r="H339" s="64" t="s">
        <v>1420</v>
      </c>
      <c r="I339" s="188" t="s">
        <v>1421</v>
      </c>
      <c r="J339" s="65">
        <v>0.3</v>
      </c>
      <c r="K339" s="189">
        <v>44562</v>
      </c>
      <c r="L339" s="189">
        <v>44926</v>
      </c>
      <c r="M339" s="86">
        <v>0.25</v>
      </c>
      <c r="N339" s="86">
        <v>0.5</v>
      </c>
      <c r="O339" s="190">
        <v>0.75</v>
      </c>
      <c r="P339" s="190">
        <v>1</v>
      </c>
      <c r="Q339" s="188" t="s">
        <v>914</v>
      </c>
      <c r="R339" s="188" t="s">
        <v>44</v>
      </c>
      <c r="S339" s="535"/>
      <c r="T339" s="535"/>
      <c r="U339" s="535"/>
      <c r="V339" s="81" t="s">
        <v>47</v>
      </c>
      <c r="W339" s="188" t="s">
        <v>321</v>
      </c>
      <c r="X339" s="535"/>
      <c r="Y339" s="535"/>
      <c r="Z339" s="535"/>
      <c r="AA339" s="535"/>
      <c r="AB339" s="535"/>
      <c r="AC339" s="534"/>
      <c r="AD339" s="529"/>
      <c r="AE339" s="523"/>
    </row>
    <row r="340" spans="1:32" ht="42" customHeight="1" x14ac:dyDescent="0.25">
      <c r="A340" s="262" t="s">
        <v>36</v>
      </c>
      <c r="B340" s="262" t="s">
        <v>1260</v>
      </c>
      <c r="C340" s="332" t="s">
        <v>1422</v>
      </c>
      <c r="D340" s="527" t="s">
        <v>1423</v>
      </c>
      <c r="E340" s="527" t="s">
        <v>1263</v>
      </c>
      <c r="F340" s="527" t="s">
        <v>1423</v>
      </c>
      <c r="G340" s="265" t="s">
        <v>1264</v>
      </c>
      <c r="H340" s="63" t="s">
        <v>1424</v>
      </c>
      <c r="I340" s="111" t="s">
        <v>1425</v>
      </c>
      <c r="J340" s="44">
        <v>0.3</v>
      </c>
      <c r="K340" s="114">
        <v>44593</v>
      </c>
      <c r="L340" s="66">
        <v>44804</v>
      </c>
      <c r="M340" s="78">
        <v>0.15</v>
      </c>
      <c r="N340" s="113">
        <v>0.3</v>
      </c>
      <c r="O340" s="113">
        <v>0.6</v>
      </c>
      <c r="P340" s="113">
        <v>1</v>
      </c>
      <c r="Q340" s="111" t="s">
        <v>914</v>
      </c>
      <c r="R340" s="111" t="s">
        <v>44</v>
      </c>
      <c r="S340" s="265" t="s">
        <v>1268</v>
      </c>
      <c r="T340" s="265" t="s">
        <v>46</v>
      </c>
      <c r="U340" s="265" t="s">
        <v>46</v>
      </c>
      <c r="V340" s="76" t="s">
        <v>47</v>
      </c>
      <c r="W340" s="111" t="s">
        <v>277</v>
      </c>
      <c r="X340" s="265" t="s">
        <v>49</v>
      </c>
      <c r="Y340" s="265" t="s">
        <v>1288</v>
      </c>
      <c r="Z340" s="265" t="s">
        <v>51</v>
      </c>
      <c r="AA340" s="265" t="s">
        <v>504</v>
      </c>
      <c r="AB340" s="265" t="s">
        <v>1426</v>
      </c>
      <c r="AC340" s="329" t="s">
        <v>1427</v>
      </c>
      <c r="AD340" s="525">
        <v>67312000</v>
      </c>
      <c r="AE340" s="548">
        <v>0</v>
      </c>
    </row>
    <row r="341" spans="1:32" ht="42" customHeight="1" x14ac:dyDescent="0.25">
      <c r="A341" s="262"/>
      <c r="B341" s="262"/>
      <c r="C341" s="389"/>
      <c r="D341" s="527"/>
      <c r="E341" s="527"/>
      <c r="F341" s="527"/>
      <c r="G341" s="265"/>
      <c r="H341" s="63" t="s">
        <v>1428</v>
      </c>
      <c r="I341" s="111" t="s">
        <v>1429</v>
      </c>
      <c r="J341" s="44">
        <v>0.7</v>
      </c>
      <c r="K341" s="114">
        <v>44805</v>
      </c>
      <c r="L341" s="66">
        <v>44925</v>
      </c>
      <c r="M341" s="78">
        <v>0</v>
      </c>
      <c r="N341" s="113">
        <v>0</v>
      </c>
      <c r="O341" s="113">
        <v>0.2</v>
      </c>
      <c r="P341" s="113">
        <v>1</v>
      </c>
      <c r="Q341" s="111" t="s">
        <v>914</v>
      </c>
      <c r="R341" s="111" t="s">
        <v>44</v>
      </c>
      <c r="S341" s="265"/>
      <c r="T341" s="265"/>
      <c r="U341" s="265"/>
      <c r="V341" s="76" t="s">
        <v>47</v>
      </c>
      <c r="W341" s="111" t="s">
        <v>207</v>
      </c>
      <c r="X341" s="265"/>
      <c r="Y341" s="265"/>
      <c r="Z341" s="265"/>
      <c r="AA341" s="265"/>
      <c r="AB341" s="265"/>
      <c r="AC341" s="329"/>
      <c r="AD341" s="526"/>
      <c r="AE341" s="548"/>
    </row>
    <row r="342" spans="1:32" ht="42" customHeight="1" x14ac:dyDescent="0.25">
      <c r="A342" s="237" t="s">
        <v>36</v>
      </c>
      <c r="B342" s="237" t="s">
        <v>1430</v>
      </c>
      <c r="C342" s="549" t="s">
        <v>1431</v>
      </c>
      <c r="D342" s="537" t="s">
        <v>1432</v>
      </c>
      <c r="E342" s="537" t="s">
        <v>1433</v>
      </c>
      <c r="F342" s="537" t="s">
        <v>1434</v>
      </c>
      <c r="G342" s="539" t="s">
        <v>1435</v>
      </c>
      <c r="H342" s="194" t="s">
        <v>1436</v>
      </c>
      <c r="I342" s="192" t="s">
        <v>1437</v>
      </c>
      <c r="J342" s="195">
        <v>0.1</v>
      </c>
      <c r="K342" s="196">
        <v>44606</v>
      </c>
      <c r="L342" s="196">
        <v>44620</v>
      </c>
      <c r="M342" s="197">
        <v>1</v>
      </c>
      <c r="N342" s="197">
        <v>1</v>
      </c>
      <c r="O342" s="197">
        <v>1</v>
      </c>
      <c r="P342" s="198">
        <v>1</v>
      </c>
      <c r="Q342" s="192" t="s">
        <v>80</v>
      </c>
      <c r="R342" s="199" t="s">
        <v>44</v>
      </c>
      <c r="S342" s="537" t="s">
        <v>1438</v>
      </c>
      <c r="T342" s="542" t="s">
        <v>46</v>
      </c>
      <c r="U342" s="542" t="s">
        <v>46</v>
      </c>
      <c r="V342" s="98" t="s">
        <v>47</v>
      </c>
      <c r="W342" s="201" t="s">
        <v>70</v>
      </c>
      <c r="X342" s="545" t="s">
        <v>49</v>
      </c>
      <c r="Y342" s="545" t="s">
        <v>1439</v>
      </c>
      <c r="Z342" s="545" t="s">
        <v>51</v>
      </c>
      <c r="AA342" s="545" t="s">
        <v>189</v>
      </c>
      <c r="AB342" s="545" t="s">
        <v>660</v>
      </c>
      <c r="AC342" s="552" t="s">
        <v>1440</v>
      </c>
      <c r="AD342" s="559">
        <v>129825392.59999999</v>
      </c>
      <c r="AE342" s="557">
        <v>39169517</v>
      </c>
    </row>
    <row r="343" spans="1:32" ht="42" customHeight="1" x14ac:dyDescent="0.25">
      <c r="A343" s="324"/>
      <c r="B343" s="324"/>
      <c r="C343" s="550"/>
      <c r="D343" s="537"/>
      <c r="E343" s="538"/>
      <c r="F343" s="538"/>
      <c r="G343" s="540"/>
      <c r="H343" s="194" t="s">
        <v>1441</v>
      </c>
      <c r="I343" s="192" t="s">
        <v>1442</v>
      </c>
      <c r="J343" s="195">
        <v>0.5</v>
      </c>
      <c r="K343" s="196">
        <v>44621</v>
      </c>
      <c r="L343" s="196">
        <v>44742</v>
      </c>
      <c r="M343" s="197">
        <v>0.25</v>
      </c>
      <c r="N343" s="197">
        <v>1</v>
      </c>
      <c r="O343" s="197">
        <v>1</v>
      </c>
      <c r="P343" s="198">
        <v>1</v>
      </c>
      <c r="Q343" s="192" t="s">
        <v>80</v>
      </c>
      <c r="R343" s="199" t="s">
        <v>44</v>
      </c>
      <c r="S343" s="538"/>
      <c r="T343" s="543"/>
      <c r="U343" s="543"/>
      <c r="V343" s="98" t="s">
        <v>47</v>
      </c>
      <c r="W343" s="201" t="s">
        <v>70</v>
      </c>
      <c r="X343" s="546"/>
      <c r="Y343" s="546" t="s">
        <v>1439</v>
      </c>
      <c r="Z343" s="546" t="s">
        <v>51</v>
      </c>
      <c r="AA343" s="546" t="s">
        <v>189</v>
      </c>
      <c r="AB343" s="546" t="s">
        <v>660</v>
      </c>
      <c r="AC343" s="553" t="s">
        <v>1443</v>
      </c>
      <c r="AD343" s="555"/>
      <c r="AE343" s="558"/>
      <c r="AF343" s="203"/>
    </row>
    <row r="344" spans="1:32" ht="42" customHeight="1" x14ac:dyDescent="0.25">
      <c r="A344" s="238"/>
      <c r="B344" s="238"/>
      <c r="C344" s="551"/>
      <c r="D344" s="537"/>
      <c r="E344" s="538"/>
      <c r="F344" s="538"/>
      <c r="G344" s="541"/>
      <c r="H344" s="194" t="s">
        <v>1444</v>
      </c>
      <c r="I344" s="192" t="s">
        <v>1445</v>
      </c>
      <c r="J344" s="195">
        <v>0.4</v>
      </c>
      <c r="K344" s="196">
        <v>44655</v>
      </c>
      <c r="L344" s="204">
        <v>44925</v>
      </c>
      <c r="M344" s="197">
        <v>0</v>
      </c>
      <c r="N344" s="197">
        <v>0.3</v>
      </c>
      <c r="O344" s="197">
        <v>0.65</v>
      </c>
      <c r="P344" s="198">
        <v>1</v>
      </c>
      <c r="Q344" s="192" t="s">
        <v>80</v>
      </c>
      <c r="R344" s="199" t="s">
        <v>44</v>
      </c>
      <c r="S344" s="538"/>
      <c r="T344" s="544"/>
      <c r="U344" s="544"/>
      <c r="V344" s="98" t="s">
        <v>47</v>
      </c>
      <c r="W344" s="201" t="s">
        <v>70</v>
      </c>
      <c r="X344" s="547"/>
      <c r="Y344" s="547" t="s">
        <v>1439</v>
      </c>
      <c r="Z344" s="547" t="s">
        <v>51</v>
      </c>
      <c r="AA344" s="547" t="s">
        <v>189</v>
      </c>
      <c r="AB344" s="547" t="s">
        <v>660</v>
      </c>
      <c r="AC344" s="554" t="s">
        <v>1443</v>
      </c>
      <c r="AD344" s="555"/>
      <c r="AE344" s="558"/>
    </row>
    <row r="345" spans="1:32" ht="42" customHeight="1" x14ac:dyDescent="0.25">
      <c r="A345" s="237" t="s">
        <v>36</v>
      </c>
      <c r="B345" s="237" t="s">
        <v>1430</v>
      </c>
      <c r="C345" s="549" t="s">
        <v>1446</v>
      </c>
      <c r="D345" s="537" t="s">
        <v>1447</v>
      </c>
      <c r="E345" s="537" t="s">
        <v>1448</v>
      </c>
      <c r="F345" s="537" t="s">
        <v>1449</v>
      </c>
      <c r="G345" s="539" t="s">
        <v>973</v>
      </c>
      <c r="H345" s="194" t="s">
        <v>1450</v>
      </c>
      <c r="I345" s="192" t="s">
        <v>1451</v>
      </c>
      <c r="J345" s="195">
        <v>0.1</v>
      </c>
      <c r="K345" s="196">
        <v>44606</v>
      </c>
      <c r="L345" s="196">
        <v>44620</v>
      </c>
      <c r="M345" s="197">
        <v>1</v>
      </c>
      <c r="N345" s="197">
        <v>1</v>
      </c>
      <c r="O345" s="197">
        <v>1</v>
      </c>
      <c r="P345" s="198">
        <v>1</v>
      </c>
      <c r="Q345" s="192" t="s">
        <v>80</v>
      </c>
      <c r="R345" s="199" t="s">
        <v>44</v>
      </c>
      <c r="S345" s="537" t="s">
        <v>1438</v>
      </c>
      <c r="T345" s="542" t="s">
        <v>46</v>
      </c>
      <c r="U345" s="542" t="s">
        <v>46</v>
      </c>
      <c r="V345" s="98" t="s">
        <v>47</v>
      </c>
      <c r="W345" s="201" t="s">
        <v>70</v>
      </c>
      <c r="X345" s="545" t="s">
        <v>49</v>
      </c>
      <c r="Y345" s="545" t="s">
        <v>1439</v>
      </c>
      <c r="Z345" s="545" t="s">
        <v>51</v>
      </c>
      <c r="AA345" s="545" t="s">
        <v>189</v>
      </c>
      <c r="AB345" s="545" t="s">
        <v>660</v>
      </c>
      <c r="AC345" s="552" t="s">
        <v>1452</v>
      </c>
      <c r="AD345" s="555">
        <v>102368167.5</v>
      </c>
      <c r="AE345" s="556">
        <v>39169517</v>
      </c>
    </row>
    <row r="346" spans="1:32" ht="42" customHeight="1" x14ac:dyDescent="0.25">
      <c r="A346" s="324"/>
      <c r="B346" s="324"/>
      <c r="C346" s="550"/>
      <c r="D346" s="537"/>
      <c r="E346" s="538"/>
      <c r="F346" s="538"/>
      <c r="G346" s="540"/>
      <c r="H346" s="194" t="s">
        <v>1453</v>
      </c>
      <c r="I346" s="192" t="s">
        <v>1454</v>
      </c>
      <c r="J346" s="195">
        <v>0.5</v>
      </c>
      <c r="K346" s="196">
        <v>44621</v>
      </c>
      <c r="L346" s="196">
        <v>44742</v>
      </c>
      <c r="M346" s="197">
        <v>0.25</v>
      </c>
      <c r="N346" s="197">
        <v>1</v>
      </c>
      <c r="O346" s="197">
        <v>1</v>
      </c>
      <c r="P346" s="198">
        <v>1</v>
      </c>
      <c r="Q346" s="192" t="s">
        <v>80</v>
      </c>
      <c r="R346" s="199" t="s">
        <v>44</v>
      </c>
      <c r="S346" s="538"/>
      <c r="T346" s="543"/>
      <c r="U346" s="543"/>
      <c r="V346" s="98" t="s">
        <v>47</v>
      </c>
      <c r="W346" s="201" t="s">
        <v>70</v>
      </c>
      <c r="X346" s="546"/>
      <c r="Y346" s="546" t="s">
        <v>1439</v>
      </c>
      <c r="Z346" s="546" t="s">
        <v>51</v>
      </c>
      <c r="AA346" s="546" t="s">
        <v>189</v>
      </c>
      <c r="AB346" s="546" t="s">
        <v>660</v>
      </c>
      <c r="AC346" s="553" t="s">
        <v>1455</v>
      </c>
      <c r="AD346" s="555"/>
      <c r="AE346" s="556"/>
    </row>
    <row r="347" spans="1:32" ht="42" customHeight="1" x14ac:dyDescent="0.25">
      <c r="A347" s="238"/>
      <c r="B347" s="238"/>
      <c r="C347" s="551"/>
      <c r="D347" s="537"/>
      <c r="E347" s="538"/>
      <c r="F347" s="538"/>
      <c r="G347" s="541"/>
      <c r="H347" s="194" t="s">
        <v>1456</v>
      </c>
      <c r="I347" s="192" t="s">
        <v>1457</v>
      </c>
      <c r="J347" s="195">
        <v>0.4</v>
      </c>
      <c r="K347" s="196">
        <v>44655</v>
      </c>
      <c r="L347" s="204">
        <v>44925</v>
      </c>
      <c r="M347" s="197">
        <v>0</v>
      </c>
      <c r="N347" s="197">
        <v>0.3</v>
      </c>
      <c r="O347" s="197">
        <v>0.65</v>
      </c>
      <c r="P347" s="198">
        <v>1</v>
      </c>
      <c r="Q347" s="192" t="s">
        <v>80</v>
      </c>
      <c r="R347" s="199" t="s">
        <v>44</v>
      </c>
      <c r="S347" s="538"/>
      <c r="T347" s="544"/>
      <c r="U347" s="544"/>
      <c r="V347" s="98" t="s">
        <v>47</v>
      </c>
      <c r="W347" s="201" t="s">
        <v>70</v>
      </c>
      <c r="X347" s="547"/>
      <c r="Y347" s="547" t="s">
        <v>1439</v>
      </c>
      <c r="Z347" s="547" t="s">
        <v>51</v>
      </c>
      <c r="AA347" s="547" t="s">
        <v>189</v>
      </c>
      <c r="AB347" s="547" t="s">
        <v>660</v>
      </c>
      <c r="AC347" s="554" t="s">
        <v>1455</v>
      </c>
      <c r="AD347" s="555"/>
      <c r="AE347" s="556"/>
    </row>
    <row r="348" spans="1:32" ht="42" customHeight="1" x14ac:dyDescent="0.25">
      <c r="A348" s="237" t="s">
        <v>36</v>
      </c>
      <c r="B348" s="237" t="s">
        <v>1430</v>
      </c>
      <c r="C348" s="549" t="s">
        <v>1458</v>
      </c>
      <c r="D348" s="537" t="s">
        <v>1459</v>
      </c>
      <c r="E348" s="537" t="s">
        <v>1460</v>
      </c>
      <c r="F348" s="537" t="s">
        <v>1461</v>
      </c>
      <c r="G348" s="539" t="s">
        <v>973</v>
      </c>
      <c r="H348" s="194" t="s">
        <v>1462</v>
      </c>
      <c r="I348" s="192" t="s">
        <v>1463</v>
      </c>
      <c r="J348" s="195">
        <v>0.3</v>
      </c>
      <c r="K348" s="196">
        <v>44565</v>
      </c>
      <c r="L348" s="196">
        <v>44592</v>
      </c>
      <c r="M348" s="197">
        <v>1</v>
      </c>
      <c r="N348" s="197">
        <v>1</v>
      </c>
      <c r="O348" s="197">
        <v>1</v>
      </c>
      <c r="P348" s="198">
        <v>1</v>
      </c>
      <c r="Q348" s="192" t="s">
        <v>80</v>
      </c>
      <c r="R348" s="199" t="s">
        <v>44</v>
      </c>
      <c r="S348" s="537" t="s">
        <v>1438</v>
      </c>
      <c r="T348" s="542" t="s">
        <v>46</v>
      </c>
      <c r="U348" s="542" t="s">
        <v>46</v>
      </c>
      <c r="V348" s="98" t="s">
        <v>47</v>
      </c>
      <c r="W348" s="201" t="s">
        <v>277</v>
      </c>
      <c r="X348" s="560" t="s">
        <v>49</v>
      </c>
      <c r="Y348" s="560" t="s">
        <v>1439</v>
      </c>
      <c r="Z348" s="560" t="s">
        <v>51</v>
      </c>
      <c r="AA348" s="560" t="s">
        <v>189</v>
      </c>
      <c r="AB348" s="560" t="s">
        <v>660</v>
      </c>
      <c r="AC348" s="552" t="s">
        <v>1464</v>
      </c>
      <c r="AD348" s="562" t="s">
        <v>1465</v>
      </c>
      <c r="AE348" s="563" t="s">
        <v>1466</v>
      </c>
    </row>
    <row r="349" spans="1:32" ht="42" customHeight="1" x14ac:dyDescent="0.25">
      <c r="A349" s="238"/>
      <c r="B349" s="238"/>
      <c r="C349" s="551"/>
      <c r="D349" s="537"/>
      <c r="E349" s="538"/>
      <c r="F349" s="538"/>
      <c r="G349" s="541"/>
      <c r="H349" s="194" t="s">
        <v>1467</v>
      </c>
      <c r="I349" s="192" t="s">
        <v>1468</v>
      </c>
      <c r="J349" s="195">
        <v>0.7</v>
      </c>
      <c r="K349" s="196">
        <v>44593</v>
      </c>
      <c r="L349" s="196">
        <v>44692</v>
      </c>
      <c r="M349" s="197">
        <v>0.5</v>
      </c>
      <c r="N349" s="197">
        <v>1</v>
      </c>
      <c r="O349" s="197">
        <v>1</v>
      </c>
      <c r="P349" s="198">
        <v>1</v>
      </c>
      <c r="Q349" s="192" t="s">
        <v>80</v>
      </c>
      <c r="R349" s="199" t="s">
        <v>44</v>
      </c>
      <c r="S349" s="538"/>
      <c r="T349" s="544"/>
      <c r="U349" s="544"/>
      <c r="V349" s="98" t="s">
        <v>47</v>
      </c>
      <c r="W349" s="201" t="s">
        <v>277</v>
      </c>
      <c r="X349" s="561"/>
      <c r="Y349" s="561" t="s">
        <v>1439</v>
      </c>
      <c r="Z349" s="561" t="s">
        <v>51</v>
      </c>
      <c r="AA349" s="561" t="s">
        <v>189</v>
      </c>
      <c r="AB349" s="561" t="s">
        <v>660</v>
      </c>
      <c r="AC349" s="554" t="s">
        <v>1469</v>
      </c>
      <c r="AD349" s="562"/>
      <c r="AE349" s="563"/>
    </row>
    <row r="350" spans="1:32" ht="42" customHeight="1" x14ac:dyDescent="0.25">
      <c r="A350" s="237" t="s">
        <v>36</v>
      </c>
      <c r="B350" s="237" t="s">
        <v>1430</v>
      </c>
      <c r="C350" s="549" t="s">
        <v>1470</v>
      </c>
      <c r="D350" s="537" t="s">
        <v>1471</v>
      </c>
      <c r="E350" s="537" t="s">
        <v>1472</v>
      </c>
      <c r="F350" s="537" t="s">
        <v>1473</v>
      </c>
      <c r="G350" s="539" t="s">
        <v>973</v>
      </c>
      <c r="H350" s="194" t="s">
        <v>1474</v>
      </c>
      <c r="I350" s="192" t="s">
        <v>1475</v>
      </c>
      <c r="J350" s="195">
        <v>0.3</v>
      </c>
      <c r="K350" s="196">
        <v>44565</v>
      </c>
      <c r="L350" s="196">
        <v>44592</v>
      </c>
      <c r="M350" s="197">
        <v>1</v>
      </c>
      <c r="N350" s="197">
        <v>1</v>
      </c>
      <c r="O350" s="197">
        <v>1</v>
      </c>
      <c r="P350" s="198">
        <v>1</v>
      </c>
      <c r="Q350" s="192" t="s">
        <v>80</v>
      </c>
      <c r="R350" s="199" t="s">
        <v>44</v>
      </c>
      <c r="S350" s="537" t="s">
        <v>1438</v>
      </c>
      <c r="T350" s="542" t="s">
        <v>46</v>
      </c>
      <c r="U350" s="542" t="s">
        <v>46</v>
      </c>
      <c r="V350" s="98" t="s">
        <v>47</v>
      </c>
      <c r="W350" s="201" t="s">
        <v>277</v>
      </c>
      <c r="X350" s="545" t="s">
        <v>49</v>
      </c>
      <c r="Y350" s="545" t="s">
        <v>1439</v>
      </c>
      <c r="Z350" s="545" t="s">
        <v>51</v>
      </c>
      <c r="AA350" s="545" t="s">
        <v>189</v>
      </c>
      <c r="AB350" s="545" t="s">
        <v>660</v>
      </c>
      <c r="AC350" s="552" t="s">
        <v>1476</v>
      </c>
      <c r="AD350" s="562" t="s">
        <v>1465</v>
      </c>
      <c r="AE350" s="556">
        <v>38024979</v>
      </c>
    </row>
    <row r="351" spans="1:32" ht="42" customHeight="1" x14ac:dyDescent="0.25">
      <c r="A351" s="238"/>
      <c r="B351" s="238"/>
      <c r="C351" s="551"/>
      <c r="D351" s="537"/>
      <c r="E351" s="538"/>
      <c r="F351" s="538"/>
      <c r="G351" s="541"/>
      <c r="H351" s="194" t="s">
        <v>1477</v>
      </c>
      <c r="I351" s="192" t="s">
        <v>1478</v>
      </c>
      <c r="J351" s="195">
        <v>0.7</v>
      </c>
      <c r="K351" s="196">
        <v>44593</v>
      </c>
      <c r="L351" s="196">
        <v>44771</v>
      </c>
      <c r="M351" s="197">
        <v>0.3</v>
      </c>
      <c r="N351" s="197">
        <v>0.8</v>
      </c>
      <c r="O351" s="197">
        <v>1</v>
      </c>
      <c r="P351" s="198">
        <v>1</v>
      </c>
      <c r="Q351" s="192" t="s">
        <v>80</v>
      </c>
      <c r="R351" s="199" t="s">
        <v>44</v>
      </c>
      <c r="S351" s="538"/>
      <c r="T351" s="544"/>
      <c r="U351" s="544"/>
      <c r="V351" s="98" t="s">
        <v>47</v>
      </c>
      <c r="W351" s="201" t="s">
        <v>277</v>
      </c>
      <c r="X351" s="547"/>
      <c r="Y351" s="547" t="s">
        <v>1439</v>
      </c>
      <c r="Z351" s="547" t="s">
        <v>51</v>
      </c>
      <c r="AA351" s="547" t="s">
        <v>189</v>
      </c>
      <c r="AB351" s="547" t="s">
        <v>660</v>
      </c>
      <c r="AC351" s="554" t="s">
        <v>1479</v>
      </c>
      <c r="AD351" s="562"/>
      <c r="AE351" s="556"/>
      <c r="AF351" s="203"/>
    </row>
    <row r="352" spans="1:32" ht="42" customHeight="1" x14ac:dyDescent="0.25">
      <c r="A352" s="97" t="s">
        <v>36</v>
      </c>
      <c r="B352" s="97" t="s">
        <v>1430</v>
      </c>
      <c r="C352" s="206" t="s">
        <v>1480</v>
      </c>
      <c r="D352" s="192" t="s">
        <v>1481</v>
      </c>
      <c r="E352" s="192" t="s">
        <v>1482</v>
      </c>
      <c r="F352" s="192" t="s">
        <v>1483</v>
      </c>
      <c r="G352" s="192" t="s">
        <v>203</v>
      </c>
      <c r="H352" s="194" t="s">
        <v>1484</v>
      </c>
      <c r="I352" s="192" t="s">
        <v>1485</v>
      </c>
      <c r="J352" s="195">
        <v>1</v>
      </c>
      <c r="K352" s="196">
        <v>44593</v>
      </c>
      <c r="L352" s="196">
        <v>44773</v>
      </c>
      <c r="M352" s="197">
        <v>0.2</v>
      </c>
      <c r="N352" s="197">
        <v>0.7</v>
      </c>
      <c r="O352" s="197">
        <v>1</v>
      </c>
      <c r="P352" s="207">
        <v>1</v>
      </c>
      <c r="Q352" s="192" t="s">
        <v>80</v>
      </c>
      <c r="R352" s="199" t="s">
        <v>44</v>
      </c>
      <c r="S352" s="192" t="s">
        <v>1438</v>
      </c>
      <c r="T352" s="201" t="s">
        <v>46</v>
      </c>
      <c r="U352" s="201" t="s">
        <v>46</v>
      </c>
      <c r="V352" s="98" t="s">
        <v>47</v>
      </c>
      <c r="W352" s="201" t="s">
        <v>277</v>
      </c>
      <c r="X352" s="208" t="s">
        <v>49</v>
      </c>
      <c r="Y352" s="208" t="s">
        <v>1439</v>
      </c>
      <c r="Z352" s="208" t="s">
        <v>51</v>
      </c>
      <c r="AA352" s="208" t="s">
        <v>189</v>
      </c>
      <c r="AB352" s="208" t="s">
        <v>660</v>
      </c>
      <c r="AC352" s="209" t="s">
        <v>1486</v>
      </c>
      <c r="AD352" s="202">
        <v>11556600</v>
      </c>
      <c r="AE352" s="205">
        <v>9881368</v>
      </c>
      <c r="AF352" s="203"/>
    </row>
    <row r="353" spans="1:32" ht="42" customHeight="1" x14ac:dyDescent="0.25">
      <c r="A353" s="237" t="s">
        <v>36</v>
      </c>
      <c r="B353" s="237" t="s">
        <v>1430</v>
      </c>
      <c r="C353" s="549" t="s">
        <v>1487</v>
      </c>
      <c r="D353" s="537" t="s">
        <v>1488</v>
      </c>
      <c r="E353" s="537" t="s">
        <v>1489</v>
      </c>
      <c r="F353" s="537" t="s">
        <v>1490</v>
      </c>
      <c r="G353" s="539" t="s">
        <v>203</v>
      </c>
      <c r="H353" s="194" t="s">
        <v>1491</v>
      </c>
      <c r="I353" s="192" t="s">
        <v>1492</v>
      </c>
      <c r="J353" s="195">
        <v>0.4</v>
      </c>
      <c r="K353" s="196">
        <v>44608</v>
      </c>
      <c r="L353" s="196">
        <v>44742</v>
      </c>
      <c r="M353" s="210">
        <v>0.5</v>
      </c>
      <c r="N353" s="210">
        <v>1</v>
      </c>
      <c r="O353" s="210">
        <v>1</v>
      </c>
      <c r="P353" s="207">
        <v>1</v>
      </c>
      <c r="Q353" s="192" t="s">
        <v>80</v>
      </c>
      <c r="R353" s="199" t="s">
        <v>44</v>
      </c>
      <c r="S353" s="537" t="s">
        <v>1493</v>
      </c>
      <c r="T353" s="542" t="s">
        <v>46</v>
      </c>
      <c r="U353" s="542" t="s">
        <v>46</v>
      </c>
      <c r="V353" s="98" t="s">
        <v>47</v>
      </c>
      <c r="W353" s="201" t="s">
        <v>70</v>
      </c>
      <c r="X353" s="545" t="s">
        <v>49</v>
      </c>
      <c r="Y353" s="545" t="s">
        <v>1439</v>
      </c>
      <c r="Z353" s="545" t="s">
        <v>51</v>
      </c>
      <c r="AA353" s="545" t="s">
        <v>189</v>
      </c>
      <c r="AB353" s="545" t="s">
        <v>660</v>
      </c>
      <c r="AC353" s="552" t="s">
        <v>1494</v>
      </c>
      <c r="AD353" s="555">
        <v>13781250</v>
      </c>
      <c r="AE353" s="563">
        <v>66626198</v>
      </c>
      <c r="AF353" s="211"/>
    </row>
    <row r="354" spans="1:32" ht="42" customHeight="1" x14ac:dyDescent="0.25">
      <c r="A354" s="324"/>
      <c r="B354" s="324"/>
      <c r="C354" s="550"/>
      <c r="D354" s="537"/>
      <c r="E354" s="538"/>
      <c r="F354" s="538"/>
      <c r="G354" s="540"/>
      <c r="H354" s="194" t="s">
        <v>1495</v>
      </c>
      <c r="I354" s="192" t="s">
        <v>1496</v>
      </c>
      <c r="J354" s="195">
        <v>0.2</v>
      </c>
      <c r="K354" s="196">
        <v>44683</v>
      </c>
      <c r="L354" s="196">
        <v>44775</v>
      </c>
      <c r="M354" s="210">
        <v>0</v>
      </c>
      <c r="N354" s="210">
        <v>0.3</v>
      </c>
      <c r="O354" s="210">
        <v>1</v>
      </c>
      <c r="P354" s="207">
        <v>1</v>
      </c>
      <c r="Q354" s="192" t="s">
        <v>80</v>
      </c>
      <c r="R354" s="199" t="s">
        <v>44</v>
      </c>
      <c r="S354" s="538"/>
      <c r="T354" s="543"/>
      <c r="U354" s="543"/>
      <c r="V354" s="98" t="s">
        <v>47</v>
      </c>
      <c r="W354" s="201" t="s">
        <v>70</v>
      </c>
      <c r="X354" s="546"/>
      <c r="Y354" s="546" t="s">
        <v>1439</v>
      </c>
      <c r="Z354" s="546" t="s">
        <v>51</v>
      </c>
      <c r="AA354" s="546" t="s">
        <v>189</v>
      </c>
      <c r="AB354" s="546" t="s">
        <v>660</v>
      </c>
      <c r="AC354" s="553" t="s">
        <v>1497</v>
      </c>
      <c r="AD354" s="555"/>
      <c r="AE354" s="563"/>
    </row>
    <row r="355" spans="1:32" ht="42" customHeight="1" x14ac:dyDescent="0.25">
      <c r="A355" s="238"/>
      <c r="B355" s="238"/>
      <c r="C355" s="551"/>
      <c r="D355" s="537"/>
      <c r="E355" s="538"/>
      <c r="F355" s="538"/>
      <c r="G355" s="541"/>
      <c r="H355" s="194" t="s">
        <v>1498</v>
      </c>
      <c r="I355" s="192" t="s">
        <v>1499</v>
      </c>
      <c r="J355" s="195">
        <v>0.4</v>
      </c>
      <c r="K355" s="196">
        <v>44743</v>
      </c>
      <c r="L355" s="204">
        <v>44910</v>
      </c>
      <c r="M355" s="210">
        <v>0</v>
      </c>
      <c r="N355" s="210">
        <v>0</v>
      </c>
      <c r="O355" s="210">
        <v>0.3</v>
      </c>
      <c r="P355" s="207">
        <v>1</v>
      </c>
      <c r="Q355" s="192" t="s">
        <v>80</v>
      </c>
      <c r="R355" s="199" t="s">
        <v>44</v>
      </c>
      <c r="S355" s="538"/>
      <c r="T355" s="544"/>
      <c r="U355" s="544"/>
      <c r="V355" s="98" t="s">
        <v>47</v>
      </c>
      <c r="W355" s="201" t="s">
        <v>70</v>
      </c>
      <c r="X355" s="547"/>
      <c r="Y355" s="547" t="s">
        <v>1439</v>
      </c>
      <c r="Z355" s="547" t="s">
        <v>51</v>
      </c>
      <c r="AA355" s="547" t="s">
        <v>189</v>
      </c>
      <c r="AB355" s="547" t="s">
        <v>660</v>
      </c>
      <c r="AC355" s="554" t="s">
        <v>1497</v>
      </c>
      <c r="AD355" s="555"/>
      <c r="AE355" s="563"/>
    </row>
    <row r="356" spans="1:32" ht="42" customHeight="1" x14ac:dyDescent="0.25">
      <c r="A356" s="237" t="s">
        <v>36</v>
      </c>
      <c r="B356" s="237" t="s">
        <v>1430</v>
      </c>
      <c r="C356" s="549" t="s">
        <v>1500</v>
      </c>
      <c r="D356" s="537" t="s">
        <v>1501</v>
      </c>
      <c r="E356" s="537" t="s">
        <v>1502</v>
      </c>
      <c r="F356" s="537" t="s">
        <v>1503</v>
      </c>
      <c r="G356" s="539" t="s">
        <v>203</v>
      </c>
      <c r="H356" s="194" t="s">
        <v>1504</v>
      </c>
      <c r="I356" s="192" t="s">
        <v>1505</v>
      </c>
      <c r="J356" s="195">
        <v>0.2</v>
      </c>
      <c r="K356" s="196">
        <v>44593</v>
      </c>
      <c r="L356" s="196">
        <v>44680</v>
      </c>
      <c r="M356" s="210">
        <v>0.9</v>
      </c>
      <c r="N356" s="210">
        <v>1</v>
      </c>
      <c r="O356" s="210">
        <v>1</v>
      </c>
      <c r="P356" s="207">
        <v>1</v>
      </c>
      <c r="Q356" s="192" t="s">
        <v>80</v>
      </c>
      <c r="R356" s="199" t="s">
        <v>44</v>
      </c>
      <c r="S356" s="537" t="s">
        <v>1493</v>
      </c>
      <c r="T356" s="542" t="s">
        <v>46</v>
      </c>
      <c r="U356" s="542" t="s">
        <v>46</v>
      </c>
      <c r="V356" s="98" t="s">
        <v>47</v>
      </c>
      <c r="W356" s="201" t="s">
        <v>48</v>
      </c>
      <c r="X356" s="545" t="s">
        <v>49</v>
      </c>
      <c r="Y356" s="545" t="s">
        <v>1439</v>
      </c>
      <c r="Z356" s="545" t="s">
        <v>51</v>
      </c>
      <c r="AA356" s="545" t="s">
        <v>189</v>
      </c>
      <c r="AB356" s="545" t="s">
        <v>660</v>
      </c>
      <c r="AC356" s="552" t="s">
        <v>1494</v>
      </c>
      <c r="AD356" s="555">
        <v>28891500</v>
      </c>
      <c r="AE356" s="556">
        <v>9881368</v>
      </c>
      <c r="AF356" s="211"/>
    </row>
    <row r="357" spans="1:32" ht="42" customHeight="1" x14ac:dyDescent="0.25">
      <c r="A357" s="324"/>
      <c r="B357" s="324"/>
      <c r="C357" s="550"/>
      <c r="D357" s="537"/>
      <c r="E357" s="538"/>
      <c r="F357" s="538"/>
      <c r="G357" s="540"/>
      <c r="H357" s="194" t="s">
        <v>1506</v>
      </c>
      <c r="I357" s="192" t="s">
        <v>1507</v>
      </c>
      <c r="J357" s="195">
        <v>0.3</v>
      </c>
      <c r="K357" s="196">
        <v>44593</v>
      </c>
      <c r="L357" s="196">
        <v>44680</v>
      </c>
      <c r="M357" s="210">
        <v>0.6</v>
      </c>
      <c r="N357" s="210">
        <v>1</v>
      </c>
      <c r="O357" s="210">
        <v>1</v>
      </c>
      <c r="P357" s="207">
        <v>1</v>
      </c>
      <c r="Q357" s="192" t="s">
        <v>80</v>
      </c>
      <c r="R357" s="199" t="s">
        <v>44</v>
      </c>
      <c r="S357" s="538"/>
      <c r="T357" s="543"/>
      <c r="U357" s="543"/>
      <c r="V357" s="98" t="s">
        <v>47</v>
      </c>
      <c r="W357" s="201" t="s">
        <v>48</v>
      </c>
      <c r="X357" s="546"/>
      <c r="Y357" s="546" t="s">
        <v>1439</v>
      </c>
      <c r="Z357" s="546" t="s">
        <v>51</v>
      </c>
      <c r="AA357" s="546" t="s">
        <v>189</v>
      </c>
      <c r="AB357" s="546" t="s">
        <v>660</v>
      </c>
      <c r="AC357" s="553" t="s">
        <v>1497</v>
      </c>
      <c r="AD357" s="555"/>
      <c r="AE357" s="556"/>
    </row>
    <row r="358" spans="1:32" ht="42" customHeight="1" x14ac:dyDescent="0.25">
      <c r="A358" s="324"/>
      <c r="B358" s="324"/>
      <c r="C358" s="550"/>
      <c r="D358" s="537"/>
      <c r="E358" s="538"/>
      <c r="F358" s="538"/>
      <c r="G358" s="540"/>
      <c r="H358" s="194" t="s">
        <v>1508</v>
      </c>
      <c r="I358" s="192" t="s">
        <v>1509</v>
      </c>
      <c r="J358" s="195">
        <v>0.3</v>
      </c>
      <c r="K358" s="196">
        <v>44683</v>
      </c>
      <c r="L358" s="196">
        <v>44771</v>
      </c>
      <c r="M358" s="210">
        <v>0</v>
      </c>
      <c r="N358" s="210">
        <v>0.6</v>
      </c>
      <c r="O358" s="210">
        <v>1</v>
      </c>
      <c r="P358" s="207">
        <v>1</v>
      </c>
      <c r="Q358" s="192" t="s">
        <v>80</v>
      </c>
      <c r="R358" s="199" t="s">
        <v>44</v>
      </c>
      <c r="S358" s="538"/>
      <c r="T358" s="543"/>
      <c r="U358" s="543"/>
      <c r="V358" s="98" t="s">
        <v>47</v>
      </c>
      <c r="W358" s="201" t="s">
        <v>48</v>
      </c>
      <c r="X358" s="546"/>
      <c r="Y358" s="546" t="s">
        <v>1439</v>
      </c>
      <c r="Z358" s="546" t="s">
        <v>51</v>
      </c>
      <c r="AA358" s="546" t="s">
        <v>189</v>
      </c>
      <c r="AB358" s="546" t="s">
        <v>660</v>
      </c>
      <c r="AC358" s="553" t="s">
        <v>1497</v>
      </c>
      <c r="AD358" s="555"/>
      <c r="AE358" s="556"/>
    </row>
    <row r="359" spans="1:32" ht="42" customHeight="1" x14ac:dyDescent="0.25">
      <c r="A359" s="238"/>
      <c r="B359" s="238"/>
      <c r="C359" s="551"/>
      <c r="D359" s="537"/>
      <c r="E359" s="538"/>
      <c r="F359" s="538"/>
      <c r="G359" s="541"/>
      <c r="H359" s="194" t="s">
        <v>1510</v>
      </c>
      <c r="I359" s="192" t="s">
        <v>1511</v>
      </c>
      <c r="J359" s="195">
        <v>0.2</v>
      </c>
      <c r="K359" s="196">
        <v>44774</v>
      </c>
      <c r="L359" s="196">
        <v>44819</v>
      </c>
      <c r="M359" s="197">
        <v>0</v>
      </c>
      <c r="N359" s="197">
        <v>0</v>
      </c>
      <c r="O359" s="210">
        <v>1</v>
      </c>
      <c r="P359" s="207">
        <v>1</v>
      </c>
      <c r="Q359" s="192" t="s">
        <v>80</v>
      </c>
      <c r="R359" s="199" t="s">
        <v>44</v>
      </c>
      <c r="S359" s="538"/>
      <c r="T359" s="544"/>
      <c r="U359" s="544"/>
      <c r="V359" s="98" t="s">
        <v>47</v>
      </c>
      <c r="W359" s="201" t="s">
        <v>48</v>
      </c>
      <c r="X359" s="547"/>
      <c r="Y359" s="547" t="s">
        <v>1439</v>
      </c>
      <c r="Z359" s="547" t="s">
        <v>51</v>
      </c>
      <c r="AA359" s="547" t="s">
        <v>189</v>
      </c>
      <c r="AB359" s="547" t="s">
        <v>660</v>
      </c>
      <c r="AC359" s="554" t="s">
        <v>1497</v>
      </c>
      <c r="AD359" s="555"/>
      <c r="AE359" s="556"/>
    </row>
    <row r="360" spans="1:32" ht="42" customHeight="1" x14ac:dyDescent="0.25">
      <c r="A360" s="237" t="s">
        <v>36</v>
      </c>
      <c r="B360" s="237" t="s">
        <v>1430</v>
      </c>
      <c r="C360" s="549" t="s">
        <v>1512</v>
      </c>
      <c r="D360" s="537" t="s">
        <v>1513</v>
      </c>
      <c r="E360" s="537" t="s">
        <v>1514</v>
      </c>
      <c r="F360" s="537" t="s">
        <v>1515</v>
      </c>
      <c r="G360" s="539" t="s">
        <v>203</v>
      </c>
      <c r="H360" s="194" t="s">
        <v>1516</v>
      </c>
      <c r="I360" s="192" t="s">
        <v>1517</v>
      </c>
      <c r="J360" s="195">
        <v>0.2</v>
      </c>
      <c r="K360" s="196">
        <v>44564</v>
      </c>
      <c r="L360" s="212">
        <v>44712</v>
      </c>
      <c r="M360" s="197">
        <v>0.6</v>
      </c>
      <c r="N360" s="197">
        <v>1</v>
      </c>
      <c r="O360" s="197">
        <v>1</v>
      </c>
      <c r="P360" s="198">
        <v>1</v>
      </c>
      <c r="Q360" s="213" t="s">
        <v>80</v>
      </c>
      <c r="R360" s="199" t="s">
        <v>44</v>
      </c>
      <c r="S360" s="564" t="s">
        <v>1518</v>
      </c>
      <c r="T360" s="565" t="s">
        <v>46</v>
      </c>
      <c r="U360" s="565" t="s">
        <v>46</v>
      </c>
      <c r="V360" s="98" t="s">
        <v>47</v>
      </c>
      <c r="W360" s="214" t="s">
        <v>207</v>
      </c>
      <c r="X360" s="560" t="s">
        <v>49</v>
      </c>
      <c r="Y360" s="560" t="s">
        <v>1439</v>
      </c>
      <c r="Z360" s="560" t="s">
        <v>51</v>
      </c>
      <c r="AA360" s="560" t="s">
        <v>189</v>
      </c>
      <c r="AB360" s="560" t="s">
        <v>660</v>
      </c>
      <c r="AC360" s="552" t="s">
        <v>1519</v>
      </c>
      <c r="AD360" s="555">
        <v>130532425</v>
      </c>
      <c r="AE360" s="563">
        <v>16140614</v>
      </c>
    </row>
    <row r="361" spans="1:32" ht="42" customHeight="1" x14ac:dyDescent="0.25">
      <c r="A361" s="324"/>
      <c r="B361" s="324"/>
      <c r="C361" s="550"/>
      <c r="D361" s="537"/>
      <c r="E361" s="538"/>
      <c r="F361" s="538"/>
      <c r="G361" s="540"/>
      <c r="H361" s="194" t="s">
        <v>1520</v>
      </c>
      <c r="I361" s="192" t="s">
        <v>1521</v>
      </c>
      <c r="J361" s="195">
        <v>0.3</v>
      </c>
      <c r="K361" s="196">
        <v>44593</v>
      </c>
      <c r="L361" s="212">
        <v>44895</v>
      </c>
      <c r="M361" s="197">
        <v>0.2</v>
      </c>
      <c r="N361" s="197">
        <v>0.5</v>
      </c>
      <c r="O361" s="197">
        <v>0.7</v>
      </c>
      <c r="P361" s="198">
        <v>1</v>
      </c>
      <c r="Q361" s="192" t="s">
        <v>80</v>
      </c>
      <c r="R361" s="199" t="s">
        <v>44</v>
      </c>
      <c r="S361" s="538"/>
      <c r="T361" s="566"/>
      <c r="U361" s="566"/>
      <c r="V361" s="98" t="s">
        <v>47</v>
      </c>
      <c r="W361" s="201" t="s">
        <v>207</v>
      </c>
      <c r="X361" s="568"/>
      <c r="Y361" s="568" t="s">
        <v>1439</v>
      </c>
      <c r="Z361" s="568" t="s">
        <v>51</v>
      </c>
      <c r="AA361" s="568" t="s">
        <v>189</v>
      </c>
      <c r="AB361" s="568" t="s">
        <v>660</v>
      </c>
      <c r="AC361" s="553" t="s">
        <v>1522</v>
      </c>
      <c r="AD361" s="555"/>
      <c r="AE361" s="563"/>
    </row>
    <row r="362" spans="1:32" ht="42" customHeight="1" x14ac:dyDescent="0.25">
      <c r="A362" s="238"/>
      <c r="B362" s="238"/>
      <c r="C362" s="551"/>
      <c r="D362" s="537"/>
      <c r="E362" s="538"/>
      <c r="F362" s="538"/>
      <c r="G362" s="541"/>
      <c r="H362" s="194" t="s">
        <v>1523</v>
      </c>
      <c r="I362" s="213" t="s">
        <v>1524</v>
      </c>
      <c r="J362" s="195">
        <v>0.5</v>
      </c>
      <c r="K362" s="196">
        <v>44652</v>
      </c>
      <c r="L362" s="204">
        <v>44925</v>
      </c>
      <c r="M362" s="197">
        <v>0</v>
      </c>
      <c r="N362" s="197">
        <v>0.3</v>
      </c>
      <c r="O362" s="197">
        <v>0.7</v>
      </c>
      <c r="P362" s="198">
        <v>1</v>
      </c>
      <c r="Q362" s="192" t="s">
        <v>80</v>
      </c>
      <c r="R362" s="199" t="s">
        <v>44</v>
      </c>
      <c r="S362" s="538"/>
      <c r="T362" s="567"/>
      <c r="U362" s="567"/>
      <c r="V362" s="98" t="s">
        <v>47</v>
      </c>
      <c r="W362" s="201" t="s">
        <v>207</v>
      </c>
      <c r="X362" s="561"/>
      <c r="Y362" s="561" t="s">
        <v>1439</v>
      </c>
      <c r="Z362" s="561" t="s">
        <v>51</v>
      </c>
      <c r="AA362" s="561" t="s">
        <v>189</v>
      </c>
      <c r="AB362" s="561" t="s">
        <v>660</v>
      </c>
      <c r="AC362" s="554" t="s">
        <v>1522</v>
      </c>
      <c r="AD362" s="555"/>
      <c r="AE362" s="563"/>
    </row>
    <row r="363" spans="1:32" ht="42" customHeight="1" x14ac:dyDescent="0.25">
      <c r="A363" s="237" t="s">
        <v>36</v>
      </c>
      <c r="B363" s="237" t="s">
        <v>1430</v>
      </c>
      <c r="C363" s="549" t="s">
        <v>1525</v>
      </c>
      <c r="D363" s="537" t="s">
        <v>1526</v>
      </c>
      <c r="E363" s="537" t="s">
        <v>1527</v>
      </c>
      <c r="F363" s="537" t="s">
        <v>1528</v>
      </c>
      <c r="G363" s="539" t="s">
        <v>203</v>
      </c>
      <c r="H363" s="194" t="s">
        <v>1529</v>
      </c>
      <c r="I363" s="192" t="s">
        <v>1530</v>
      </c>
      <c r="J363" s="195">
        <v>0.3</v>
      </c>
      <c r="K363" s="196">
        <v>44743</v>
      </c>
      <c r="L363" s="204">
        <v>44925</v>
      </c>
      <c r="M363" s="197">
        <v>0</v>
      </c>
      <c r="N363" s="197">
        <v>0</v>
      </c>
      <c r="O363" s="197">
        <v>0.5</v>
      </c>
      <c r="P363" s="198">
        <v>1</v>
      </c>
      <c r="Q363" s="192" t="s">
        <v>80</v>
      </c>
      <c r="R363" s="199" t="s">
        <v>44</v>
      </c>
      <c r="S363" s="537" t="s">
        <v>1531</v>
      </c>
      <c r="T363" s="542" t="s">
        <v>46</v>
      </c>
      <c r="U363" s="542" t="s">
        <v>46</v>
      </c>
      <c r="V363" s="98" t="s">
        <v>47</v>
      </c>
      <c r="W363" s="201" t="s">
        <v>277</v>
      </c>
      <c r="X363" s="560" t="s">
        <v>49</v>
      </c>
      <c r="Y363" s="560" t="s">
        <v>1439</v>
      </c>
      <c r="Z363" s="560" t="s">
        <v>51</v>
      </c>
      <c r="AA363" s="560" t="s">
        <v>189</v>
      </c>
      <c r="AB363" s="560" t="s">
        <v>660</v>
      </c>
      <c r="AC363" s="552" t="s">
        <v>1532</v>
      </c>
      <c r="AD363" s="555">
        <v>130532425</v>
      </c>
      <c r="AE363" s="556">
        <v>16140614</v>
      </c>
      <c r="AF363" s="211"/>
    </row>
    <row r="364" spans="1:32" ht="42" customHeight="1" x14ac:dyDescent="0.25">
      <c r="A364" s="238"/>
      <c r="B364" s="238"/>
      <c r="C364" s="551"/>
      <c r="D364" s="537"/>
      <c r="E364" s="538"/>
      <c r="F364" s="538"/>
      <c r="G364" s="541"/>
      <c r="H364" s="194" t="s">
        <v>1533</v>
      </c>
      <c r="I364" s="192" t="s">
        <v>1534</v>
      </c>
      <c r="J364" s="195">
        <v>0.7</v>
      </c>
      <c r="K364" s="196">
        <v>44743</v>
      </c>
      <c r="L364" s="204">
        <v>44925</v>
      </c>
      <c r="M364" s="197">
        <v>0</v>
      </c>
      <c r="N364" s="197">
        <v>0</v>
      </c>
      <c r="O364" s="197">
        <v>0.5</v>
      </c>
      <c r="P364" s="198">
        <v>1</v>
      </c>
      <c r="Q364" s="192" t="s">
        <v>80</v>
      </c>
      <c r="R364" s="199" t="s">
        <v>44</v>
      </c>
      <c r="S364" s="538"/>
      <c r="T364" s="544"/>
      <c r="U364" s="544"/>
      <c r="V364" s="98" t="s">
        <v>47</v>
      </c>
      <c r="W364" s="201" t="s">
        <v>277</v>
      </c>
      <c r="X364" s="561"/>
      <c r="Y364" s="561" t="s">
        <v>1439</v>
      </c>
      <c r="Z364" s="561" t="s">
        <v>51</v>
      </c>
      <c r="AA364" s="561" t="s">
        <v>189</v>
      </c>
      <c r="AB364" s="561" t="s">
        <v>660</v>
      </c>
      <c r="AC364" s="554" t="s">
        <v>1535</v>
      </c>
      <c r="AD364" s="555"/>
      <c r="AE364" s="556"/>
    </row>
    <row r="365" spans="1:32" ht="42" customHeight="1" x14ac:dyDescent="0.25">
      <c r="A365" s="237" t="s">
        <v>36</v>
      </c>
      <c r="B365" s="237" t="s">
        <v>1430</v>
      </c>
      <c r="C365" s="549" t="s">
        <v>1536</v>
      </c>
      <c r="D365" s="537" t="s">
        <v>1537</v>
      </c>
      <c r="E365" s="537" t="s">
        <v>1538</v>
      </c>
      <c r="F365" s="537" t="s">
        <v>1539</v>
      </c>
      <c r="G365" s="539" t="s">
        <v>203</v>
      </c>
      <c r="H365" s="194" t="s">
        <v>1540</v>
      </c>
      <c r="I365" s="192" t="s">
        <v>1541</v>
      </c>
      <c r="J365" s="195">
        <v>0.3</v>
      </c>
      <c r="K365" s="196">
        <v>44608</v>
      </c>
      <c r="L365" s="204">
        <v>44895</v>
      </c>
      <c r="M365" s="210">
        <v>0.15</v>
      </c>
      <c r="N365" s="210">
        <v>0.5</v>
      </c>
      <c r="O365" s="210">
        <v>0.75</v>
      </c>
      <c r="P365" s="207">
        <v>1</v>
      </c>
      <c r="Q365" s="192" t="s">
        <v>80</v>
      </c>
      <c r="R365" s="199" t="s">
        <v>44</v>
      </c>
      <c r="S365" s="537" t="s">
        <v>1542</v>
      </c>
      <c r="T365" s="542" t="s">
        <v>46</v>
      </c>
      <c r="U365" s="542" t="s">
        <v>46</v>
      </c>
      <c r="V365" s="98" t="s">
        <v>47</v>
      </c>
      <c r="W365" s="201" t="s">
        <v>207</v>
      </c>
      <c r="X365" s="560" t="s">
        <v>49</v>
      </c>
      <c r="Y365" s="560" t="s">
        <v>1439</v>
      </c>
      <c r="Z365" s="560" t="s">
        <v>51</v>
      </c>
      <c r="AA365" s="560" t="s">
        <v>189</v>
      </c>
      <c r="AB365" s="560" t="s">
        <v>660</v>
      </c>
      <c r="AC365" s="552" t="s">
        <v>1543</v>
      </c>
      <c r="AD365" s="555">
        <v>6020250</v>
      </c>
      <c r="AE365" s="556">
        <v>12930919</v>
      </c>
    </row>
    <row r="366" spans="1:32" ht="42" customHeight="1" x14ac:dyDescent="0.25">
      <c r="A366" s="324"/>
      <c r="B366" s="324"/>
      <c r="C366" s="550"/>
      <c r="D366" s="537"/>
      <c r="E366" s="538"/>
      <c r="F366" s="538"/>
      <c r="G366" s="540"/>
      <c r="H366" s="194" t="s">
        <v>1544</v>
      </c>
      <c r="I366" s="192" t="s">
        <v>1545</v>
      </c>
      <c r="J366" s="195">
        <v>0.3</v>
      </c>
      <c r="K366" s="196">
        <v>44652</v>
      </c>
      <c r="L366" s="204">
        <v>44911</v>
      </c>
      <c r="M366" s="210">
        <v>0.15</v>
      </c>
      <c r="N366" s="210">
        <v>0.5</v>
      </c>
      <c r="O366" s="210">
        <v>0.75</v>
      </c>
      <c r="P366" s="207">
        <v>1</v>
      </c>
      <c r="Q366" s="192" t="s">
        <v>80</v>
      </c>
      <c r="R366" s="199" t="s">
        <v>44</v>
      </c>
      <c r="S366" s="538"/>
      <c r="T366" s="543"/>
      <c r="U366" s="543"/>
      <c r="V366" s="98" t="s">
        <v>47</v>
      </c>
      <c r="W366" s="201" t="s">
        <v>207</v>
      </c>
      <c r="X366" s="568"/>
      <c r="Y366" s="568" t="s">
        <v>1439</v>
      </c>
      <c r="Z366" s="568" t="s">
        <v>51</v>
      </c>
      <c r="AA366" s="568" t="s">
        <v>189</v>
      </c>
      <c r="AB366" s="568" t="s">
        <v>660</v>
      </c>
      <c r="AC366" s="553" t="s">
        <v>1546</v>
      </c>
      <c r="AD366" s="555"/>
      <c r="AE366" s="556"/>
      <c r="AF366" s="211"/>
    </row>
    <row r="367" spans="1:32" ht="42" customHeight="1" x14ac:dyDescent="0.25">
      <c r="A367" s="238"/>
      <c r="B367" s="238"/>
      <c r="C367" s="551"/>
      <c r="D367" s="537"/>
      <c r="E367" s="538"/>
      <c r="F367" s="538"/>
      <c r="G367" s="541"/>
      <c r="H367" s="194" t="s">
        <v>1547</v>
      </c>
      <c r="I367" s="192" t="s">
        <v>1548</v>
      </c>
      <c r="J367" s="195">
        <v>0.4</v>
      </c>
      <c r="K367" s="196">
        <v>44683</v>
      </c>
      <c r="L367" s="204">
        <v>44925</v>
      </c>
      <c r="M367" s="210">
        <v>0.15</v>
      </c>
      <c r="N367" s="210">
        <v>0.5</v>
      </c>
      <c r="O367" s="210">
        <v>0.75</v>
      </c>
      <c r="P367" s="207">
        <v>1</v>
      </c>
      <c r="Q367" s="192" t="s">
        <v>80</v>
      </c>
      <c r="R367" s="199" t="s">
        <v>44</v>
      </c>
      <c r="S367" s="538"/>
      <c r="T367" s="544"/>
      <c r="U367" s="544"/>
      <c r="V367" s="98" t="s">
        <v>47</v>
      </c>
      <c r="W367" s="201" t="s">
        <v>207</v>
      </c>
      <c r="X367" s="561"/>
      <c r="Y367" s="561" t="s">
        <v>1439</v>
      </c>
      <c r="Z367" s="561" t="s">
        <v>51</v>
      </c>
      <c r="AA367" s="561" t="s">
        <v>189</v>
      </c>
      <c r="AB367" s="561" t="s">
        <v>660</v>
      </c>
      <c r="AC367" s="554" t="s">
        <v>1546</v>
      </c>
      <c r="AD367" s="555"/>
      <c r="AE367" s="556"/>
    </row>
    <row r="368" spans="1:32" ht="42" customHeight="1" x14ac:dyDescent="0.25">
      <c r="A368" s="237" t="s">
        <v>36</v>
      </c>
      <c r="B368" s="237" t="s">
        <v>1430</v>
      </c>
      <c r="C368" s="549" t="s">
        <v>1549</v>
      </c>
      <c r="D368" s="537" t="s">
        <v>1550</v>
      </c>
      <c r="E368" s="537" t="s">
        <v>1551</v>
      </c>
      <c r="F368" s="537" t="s">
        <v>1552</v>
      </c>
      <c r="G368" s="539" t="s">
        <v>203</v>
      </c>
      <c r="H368" s="194" t="s">
        <v>1553</v>
      </c>
      <c r="I368" s="192" t="s">
        <v>1554</v>
      </c>
      <c r="J368" s="195">
        <v>0.3</v>
      </c>
      <c r="K368" s="196">
        <v>44608</v>
      </c>
      <c r="L368" s="196">
        <v>44650</v>
      </c>
      <c r="M368" s="210">
        <v>0.5</v>
      </c>
      <c r="N368" s="210">
        <v>1</v>
      </c>
      <c r="O368" s="210">
        <v>1</v>
      </c>
      <c r="P368" s="207">
        <v>1</v>
      </c>
      <c r="Q368" s="192" t="s">
        <v>80</v>
      </c>
      <c r="R368" s="199" t="s">
        <v>44</v>
      </c>
      <c r="S368" s="537" t="s">
        <v>1555</v>
      </c>
      <c r="T368" s="542" t="s">
        <v>46</v>
      </c>
      <c r="U368" s="542" t="s">
        <v>46</v>
      </c>
      <c r="V368" s="98" t="s">
        <v>47</v>
      </c>
      <c r="W368" s="201" t="s">
        <v>207</v>
      </c>
      <c r="X368" s="560" t="s">
        <v>49</v>
      </c>
      <c r="Y368" s="560" t="s">
        <v>1439</v>
      </c>
      <c r="Z368" s="560" t="s">
        <v>51</v>
      </c>
      <c r="AA368" s="560" t="s">
        <v>189</v>
      </c>
      <c r="AB368" s="560" t="s">
        <v>660</v>
      </c>
      <c r="AC368" s="552" t="s">
        <v>1556</v>
      </c>
      <c r="AD368" s="555">
        <v>5025564.96</v>
      </c>
      <c r="AE368" s="569">
        <v>12930919</v>
      </c>
    </row>
    <row r="369" spans="1:32" ht="42" customHeight="1" x14ac:dyDescent="0.25">
      <c r="A369" s="324"/>
      <c r="B369" s="324"/>
      <c r="C369" s="550"/>
      <c r="D369" s="537"/>
      <c r="E369" s="538"/>
      <c r="F369" s="538"/>
      <c r="G369" s="540"/>
      <c r="H369" s="194" t="s">
        <v>1557</v>
      </c>
      <c r="I369" s="192" t="s">
        <v>1558</v>
      </c>
      <c r="J369" s="195">
        <v>0.3</v>
      </c>
      <c r="K369" s="196">
        <v>44652</v>
      </c>
      <c r="L369" s="196">
        <v>44712</v>
      </c>
      <c r="M369" s="210">
        <v>0</v>
      </c>
      <c r="N369" s="210">
        <v>1</v>
      </c>
      <c r="O369" s="210">
        <v>1</v>
      </c>
      <c r="P369" s="207">
        <v>1</v>
      </c>
      <c r="Q369" s="192" t="s">
        <v>80</v>
      </c>
      <c r="R369" s="199" t="s">
        <v>44</v>
      </c>
      <c r="S369" s="538"/>
      <c r="T369" s="543"/>
      <c r="U369" s="543"/>
      <c r="V369" s="98" t="s">
        <v>47</v>
      </c>
      <c r="W369" s="201" t="s">
        <v>207</v>
      </c>
      <c r="X369" s="568"/>
      <c r="Y369" s="568" t="s">
        <v>1439</v>
      </c>
      <c r="Z369" s="568" t="s">
        <v>51</v>
      </c>
      <c r="AA369" s="568" t="s">
        <v>189</v>
      </c>
      <c r="AB369" s="568" t="s">
        <v>660</v>
      </c>
      <c r="AC369" s="553" t="s">
        <v>1559</v>
      </c>
      <c r="AD369" s="555"/>
      <c r="AE369" s="569"/>
    </row>
    <row r="370" spans="1:32" ht="42" customHeight="1" x14ac:dyDescent="0.25">
      <c r="A370" s="238"/>
      <c r="B370" s="238"/>
      <c r="C370" s="551"/>
      <c r="D370" s="537"/>
      <c r="E370" s="538"/>
      <c r="F370" s="538"/>
      <c r="G370" s="541"/>
      <c r="H370" s="194" t="s">
        <v>1560</v>
      </c>
      <c r="I370" s="192" t="s">
        <v>1561</v>
      </c>
      <c r="J370" s="195">
        <v>0.4</v>
      </c>
      <c r="K370" s="196">
        <v>44683</v>
      </c>
      <c r="L370" s="196">
        <v>44742</v>
      </c>
      <c r="M370" s="210">
        <v>0</v>
      </c>
      <c r="N370" s="210">
        <v>1</v>
      </c>
      <c r="O370" s="210">
        <v>1</v>
      </c>
      <c r="P370" s="207">
        <v>1</v>
      </c>
      <c r="Q370" s="192" t="s">
        <v>80</v>
      </c>
      <c r="R370" s="199" t="s">
        <v>44</v>
      </c>
      <c r="S370" s="538"/>
      <c r="T370" s="544"/>
      <c r="U370" s="544"/>
      <c r="V370" s="98" t="s">
        <v>47</v>
      </c>
      <c r="W370" s="201" t="s">
        <v>207</v>
      </c>
      <c r="X370" s="561"/>
      <c r="Y370" s="561" t="s">
        <v>1439</v>
      </c>
      <c r="Z370" s="561" t="s">
        <v>51</v>
      </c>
      <c r="AA370" s="561" t="s">
        <v>189</v>
      </c>
      <c r="AB370" s="561" t="s">
        <v>660</v>
      </c>
      <c r="AC370" s="554" t="s">
        <v>1559</v>
      </c>
      <c r="AD370" s="555"/>
      <c r="AE370" s="569"/>
    </row>
    <row r="371" spans="1:32" ht="42" customHeight="1" x14ac:dyDescent="0.25">
      <c r="A371" s="237" t="s">
        <v>36</v>
      </c>
      <c r="B371" s="237" t="s">
        <v>1430</v>
      </c>
      <c r="C371" s="549" t="s">
        <v>1562</v>
      </c>
      <c r="D371" s="537" t="s">
        <v>1563</v>
      </c>
      <c r="E371" s="537" t="s">
        <v>1564</v>
      </c>
      <c r="F371" s="537" t="s">
        <v>1565</v>
      </c>
      <c r="G371" s="539" t="s">
        <v>203</v>
      </c>
      <c r="H371" s="194" t="s">
        <v>1566</v>
      </c>
      <c r="I371" s="192" t="s">
        <v>1567</v>
      </c>
      <c r="J371" s="195">
        <v>0.1</v>
      </c>
      <c r="K371" s="196">
        <v>44652</v>
      </c>
      <c r="L371" s="196">
        <v>44680</v>
      </c>
      <c r="M371" s="210">
        <v>0</v>
      </c>
      <c r="N371" s="210">
        <v>1</v>
      </c>
      <c r="O371" s="210">
        <v>1</v>
      </c>
      <c r="P371" s="207">
        <v>1</v>
      </c>
      <c r="Q371" s="192" t="s">
        <v>80</v>
      </c>
      <c r="R371" s="199" t="s">
        <v>44</v>
      </c>
      <c r="S371" s="537" t="s">
        <v>1438</v>
      </c>
      <c r="T371" s="542" t="s">
        <v>46</v>
      </c>
      <c r="U371" s="542" t="s">
        <v>46</v>
      </c>
      <c r="V371" s="98" t="s">
        <v>47</v>
      </c>
      <c r="W371" s="201" t="s">
        <v>277</v>
      </c>
      <c r="X371" s="545" t="s">
        <v>49</v>
      </c>
      <c r="Y371" s="545" t="s">
        <v>1439</v>
      </c>
      <c r="Z371" s="545" t="s">
        <v>51</v>
      </c>
      <c r="AA371" s="545" t="s">
        <v>189</v>
      </c>
      <c r="AB371" s="545" t="s">
        <v>660</v>
      </c>
      <c r="AC371" s="552" t="s">
        <v>1568</v>
      </c>
      <c r="AD371" s="555">
        <v>6021634.6600000001</v>
      </c>
      <c r="AE371" s="556">
        <v>12930919</v>
      </c>
    </row>
    <row r="372" spans="1:32" ht="42" customHeight="1" x14ac:dyDescent="0.25">
      <c r="A372" s="324"/>
      <c r="B372" s="324"/>
      <c r="C372" s="550"/>
      <c r="D372" s="537"/>
      <c r="E372" s="538"/>
      <c r="F372" s="538"/>
      <c r="G372" s="540"/>
      <c r="H372" s="194" t="s">
        <v>1569</v>
      </c>
      <c r="I372" s="192" t="s">
        <v>1570</v>
      </c>
      <c r="J372" s="195">
        <v>0.2</v>
      </c>
      <c r="K372" s="196">
        <v>44683</v>
      </c>
      <c r="L372" s="196">
        <v>44694</v>
      </c>
      <c r="M372" s="210">
        <v>0</v>
      </c>
      <c r="N372" s="210">
        <v>1</v>
      </c>
      <c r="O372" s="210">
        <v>1</v>
      </c>
      <c r="P372" s="207">
        <v>1</v>
      </c>
      <c r="Q372" s="192" t="s">
        <v>80</v>
      </c>
      <c r="R372" s="199" t="s">
        <v>44</v>
      </c>
      <c r="S372" s="538"/>
      <c r="T372" s="543"/>
      <c r="U372" s="543"/>
      <c r="V372" s="98" t="s">
        <v>47</v>
      </c>
      <c r="W372" s="201" t="s">
        <v>277</v>
      </c>
      <c r="X372" s="546"/>
      <c r="Y372" s="546" t="s">
        <v>1439</v>
      </c>
      <c r="Z372" s="546" t="s">
        <v>51</v>
      </c>
      <c r="AA372" s="546" t="s">
        <v>189</v>
      </c>
      <c r="AB372" s="546" t="s">
        <v>660</v>
      </c>
      <c r="AC372" s="553" t="s">
        <v>1571</v>
      </c>
      <c r="AD372" s="555"/>
      <c r="AE372" s="556"/>
    </row>
    <row r="373" spans="1:32" ht="42" customHeight="1" x14ac:dyDescent="0.25">
      <c r="A373" s="238"/>
      <c r="B373" s="238"/>
      <c r="C373" s="551"/>
      <c r="D373" s="537"/>
      <c r="E373" s="538"/>
      <c r="F373" s="538"/>
      <c r="G373" s="541"/>
      <c r="H373" s="194" t="s">
        <v>1572</v>
      </c>
      <c r="I373" s="192" t="s">
        <v>1573</v>
      </c>
      <c r="J373" s="195">
        <v>0.7</v>
      </c>
      <c r="K373" s="196">
        <v>44743</v>
      </c>
      <c r="L373" s="204">
        <v>44918</v>
      </c>
      <c r="M373" s="210">
        <v>0</v>
      </c>
      <c r="N373" s="210">
        <v>0</v>
      </c>
      <c r="O373" s="210">
        <v>0.5</v>
      </c>
      <c r="P373" s="207">
        <v>1</v>
      </c>
      <c r="Q373" s="192" t="s">
        <v>80</v>
      </c>
      <c r="R373" s="199" t="s">
        <v>44</v>
      </c>
      <c r="S373" s="538"/>
      <c r="T373" s="544"/>
      <c r="U373" s="544"/>
      <c r="V373" s="98" t="s">
        <v>47</v>
      </c>
      <c r="W373" s="201" t="s">
        <v>277</v>
      </c>
      <c r="X373" s="547"/>
      <c r="Y373" s="547" t="s">
        <v>1439</v>
      </c>
      <c r="Z373" s="547" t="s">
        <v>51</v>
      </c>
      <c r="AA373" s="547" t="s">
        <v>189</v>
      </c>
      <c r="AB373" s="547" t="s">
        <v>660</v>
      </c>
      <c r="AC373" s="554" t="s">
        <v>1571</v>
      </c>
      <c r="AD373" s="555"/>
      <c r="AE373" s="556"/>
    </row>
    <row r="374" spans="1:32" ht="42" customHeight="1" x14ac:dyDescent="0.25">
      <c r="A374" s="237" t="s">
        <v>36</v>
      </c>
      <c r="B374" s="237" t="s">
        <v>1430</v>
      </c>
      <c r="C374" s="549" t="s">
        <v>1574</v>
      </c>
      <c r="D374" s="537" t="s">
        <v>1575</v>
      </c>
      <c r="E374" s="537" t="s">
        <v>1576</v>
      </c>
      <c r="F374" s="537" t="s">
        <v>1577</v>
      </c>
      <c r="G374" s="539" t="s">
        <v>1578</v>
      </c>
      <c r="H374" s="194" t="s">
        <v>1579</v>
      </c>
      <c r="I374" s="192" t="s">
        <v>1580</v>
      </c>
      <c r="J374" s="195">
        <v>0.1</v>
      </c>
      <c r="K374" s="196">
        <v>44726</v>
      </c>
      <c r="L374" s="196">
        <v>44756</v>
      </c>
      <c r="M374" s="197">
        <v>0</v>
      </c>
      <c r="N374" s="197">
        <v>0.5</v>
      </c>
      <c r="O374" s="197">
        <v>1</v>
      </c>
      <c r="P374" s="198">
        <v>1</v>
      </c>
      <c r="Q374" s="192" t="s">
        <v>80</v>
      </c>
      <c r="R374" s="199" t="s">
        <v>44</v>
      </c>
      <c r="S374" s="537" t="s">
        <v>1581</v>
      </c>
      <c r="T374" s="542" t="s">
        <v>46</v>
      </c>
      <c r="U374" s="542" t="s">
        <v>46</v>
      </c>
      <c r="V374" s="98" t="s">
        <v>47</v>
      </c>
      <c r="W374" s="201" t="s">
        <v>70</v>
      </c>
      <c r="X374" s="545" t="s">
        <v>49</v>
      </c>
      <c r="Y374" s="545" t="s">
        <v>1439</v>
      </c>
      <c r="Z374" s="545" t="s">
        <v>51</v>
      </c>
      <c r="AA374" s="545" t="s">
        <v>189</v>
      </c>
      <c r="AB374" s="545" t="s">
        <v>660</v>
      </c>
      <c r="AC374" s="552" t="s">
        <v>1582</v>
      </c>
      <c r="AD374" s="570">
        <v>0</v>
      </c>
      <c r="AE374" s="556">
        <v>26614702</v>
      </c>
    </row>
    <row r="375" spans="1:32" ht="42" customHeight="1" x14ac:dyDescent="0.25">
      <c r="A375" s="324"/>
      <c r="B375" s="324"/>
      <c r="C375" s="550"/>
      <c r="D375" s="537"/>
      <c r="E375" s="538"/>
      <c r="F375" s="538"/>
      <c r="G375" s="540"/>
      <c r="H375" s="194" t="s">
        <v>1583</v>
      </c>
      <c r="I375" s="192" t="s">
        <v>1584</v>
      </c>
      <c r="J375" s="195">
        <v>0.5</v>
      </c>
      <c r="K375" s="196">
        <v>44756</v>
      </c>
      <c r="L375" s="204">
        <v>44848</v>
      </c>
      <c r="M375" s="197">
        <v>0</v>
      </c>
      <c r="N375" s="197">
        <v>0</v>
      </c>
      <c r="O375" s="197">
        <v>0.7</v>
      </c>
      <c r="P375" s="198">
        <v>1</v>
      </c>
      <c r="Q375" s="192" t="s">
        <v>80</v>
      </c>
      <c r="R375" s="199" t="s">
        <v>44</v>
      </c>
      <c r="S375" s="538"/>
      <c r="T375" s="543"/>
      <c r="U375" s="543"/>
      <c r="V375" s="98" t="s">
        <v>47</v>
      </c>
      <c r="W375" s="201" t="s">
        <v>70</v>
      </c>
      <c r="X375" s="546"/>
      <c r="Y375" s="546" t="s">
        <v>1439</v>
      </c>
      <c r="Z375" s="546" t="s">
        <v>51</v>
      </c>
      <c r="AA375" s="546" t="s">
        <v>189</v>
      </c>
      <c r="AB375" s="546" t="s">
        <v>660</v>
      </c>
      <c r="AC375" s="553" t="s">
        <v>1585</v>
      </c>
      <c r="AD375" s="570"/>
      <c r="AE375" s="556"/>
      <c r="AF375" s="211"/>
    </row>
    <row r="376" spans="1:32" ht="42" customHeight="1" x14ac:dyDescent="0.25">
      <c r="A376" s="238"/>
      <c r="B376" s="238"/>
      <c r="C376" s="551"/>
      <c r="D376" s="537"/>
      <c r="E376" s="538"/>
      <c r="F376" s="538"/>
      <c r="G376" s="541"/>
      <c r="H376" s="194" t="s">
        <v>1586</v>
      </c>
      <c r="I376" s="192" t="s">
        <v>1587</v>
      </c>
      <c r="J376" s="195">
        <v>0.4</v>
      </c>
      <c r="K376" s="204">
        <v>44852</v>
      </c>
      <c r="L376" s="204">
        <v>44925</v>
      </c>
      <c r="M376" s="197">
        <v>0</v>
      </c>
      <c r="N376" s="197">
        <v>0</v>
      </c>
      <c r="O376" s="197">
        <v>0</v>
      </c>
      <c r="P376" s="198">
        <v>1</v>
      </c>
      <c r="Q376" s="192" t="s">
        <v>80</v>
      </c>
      <c r="R376" s="199" t="s">
        <v>44</v>
      </c>
      <c r="S376" s="538"/>
      <c r="T376" s="544"/>
      <c r="U376" s="544"/>
      <c r="V376" s="98" t="s">
        <v>47</v>
      </c>
      <c r="W376" s="201" t="s">
        <v>70</v>
      </c>
      <c r="X376" s="547"/>
      <c r="Y376" s="547" t="s">
        <v>1439</v>
      </c>
      <c r="Z376" s="547" t="s">
        <v>51</v>
      </c>
      <c r="AA376" s="547" t="s">
        <v>189</v>
      </c>
      <c r="AB376" s="547" t="s">
        <v>660</v>
      </c>
      <c r="AC376" s="554" t="s">
        <v>1585</v>
      </c>
      <c r="AD376" s="570"/>
      <c r="AE376" s="556"/>
    </row>
    <row r="377" spans="1:32" ht="42" customHeight="1" x14ac:dyDescent="0.25">
      <c r="A377" s="97" t="s">
        <v>36</v>
      </c>
      <c r="B377" s="97" t="s">
        <v>1430</v>
      </c>
      <c r="C377" s="206" t="s">
        <v>1588</v>
      </c>
      <c r="D377" s="192" t="s">
        <v>1589</v>
      </c>
      <c r="E377" s="192" t="s">
        <v>1590</v>
      </c>
      <c r="F377" s="192" t="s">
        <v>1591</v>
      </c>
      <c r="G377" s="192" t="s">
        <v>203</v>
      </c>
      <c r="H377" s="194" t="s">
        <v>1592</v>
      </c>
      <c r="I377" s="192" t="s">
        <v>1593</v>
      </c>
      <c r="J377" s="195">
        <v>1</v>
      </c>
      <c r="K377" s="196">
        <v>44593</v>
      </c>
      <c r="L377" s="204">
        <v>44911</v>
      </c>
      <c r="M377" s="210">
        <v>0.05</v>
      </c>
      <c r="N377" s="210">
        <v>0.35</v>
      </c>
      <c r="O377" s="210">
        <v>0.75</v>
      </c>
      <c r="P377" s="207">
        <v>1</v>
      </c>
      <c r="Q377" s="192" t="s">
        <v>80</v>
      </c>
      <c r="R377" s="199" t="s">
        <v>44</v>
      </c>
      <c r="S377" s="192" t="s">
        <v>1581</v>
      </c>
      <c r="T377" s="201" t="s">
        <v>46</v>
      </c>
      <c r="U377" s="201" t="s">
        <v>46</v>
      </c>
      <c r="V377" s="98" t="s">
        <v>47</v>
      </c>
      <c r="W377" s="201" t="s">
        <v>70</v>
      </c>
      <c r="X377" s="208" t="s">
        <v>49</v>
      </c>
      <c r="Y377" s="208" t="s">
        <v>1439</v>
      </c>
      <c r="Z377" s="208" t="s">
        <v>51</v>
      </c>
      <c r="AA377" s="208" t="s">
        <v>189</v>
      </c>
      <c r="AB377" s="208" t="s">
        <v>660</v>
      </c>
      <c r="AC377" s="209" t="s">
        <v>1594</v>
      </c>
      <c r="AD377" s="202">
        <v>34967264</v>
      </c>
      <c r="AE377" s="205">
        <v>57631943</v>
      </c>
      <c r="AF377" s="211"/>
    </row>
    <row r="378" spans="1:32" ht="42" customHeight="1" x14ac:dyDescent="0.25">
      <c r="A378" s="97" t="s">
        <v>36</v>
      </c>
      <c r="B378" s="97" t="s">
        <v>1430</v>
      </c>
      <c r="C378" s="206" t="s">
        <v>1595</v>
      </c>
      <c r="D378" s="192" t="s">
        <v>1596</v>
      </c>
      <c r="E378" s="192" t="s">
        <v>1597</v>
      </c>
      <c r="F378" s="192" t="s">
        <v>1598</v>
      </c>
      <c r="G378" s="192" t="s">
        <v>203</v>
      </c>
      <c r="H378" s="206" t="s">
        <v>1599</v>
      </c>
      <c r="I378" s="192" t="s">
        <v>1600</v>
      </c>
      <c r="J378" s="195">
        <v>1</v>
      </c>
      <c r="K378" s="196">
        <v>44593</v>
      </c>
      <c r="L378" s="204">
        <v>44742</v>
      </c>
      <c r="M378" s="210">
        <v>0.5</v>
      </c>
      <c r="N378" s="210">
        <v>1</v>
      </c>
      <c r="O378" s="210">
        <v>1</v>
      </c>
      <c r="P378" s="207">
        <v>1</v>
      </c>
      <c r="Q378" s="192" t="s">
        <v>80</v>
      </c>
      <c r="R378" s="199" t="s">
        <v>44</v>
      </c>
      <c r="S378" s="192" t="s">
        <v>1581</v>
      </c>
      <c r="T378" s="201" t="s">
        <v>46</v>
      </c>
      <c r="U378" s="201" t="s">
        <v>46</v>
      </c>
      <c r="V378" s="98" t="s">
        <v>47</v>
      </c>
      <c r="W378" s="201" t="s">
        <v>70</v>
      </c>
      <c r="X378" s="208" t="s">
        <v>49</v>
      </c>
      <c r="Y378" s="216" t="s">
        <v>1439</v>
      </c>
      <c r="Z378" s="208" t="s">
        <v>51</v>
      </c>
      <c r="AA378" s="208" t="s">
        <v>189</v>
      </c>
      <c r="AB378" s="208" t="s">
        <v>660</v>
      </c>
      <c r="AC378" s="209" t="s">
        <v>1601</v>
      </c>
      <c r="AD378" s="215">
        <v>0</v>
      </c>
      <c r="AE378" s="205">
        <v>6348691</v>
      </c>
      <c r="AF378" s="211"/>
    </row>
    <row r="379" spans="1:32" ht="42" customHeight="1" x14ac:dyDescent="0.25">
      <c r="A379" s="237" t="s">
        <v>36</v>
      </c>
      <c r="B379" s="237" t="s">
        <v>1430</v>
      </c>
      <c r="C379" s="237" t="s">
        <v>1602</v>
      </c>
      <c r="D379" s="537" t="s">
        <v>1603</v>
      </c>
      <c r="E379" s="537" t="s">
        <v>1604</v>
      </c>
      <c r="F379" s="537" t="s">
        <v>1605</v>
      </c>
      <c r="G379" s="539" t="s">
        <v>203</v>
      </c>
      <c r="H379" s="206" t="s">
        <v>1606</v>
      </c>
      <c r="I379" s="192" t="s">
        <v>1607</v>
      </c>
      <c r="J379" s="195">
        <v>0.5</v>
      </c>
      <c r="K379" s="196">
        <v>44585</v>
      </c>
      <c r="L379" s="204">
        <v>44925</v>
      </c>
      <c r="M379" s="210">
        <v>0.25</v>
      </c>
      <c r="N379" s="210">
        <v>0.5</v>
      </c>
      <c r="O379" s="210">
        <v>0.75</v>
      </c>
      <c r="P379" s="207">
        <v>1</v>
      </c>
      <c r="Q379" s="192" t="s">
        <v>80</v>
      </c>
      <c r="R379" s="199" t="s">
        <v>44</v>
      </c>
      <c r="S379" s="539" t="s">
        <v>1581</v>
      </c>
      <c r="T379" s="542" t="s">
        <v>46</v>
      </c>
      <c r="U379" s="542" t="s">
        <v>46</v>
      </c>
      <c r="V379" s="98" t="s">
        <v>47</v>
      </c>
      <c r="W379" s="201" t="s">
        <v>207</v>
      </c>
      <c r="X379" s="545" t="s">
        <v>49</v>
      </c>
      <c r="Y379" s="545" t="s">
        <v>1439</v>
      </c>
      <c r="Z379" s="545" t="s">
        <v>51</v>
      </c>
      <c r="AA379" s="545" t="s">
        <v>189</v>
      </c>
      <c r="AB379" s="545" t="s">
        <v>660</v>
      </c>
      <c r="AC379" s="552" t="s">
        <v>1608</v>
      </c>
      <c r="AD379" s="570">
        <v>0</v>
      </c>
      <c r="AE379" s="556">
        <v>28215036</v>
      </c>
      <c r="AF379" s="211"/>
    </row>
    <row r="380" spans="1:32" ht="42" customHeight="1" x14ac:dyDescent="0.25">
      <c r="A380" s="238"/>
      <c r="B380" s="238"/>
      <c r="C380" s="238"/>
      <c r="D380" s="537"/>
      <c r="E380" s="537"/>
      <c r="F380" s="537"/>
      <c r="G380" s="541"/>
      <c r="H380" s="206" t="s">
        <v>1609</v>
      </c>
      <c r="I380" s="192" t="s">
        <v>1610</v>
      </c>
      <c r="J380" s="195">
        <v>0.5</v>
      </c>
      <c r="K380" s="196">
        <v>44585</v>
      </c>
      <c r="L380" s="204">
        <v>44925</v>
      </c>
      <c r="M380" s="210">
        <v>0.25</v>
      </c>
      <c r="N380" s="210">
        <v>0.5</v>
      </c>
      <c r="O380" s="210">
        <v>0.75</v>
      </c>
      <c r="P380" s="207">
        <v>1</v>
      </c>
      <c r="Q380" s="192" t="s">
        <v>80</v>
      </c>
      <c r="R380" s="199" t="s">
        <v>44</v>
      </c>
      <c r="S380" s="541"/>
      <c r="T380" s="544"/>
      <c r="U380" s="544"/>
      <c r="V380" s="98" t="s">
        <v>47</v>
      </c>
      <c r="W380" s="201" t="s">
        <v>207</v>
      </c>
      <c r="X380" s="547"/>
      <c r="Y380" s="547" t="s">
        <v>1439</v>
      </c>
      <c r="Z380" s="547" t="s">
        <v>51</v>
      </c>
      <c r="AA380" s="547" t="s">
        <v>189</v>
      </c>
      <c r="AB380" s="547" t="s">
        <v>660</v>
      </c>
      <c r="AC380" s="553" t="s">
        <v>1611</v>
      </c>
      <c r="AD380" s="570"/>
      <c r="AE380" s="556"/>
    </row>
    <row r="381" spans="1:32" ht="42" customHeight="1" x14ac:dyDescent="0.25">
      <c r="A381" s="237" t="s">
        <v>36</v>
      </c>
      <c r="B381" s="237" t="s">
        <v>1430</v>
      </c>
      <c r="C381" s="237" t="s">
        <v>1612</v>
      </c>
      <c r="D381" s="539" t="s">
        <v>1613</v>
      </c>
      <c r="E381" s="539" t="s">
        <v>1614</v>
      </c>
      <c r="F381" s="539" t="s">
        <v>1615</v>
      </c>
      <c r="G381" s="539" t="s">
        <v>203</v>
      </c>
      <c r="H381" s="206" t="s">
        <v>1616</v>
      </c>
      <c r="I381" s="192" t="s">
        <v>1617</v>
      </c>
      <c r="J381" s="195">
        <v>0.4</v>
      </c>
      <c r="K381" s="196">
        <v>44593</v>
      </c>
      <c r="L381" s="196">
        <v>44742</v>
      </c>
      <c r="M381" s="197">
        <v>0.4</v>
      </c>
      <c r="N381" s="197">
        <v>1</v>
      </c>
      <c r="O381" s="197">
        <v>1</v>
      </c>
      <c r="P381" s="198">
        <v>1</v>
      </c>
      <c r="Q381" s="192" t="s">
        <v>80</v>
      </c>
      <c r="R381" s="199" t="s">
        <v>44</v>
      </c>
      <c r="S381" s="537" t="s">
        <v>1518</v>
      </c>
      <c r="T381" s="542" t="s">
        <v>46</v>
      </c>
      <c r="U381" s="542" t="s">
        <v>46</v>
      </c>
      <c r="V381" s="98" t="s">
        <v>47</v>
      </c>
      <c r="W381" s="201" t="s">
        <v>207</v>
      </c>
      <c r="X381" s="545" t="s">
        <v>49</v>
      </c>
      <c r="Y381" s="545" t="s">
        <v>1439</v>
      </c>
      <c r="Z381" s="545" t="s">
        <v>51</v>
      </c>
      <c r="AA381" s="545" t="s">
        <v>189</v>
      </c>
      <c r="AB381" s="545" t="s">
        <v>660</v>
      </c>
      <c r="AC381" s="552" t="s">
        <v>1519</v>
      </c>
      <c r="AD381" s="570">
        <v>0</v>
      </c>
      <c r="AE381" s="556">
        <v>53575556</v>
      </c>
    </row>
    <row r="382" spans="1:32" ht="42" customHeight="1" x14ac:dyDescent="0.25">
      <c r="A382" s="324"/>
      <c r="B382" s="324"/>
      <c r="C382" s="324"/>
      <c r="D382" s="540"/>
      <c r="E382" s="540"/>
      <c r="F382" s="540"/>
      <c r="G382" s="540"/>
      <c r="H382" s="206" t="s">
        <v>1618</v>
      </c>
      <c r="I382" s="192" t="s">
        <v>1619</v>
      </c>
      <c r="J382" s="195">
        <v>0.3</v>
      </c>
      <c r="K382" s="196">
        <v>44652</v>
      </c>
      <c r="L382" s="204">
        <v>44757</v>
      </c>
      <c r="M382" s="197">
        <v>0</v>
      </c>
      <c r="N382" s="197">
        <v>0.8</v>
      </c>
      <c r="O382" s="197">
        <v>1</v>
      </c>
      <c r="P382" s="198">
        <v>1</v>
      </c>
      <c r="Q382" s="192" t="s">
        <v>80</v>
      </c>
      <c r="R382" s="199" t="s">
        <v>44</v>
      </c>
      <c r="S382" s="538"/>
      <c r="T382" s="543"/>
      <c r="U382" s="543"/>
      <c r="V382" s="98" t="s">
        <v>47</v>
      </c>
      <c r="W382" s="201" t="s">
        <v>207</v>
      </c>
      <c r="X382" s="546"/>
      <c r="Y382" s="546" t="s">
        <v>1439</v>
      </c>
      <c r="Z382" s="546" t="s">
        <v>51</v>
      </c>
      <c r="AA382" s="546" t="s">
        <v>189</v>
      </c>
      <c r="AB382" s="546" t="s">
        <v>660</v>
      </c>
      <c r="AC382" s="553" t="s">
        <v>1522</v>
      </c>
      <c r="AD382" s="570"/>
      <c r="AE382" s="556"/>
      <c r="AF382" s="203"/>
    </row>
    <row r="383" spans="1:32" ht="42" customHeight="1" x14ac:dyDescent="0.25">
      <c r="A383" s="238"/>
      <c r="B383" s="238"/>
      <c r="C383" s="238"/>
      <c r="D383" s="541"/>
      <c r="E383" s="541"/>
      <c r="F383" s="541"/>
      <c r="G383" s="541"/>
      <c r="H383" s="191" t="s">
        <v>1620</v>
      </c>
      <c r="I383" s="193" t="s">
        <v>1621</v>
      </c>
      <c r="J383" s="217">
        <v>0.3</v>
      </c>
      <c r="K383" s="218">
        <v>44757</v>
      </c>
      <c r="L383" s="218">
        <v>44771</v>
      </c>
      <c r="M383" s="219">
        <v>0</v>
      </c>
      <c r="N383" s="219">
        <v>0</v>
      </c>
      <c r="O383" s="219">
        <v>1</v>
      </c>
      <c r="P383" s="220">
        <v>1</v>
      </c>
      <c r="Q383" s="193" t="s">
        <v>80</v>
      </c>
      <c r="R383" s="221" t="s">
        <v>44</v>
      </c>
      <c r="S383" s="571"/>
      <c r="T383" s="543"/>
      <c r="U383" s="543"/>
      <c r="V383" s="176" t="s">
        <v>47</v>
      </c>
      <c r="W383" s="200" t="s">
        <v>207</v>
      </c>
      <c r="X383" s="546"/>
      <c r="Y383" s="546" t="s">
        <v>1439</v>
      </c>
      <c r="Z383" s="546" t="s">
        <v>51</v>
      </c>
      <c r="AA383" s="546" t="s">
        <v>189</v>
      </c>
      <c r="AB383" s="546" t="s">
        <v>660</v>
      </c>
      <c r="AC383" s="553" t="s">
        <v>1522</v>
      </c>
      <c r="AD383" s="570"/>
      <c r="AE383" s="556"/>
    </row>
    <row r="384" spans="1:32" ht="42" customHeight="1" x14ac:dyDescent="0.25">
      <c r="A384" s="332" t="s">
        <v>36</v>
      </c>
      <c r="B384" s="332" t="s">
        <v>1622</v>
      </c>
      <c r="C384" s="332" t="s">
        <v>1623</v>
      </c>
      <c r="D384" s="310" t="s">
        <v>1624</v>
      </c>
      <c r="E384" s="301" t="s">
        <v>1625</v>
      </c>
      <c r="F384" s="301" t="s">
        <v>1626</v>
      </c>
      <c r="G384" s="301" t="s">
        <v>587</v>
      </c>
      <c r="H384" s="80" t="s">
        <v>1627</v>
      </c>
      <c r="I384" s="111" t="s">
        <v>1628</v>
      </c>
      <c r="J384" s="43">
        <v>0.5</v>
      </c>
      <c r="K384" s="114">
        <v>44562</v>
      </c>
      <c r="L384" s="114">
        <v>44926</v>
      </c>
      <c r="M384" s="113">
        <v>0</v>
      </c>
      <c r="N384" s="113">
        <v>0.1</v>
      </c>
      <c r="O384" s="113">
        <v>0.5</v>
      </c>
      <c r="P384" s="113">
        <v>1</v>
      </c>
      <c r="Q384" s="78" t="s">
        <v>393</v>
      </c>
      <c r="R384" s="78" t="s">
        <v>44</v>
      </c>
      <c r="S384" s="266" t="s">
        <v>1629</v>
      </c>
      <c r="T384" s="266" t="s">
        <v>476</v>
      </c>
      <c r="U384" s="266" t="s">
        <v>46</v>
      </c>
      <c r="V384" s="78" t="s">
        <v>337</v>
      </c>
      <c r="W384" s="78" t="s">
        <v>119</v>
      </c>
      <c r="X384" s="266" t="s">
        <v>551</v>
      </c>
      <c r="Y384" s="266" t="s">
        <v>552</v>
      </c>
      <c r="Z384" s="265" t="s">
        <v>51</v>
      </c>
      <c r="AA384" s="265" t="s">
        <v>338</v>
      </c>
      <c r="AB384" s="328" t="s">
        <v>327</v>
      </c>
      <c r="AC384" s="265" t="s">
        <v>1630</v>
      </c>
      <c r="AD384" s="576">
        <v>27092387.550000001</v>
      </c>
      <c r="AE384" s="313">
        <v>0</v>
      </c>
    </row>
    <row r="385" spans="1:31" ht="42" customHeight="1" x14ac:dyDescent="0.25">
      <c r="A385" s="388"/>
      <c r="B385" s="388"/>
      <c r="C385" s="388"/>
      <c r="D385" s="311"/>
      <c r="E385" s="302"/>
      <c r="F385" s="302"/>
      <c r="G385" s="302"/>
      <c r="H385" s="80" t="s">
        <v>1631</v>
      </c>
      <c r="I385" s="111" t="s">
        <v>1632</v>
      </c>
      <c r="J385" s="43">
        <v>0.3</v>
      </c>
      <c r="K385" s="114">
        <v>44562</v>
      </c>
      <c r="L385" s="114">
        <v>44926</v>
      </c>
      <c r="M385" s="113">
        <v>0</v>
      </c>
      <c r="N385" s="113">
        <v>0.1</v>
      </c>
      <c r="O385" s="113">
        <v>0.5</v>
      </c>
      <c r="P385" s="113">
        <v>1</v>
      </c>
      <c r="Q385" s="78" t="s">
        <v>393</v>
      </c>
      <c r="R385" s="78" t="s">
        <v>44</v>
      </c>
      <c r="S385" s="266"/>
      <c r="T385" s="266"/>
      <c r="U385" s="266"/>
      <c r="V385" s="78" t="s">
        <v>337</v>
      </c>
      <c r="W385" s="78" t="s">
        <v>119</v>
      </c>
      <c r="X385" s="266"/>
      <c r="Y385" s="266"/>
      <c r="Z385" s="265"/>
      <c r="AA385" s="265"/>
      <c r="AB385" s="328"/>
      <c r="AC385" s="265"/>
      <c r="AD385" s="572"/>
      <c r="AE385" s="296"/>
    </row>
    <row r="386" spans="1:31" ht="42" customHeight="1" x14ac:dyDescent="0.25">
      <c r="A386" s="388"/>
      <c r="B386" s="388"/>
      <c r="C386" s="388"/>
      <c r="D386" s="311"/>
      <c r="E386" s="302"/>
      <c r="F386" s="302"/>
      <c r="G386" s="302"/>
      <c r="H386" s="80" t="s">
        <v>1633</v>
      </c>
      <c r="I386" s="111" t="s">
        <v>1634</v>
      </c>
      <c r="J386" s="43">
        <v>0.2</v>
      </c>
      <c r="K386" s="114">
        <v>44562</v>
      </c>
      <c r="L386" s="114">
        <v>44926</v>
      </c>
      <c r="M386" s="113">
        <v>0</v>
      </c>
      <c r="N386" s="113">
        <v>0.1</v>
      </c>
      <c r="O386" s="113">
        <v>0.5</v>
      </c>
      <c r="P386" s="113">
        <v>1</v>
      </c>
      <c r="Q386" s="78" t="s">
        <v>393</v>
      </c>
      <c r="R386" s="78" t="s">
        <v>44</v>
      </c>
      <c r="S386" s="266"/>
      <c r="T386" s="266"/>
      <c r="U386" s="266"/>
      <c r="V386" s="78" t="s">
        <v>337</v>
      </c>
      <c r="W386" s="78" t="s">
        <v>119</v>
      </c>
      <c r="X386" s="266"/>
      <c r="Y386" s="266"/>
      <c r="Z386" s="265"/>
      <c r="AA386" s="265"/>
      <c r="AB386" s="328"/>
      <c r="AC386" s="265"/>
      <c r="AD386" s="572"/>
      <c r="AE386" s="297"/>
    </row>
    <row r="387" spans="1:31" ht="42" customHeight="1" x14ac:dyDescent="0.25">
      <c r="A387" s="577" t="s">
        <v>36</v>
      </c>
      <c r="B387" s="332" t="s">
        <v>1622</v>
      </c>
      <c r="C387" s="577" t="s">
        <v>1635</v>
      </c>
      <c r="D387" s="301" t="s">
        <v>1636</v>
      </c>
      <c r="E387" s="301" t="s">
        <v>1637</v>
      </c>
      <c r="F387" s="301" t="s">
        <v>1638</v>
      </c>
      <c r="G387" s="301" t="s">
        <v>587</v>
      </c>
      <c r="H387" s="80" t="s">
        <v>1639</v>
      </c>
      <c r="I387" s="111" t="s">
        <v>1640</v>
      </c>
      <c r="J387" s="43">
        <v>0.16600000000000001</v>
      </c>
      <c r="K387" s="114">
        <v>44743</v>
      </c>
      <c r="L387" s="114">
        <v>44926</v>
      </c>
      <c r="M387" s="113">
        <v>0</v>
      </c>
      <c r="N387" s="113">
        <v>0</v>
      </c>
      <c r="O387" s="113">
        <v>0.5</v>
      </c>
      <c r="P387" s="113">
        <v>1</v>
      </c>
      <c r="Q387" s="78" t="s">
        <v>335</v>
      </c>
      <c r="R387" s="78" t="s">
        <v>44</v>
      </c>
      <c r="S387" s="304" t="s">
        <v>1641</v>
      </c>
      <c r="T387" s="304" t="s">
        <v>46</v>
      </c>
      <c r="U387" s="304" t="s">
        <v>46</v>
      </c>
      <c r="V387" s="78" t="s">
        <v>337</v>
      </c>
      <c r="W387" s="78" t="s">
        <v>119</v>
      </c>
      <c r="X387" s="304" t="s">
        <v>82</v>
      </c>
      <c r="Y387" s="304" t="s">
        <v>83</v>
      </c>
      <c r="Z387" s="301" t="s">
        <v>51</v>
      </c>
      <c r="AA387" s="301" t="s">
        <v>1642</v>
      </c>
      <c r="AB387" s="390" t="s">
        <v>1227</v>
      </c>
      <c r="AC387" s="301" t="s">
        <v>1630</v>
      </c>
      <c r="AD387" s="573">
        <v>39740200</v>
      </c>
      <c r="AE387" s="521">
        <v>0</v>
      </c>
    </row>
    <row r="388" spans="1:31" ht="42" customHeight="1" x14ac:dyDescent="0.25">
      <c r="A388" s="578"/>
      <c r="B388" s="388"/>
      <c r="C388" s="578"/>
      <c r="D388" s="302"/>
      <c r="E388" s="302"/>
      <c r="F388" s="302"/>
      <c r="G388" s="302"/>
      <c r="H388" s="80" t="s">
        <v>1643</v>
      </c>
      <c r="I388" s="111" t="s">
        <v>1644</v>
      </c>
      <c r="J388" s="43">
        <v>0.16600000000000001</v>
      </c>
      <c r="K388" s="114">
        <v>44743</v>
      </c>
      <c r="L388" s="114">
        <v>44926</v>
      </c>
      <c r="M388" s="113">
        <v>0</v>
      </c>
      <c r="N388" s="113">
        <v>0</v>
      </c>
      <c r="O388" s="113">
        <v>0.5</v>
      </c>
      <c r="P388" s="113">
        <v>1</v>
      </c>
      <c r="Q388" s="78" t="s">
        <v>335</v>
      </c>
      <c r="R388" s="78" t="s">
        <v>44</v>
      </c>
      <c r="S388" s="305"/>
      <c r="T388" s="305"/>
      <c r="U388" s="305"/>
      <c r="V388" s="78" t="s">
        <v>337</v>
      </c>
      <c r="W388" s="78" t="s">
        <v>119</v>
      </c>
      <c r="X388" s="305"/>
      <c r="Y388" s="305"/>
      <c r="Z388" s="302"/>
      <c r="AA388" s="302"/>
      <c r="AB388" s="412"/>
      <c r="AC388" s="302"/>
      <c r="AD388" s="574"/>
      <c r="AE388" s="522"/>
    </row>
    <row r="389" spans="1:31" ht="42" customHeight="1" x14ac:dyDescent="0.25">
      <c r="A389" s="578"/>
      <c r="B389" s="388"/>
      <c r="C389" s="578"/>
      <c r="D389" s="302"/>
      <c r="E389" s="302"/>
      <c r="F389" s="302"/>
      <c r="G389" s="302"/>
      <c r="H389" s="80" t="s">
        <v>1645</v>
      </c>
      <c r="I389" s="111" t="s">
        <v>1646</v>
      </c>
      <c r="J389" s="43">
        <v>0.16600000000000001</v>
      </c>
      <c r="K389" s="114">
        <v>44743</v>
      </c>
      <c r="L389" s="114">
        <v>44926</v>
      </c>
      <c r="M389" s="113">
        <v>0</v>
      </c>
      <c r="N389" s="113">
        <v>0</v>
      </c>
      <c r="O389" s="113">
        <v>0.5</v>
      </c>
      <c r="P389" s="113">
        <v>1</v>
      </c>
      <c r="Q389" s="78" t="s">
        <v>335</v>
      </c>
      <c r="R389" s="78" t="s">
        <v>44</v>
      </c>
      <c r="S389" s="305"/>
      <c r="T389" s="305"/>
      <c r="U389" s="305"/>
      <c r="V389" s="78" t="s">
        <v>337</v>
      </c>
      <c r="W389" s="78" t="s">
        <v>119</v>
      </c>
      <c r="X389" s="305"/>
      <c r="Y389" s="305"/>
      <c r="Z389" s="302"/>
      <c r="AA389" s="302"/>
      <c r="AB389" s="412"/>
      <c r="AC389" s="302"/>
      <c r="AD389" s="574"/>
      <c r="AE389" s="522"/>
    </row>
    <row r="390" spans="1:31" ht="42" customHeight="1" x14ac:dyDescent="0.25">
      <c r="A390" s="578"/>
      <c r="B390" s="388"/>
      <c r="C390" s="578"/>
      <c r="D390" s="302"/>
      <c r="E390" s="302"/>
      <c r="F390" s="302"/>
      <c r="G390" s="302"/>
      <c r="H390" s="80" t="s">
        <v>1647</v>
      </c>
      <c r="I390" s="111" t="s">
        <v>1648</v>
      </c>
      <c r="J390" s="43">
        <v>0.16600000000000001</v>
      </c>
      <c r="K390" s="114">
        <v>44743</v>
      </c>
      <c r="L390" s="114">
        <v>44926</v>
      </c>
      <c r="M390" s="113">
        <v>0</v>
      </c>
      <c r="N390" s="113">
        <v>0</v>
      </c>
      <c r="O390" s="113">
        <v>0.5</v>
      </c>
      <c r="P390" s="113">
        <v>1</v>
      </c>
      <c r="Q390" s="78" t="s">
        <v>335</v>
      </c>
      <c r="R390" s="78" t="s">
        <v>44</v>
      </c>
      <c r="S390" s="305"/>
      <c r="T390" s="305"/>
      <c r="U390" s="305"/>
      <c r="V390" s="78" t="s">
        <v>337</v>
      </c>
      <c r="W390" s="78" t="s">
        <v>119</v>
      </c>
      <c r="X390" s="305"/>
      <c r="Y390" s="305"/>
      <c r="Z390" s="302"/>
      <c r="AA390" s="302"/>
      <c r="AB390" s="412"/>
      <c r="AC390" s="302"/>
      <c r="AD390" s="574"/>
      <c r="AE390" s="522"/>
    </row>
    <row r="391" spans="1:31" ht="42" customHeight="1" x14ac:dyDescent="0.25">
      <c r="A391" s="578"/>
      <c r="B391" s="388"/>
      <c r="C391" s="578"/>
      <c r="D391" s="302"/>
      <c r="E391" s="302"/>
      <c r="F391" s="302"/>
      <c r="G391" s="302"/>
      <c r="H391" s="80" t="s">
        <v>1649</v>
      </c>
      <c r="I391" s="111" t="s">
        <v>1650</v>
      </c>
      <c r="J391" s="43">
        <v>0.16600000000000001</v>
      </c>
      <c r="K391" s="114">
        <v>44743</v>
      </c>
      <c r="L391" s="114">
        <v>44926</v>
      </c>
      <c r="M391" s="113">
        <v>0</v>
      </c>
      <c r="N391" s="113">
        <v>0</v>
      </c>
      <c r="O391" s="113">
        <v>0.5</v>
      </c>
      <c r="P391" s="113">
        <v>1</v>
      </c>
      <c r="Q391" s="78" t="s">
        <v>335</v>
      </c>
      <c r="R391" s="78" t="s">
        <v>44</v>
      </c>
      <c r="S391" s="305"/>
      <c r="T391" s="305"/>
      <c r="U391" s="305"/>
      <c r="V391" s="78" t="s">
        <v>337</v>
      </c>
      <c r="W391" s="78" t="s">
        <v>119</v>
      </c>
      <c r="X391" s="305"/>
      <c r="Y391" s="305"/>
      <c r="Z391" s="302"/>
      <c r="AA391" s="302"/>
      <c r="AB391" s="412"/>
      <c r="AC391" s="302"/>
      <c r="AD391" s="574"/>
      <c r="AE391" s="522"/>
    </row>
    <row r="392" spans="1:31" ht="42" customHeight="1" x14ac:dyDescent="0.25">
      <c r="A392" s="578"/>
      <c r="B392" s="388"/>
      <c r="C392" s="578"/>
      <c r="D392" s="303"/>
      <c r="E392" s="303"/>
      <c r="F392" s="303"/>
      <c r="G392" s="303"/>
      <c r="H392" s="80" t="s">
        <v>1651</v>
      </c>
      <c r="I392" s="111" t="s">
        <v>1652</v>
      </c>
      <c r="J392" s="43">
        <v>0.16600000000000001</v>
      </c>
      <c r="K392" s="114">
        <v>44743</v>
      </c>
      <c r="L392" s="114">
        <v>44926</v>
      </c>
      <c r="M392" s="113">
        <v>0</v>
      </c>
      <c r="N392" s="113">
        <v>0</v>
      </c>
      <c r="O392" s="113">
        <v>0.5</v>
      </c>
      <c r="P392" s="113">
        <v>1</v>
      </c>
      <c r="Q392" s="78" t="s">
        <v>335</v>
      </c>
      <c r="R392" s="78" t="s">
        <v>44</v>
      </c>
      <c r="S392" s="305"/>
      <c r="T392" s="305"/>
      <c r="U392" s="305"/>
      <c r="V392" s="78" t="s">
        <v>337</v>
      </c>
      <c r="W392" s="78" t="s">
        <v>119</v>
      </c>
      <c r="X392" s="305"/>
      <c r="Y392" s="305"/>
      <c r="Z392" s="302"/>
      <c r="AA392" s="302"/>
      <c r="AB392" s="412"/>
      <c r="AC392" s="302"/>
      <c r="AD392" s="575"/>
      <c r="AE392" s="522"/>
    </row>
    <row r="393" spans="1:31" ht="42" customHeight="1" x14ac:dyDescent="0.25">
      <c r="A393" s="577" t="s">
        <v>36</v>
      </c>
      <c r="B393" s="332" t="s">
        <v>1622</v>
      </c>
      <c r="C393" s="577" t="s">
        <v>1653</v>
      </c>
      <c r="D393" s="301" t="s">
        <v>1654</v>
      </c>
      <c r="E393" s="301" t="s">
        <v>1655</v>
      </c>
      <c r="F393" s="301" t="s">
        <v>1656</v>
      </c>
      <c r="G393" s="301" t="s">
        <v>112</v>
      </c>
      <c r="H393" s="47" t="s">
        <v>1657</v>
      </c>
      <c r="I393" s="111" t="s">
        <v>1658</v>
      </c>
      <c r="J393" s="43">
        <v>0.25</v>
      </c>
      <c r="K393" s="114">
        <v>44593</v>
      </c>
      <c r="L393" s="114">
        <v>44651</v>
      </c>
      <c r="M393" s="113">
        <v>1</v>
      </c>
      <c r="N393" s="113">
        <v>1</v>
      </c>
      <c r="O393" s="113">
        <v>1</v>
      </c>
      <c r="P393" s="137">
        <v>1</v>
      </c>
      <c r="Q393" s="78" t="s">
        <v>393</v>
      </c>
      <c r="R393" s="78" t="s">
        <v>44</v>
      </c>
      <c r="S393" s="304" t="s">
        <v>1659</v>
      </c>
      <c r="T393" s="266" t="s">
        <v>46</v>
      </c>
      <c r="U393" s="266" t="s">
        <v>46</v>
      </c>
      <c r="V393" s="78" t="s">
        <v>448</v>
      </c>
      <c r="W393" s="78" t="s">
        <v>119</v>
      </c>
      <c r="X393" s="304" t="s">
        <v>82</v>
      </c>
      <c r="Y393" s="304" t="s">
        <v>83</v>
      </c>
      <c r="Z393" s="265" t="s">
        <v>51</v>
      </c>
      <c r="AA393" s="265" t="s">
        <v>51</v>
      </c>
      <c r="AB393" s="328" t="s">
        <v>327</v>
      </c>
      <c r="AC393" s="301" t="s">
        <v>1660</v>
      </c>
      <c r="AD393" s="572">
        <v>67223375.099999994</v>
      </c>
      <c r="AE393" s="521">
        <v>0</v>
      </c>
    </row>
    <row r="394" spans="1:31" ht="42" customHeight="1" x14ac:dyDescent="0.25">
      <c r="A394" s="578"/>
      <c r="B394" s="388"/>
      <c r="C394" s="578"/>
      <c r="D394" s="302"/>
      <c r="E394" s="302"/>
      <c r="F394" s="302"/>
      <c r="G394" s="302"/>
      <c r="H394" s="47" t="s">
        <v>1661</v>
      </c>
      <c r="I394" s="111" t="s">
        <v>1662</v>
      </c>
      <c r="J394" s="43">
        <v>0.4</v>
      </c>
      <c r="K394" s="114">
        <v>44652</v>
      </c>
      <c r="L394" s="114">
        <v>44742</v>
      </c>
      <c r="M394" s="113">
        <v>0</v>
      </c>
      <c r="N394" s="113">
        <v>1</v>
      </c>
      <c r="O394" s="113">
        <v>1</v>
      </c>
      <c r="P394" s="137">
        <v>1</v>
      </c>
      <c r="Q394" s="78" t="s">
        <v>393</v>
      </c>
      <c r="R394" s="78" t="s">
        <v>44</v>
      </c>
      <c r="S394" s="305"/>
      <c r="T394" s="266"/>
      <c r="U394" s="266"/>
      <c r="V394" s="78" t="s">
        <v>448</v>
      </c>
      <c r="W394" s="78" t="s">
        <v>119</v>
      </c>
      <c r="X394" s="305"/>
      <c r="Y394" s="305"/>
      <c r="Z394" s="265"/>
      <c r="AA394" s="265"/>
      <c r="AB394" s="328"/>
      <c r="AC394" s="302"/>
      <c r="AD394" s="572"/>
      <c r="AE394" s="522"/>
    </row>
    <row r="395" spans="1:31" ht="42" customHeight="1" x14ac:dyDescent="0.25">
      <c r="A395" s="578"/>
      <c r="B395" s="388"/>
      <c r="C395" s="578"/>
      <c r="D395" s="302"/>
      <c r="E395" s="302"/>
      <c r="F395" s="302"/>
      <c r="G395" s="302"/>
      <c r="H395" s="47" t="s">
        <v>1663</v>
      </c>
      <c r="I395" s="111" t="s">
        <v>1664</v>
      </c>
      <c r="J395" s="43">
        <v>0.25</v>
      </c>
      <c r="K395" s="114">
        <v>44743</v>
      </c>
      <c r="L395" s="114" t="s">
        <v>1383</v>
      </c>
      <c r="M395" s="113">
        <v>0</v>
      </c>
      <c r="N395" s="113">
        <v>0</v>
      </c>
      <c r="O395" s="113">
        <v>1</v>
      </c>
      <c r="P395" s="137">
        <v>1</v>
      </c>
      <c r="Q395" s="78" t="s">
        <v>393</v>
      </c>
      <c r="R395" s="78" t="s">
        <v>44</v>
      </c>
      <c r="S395" s="305"/>
      <c r="T395" s="266"/>
      <c r="U395" s="266"/>
      <c r="V395" s="78" t="s">
        <v>448</v>
      </c>
      <c r="W395" s="78" t="s">
        <v>119</v>
      </c>
      <c r="X395" s="305"/>
      <c r="Y395" s="305"/>
      <c r="Z395" s="265"/>
      <c r="AA395" s="265"/>
      <c r="AB395" s="328"/>
      <c r="AC395" s="302"/>
      <c r="AD395" s="572"/>
      <c r="AE395" s="522"/>
    </row>
    <row r="396" spans="1:31" ht="42" customHeight="1" x14ac:dyDescent="0.25">
      <c r="A396" s="578"/>
      <c r="B396" s="388"/>
      <c r="C396" s="578"/>
      <c r="D396" s="303"/>
      <c r="E396" s="303"/>
      <c r="F396" s="303"/>
      <c r="G396" s="302"/>
      <c r="H396" s="47" t="s">
        <v>1665</v>
      </c>
      <c r="I396" s="111" t="s">
        <v>1666</v>
      </c>
      <c r="J396" s="43">
        <v>0.1</v>
      </c>
      <c r="K396" s="114">
        <v>44835</v>
      </c>
      <c r="L396" s="114">
        <v>44926</v>
      </c>
      <c r="M396" s="113">
        <v>0</v>
      </c>
      <c r="N396" s="113">
        <v>0</v>
      </c>
      <c r="O396" s="113">
        <v>0</v>
      </c>
      <c r="P396" s="137">
        <v>1</v>
      </c>
      <c r="Q396" s="78" t="s">
        <v>393</v>
      </c>
      <c r="R396" s="78" t="s">
        <v>44</v>
      </c>
      <c r="S396" s="305"/>
      <c r="T396" s="266"/>
      <c r="U396" s="266"/>
      <c r="V396" s="78" t="s">
        <v>448</v>
      </c>
      <c r="W396" s="78" t="s">
        <v>119</v>
      </c>
      <c r="X396" s="305"/>
      <c r="Y396" s="305"/>
      <c r="Z396" s="265"/>
      <c r="AA396" s="265"/>
      <c r="AB396" s="328"/>
      <c r="AC396" s="303"/>
      <c r="AD396" s="572"/>
      <c r="AE396" s="523"/>
    </row>
    <row r="397" spans="1:31" ht="42" customHeight="1" x14ac:dyDescent="0.25">
      <c r="A397" s="577" t="s">
        <v>36</v>
      </c>
      <c r="B397" s="332" t="s">
        <v>1622</v>
      </c>
      <c r="C397" s="577" t="s">
        <v>1667</v>
      </c>
      <c r="D397" s="301" t="s">
        <v>1668</v>
      </c>
      <c r="E397" s="301" t="s">
        <v>1669</v>
      </c>
      <c r="F397" s="301" t="s">
        <v>1670</v>
      </c>
      <c r="G397" s="301" t="s">
        <v>112</v>
      </c>
      <c r="H397" s="80" t="s">
        <v>1671</v>
      </c>
      <c r="I397" s="111" t="s">
        <v>1672</v>
      </c>
      <c r="J397" s="43">
        <v>0.25</v>
      </c>
      <c r="K397" s="114">
        <v>44593</v>
      </c>
      <c r="L397" s="114">
        <v>44651</v>
      </c>
      <c r="M397" s="113">
        <v>1</v>
      </c>
      <c r="N397" s="113">
        <v>1</v>
      </c>
      <c r="O397" s="113">
        <v>1</v>
      </c>
      <c r="P397" s="113">
        <v>1</v>
      </c>
      <c r="Q397" s="78" t="s">
        <v>115</v>
      </c>
      <c r="R397" s="78" t="s">
        <v>44</v>
      </c>
      <c r="S397" s="304" t="s">
        <v>1673</v>
      </c>
      <c r="T397" s="304" t="s">
        <v>46</v>
      </c>
      <c r="U397" s="304" t="s">
        <v>46</v>
      </c>
      <c r="V397" s="78" t="s">
        <v>374</v>
      </c>
      <c r="W397" s="78" t="s">
        <v>119</v>
      </c>
      <c r="X397" s="580" t="s">
        <v>49</v>
      </c>
      <c r="Y397" s="580" t="s">
        <v>1439</v>
      </c>
      <c r="Z397" s="301" t="s">
        <v>51</v>
      </c>
      <c r="AA397" s="301" t="s">
        <v>51</v>
      </c>
      <c r="AB397" s="390" t="s">
        <v>327</v>
      </c>
      <c r="AC397" s="301" t="s">
        <v>1674</v>
      </c>
      <c r="AD397" s="579">
        <v>100206762.65000001</v>
      </c>
      <c r="AE397" s="521">
        <v>0</v>
      </c>
    </row>
    <row r="398" spans="1:31" ht="42" customHeight="1" x14ac:dyDescent="0.25">
      <c r="A398" s="578"/>
      <c r="B398" s="388"/>
      <c r="C398" s="578"/>
      <c r="D398" s="302"/>
      <c r="E398" s="302"/>
      <c r="F398" s="302"/>
      <c r="G398" s="302"/>
      <c r="H398" s="80" t="s">
        <v>1675</v>
      </c>
      <c r="I398" s="111" t="s">
        <v>1676</v>
      </c>
      <c r="J398" s="43">
        <v>0.25</v>
      </c>
      <c r="K398" s="114">
        <v>44593</v>
      </c>
      <c r="L398" s="114">
        <v>44651</v>
      </c>
      <c r="M398" s="113">
        <v>1</v>
      </c>
      <c r="N398" s="113">
        <v>1</v>
      </c>
      <c r="O398" s="113">
        <v>1</v>
      </c>
      <c r="P398" s="113">
        <v>1</v>
      </c>
      <c r="Q398" s="78" t="s">
        <v>115</v>
      </c>
      <c r="R398" s="78" t="s">
        <v>44</v>
      </c>
      <c r="S398" s="305"/>
      <c r="T398" s="305"/>
      <c r="U398" s="305"/>
      <c r="V398" s="78" t="s">
        <v>374</v>
      </c>
      <c r="W398" s="78" t="s">
        <v>119</v>
      </c>
      <c r="X398" s="581"/>
      <c r="Y398" s="581"/>
      <c r="Z398" s="302"/>
      <c r="AA398" s="302"/>
      <c r="AB398" s="412"/>
      <c r="AC398" s="302"/>
      <c r="AD398" s="579"/>
      <c r="AE398" s="522"/>
    </row>
    <row r="399" spans="1:31" ht="42" customHeight="1" x14ac:dyDescent="0.25">
      <c r="A399" s="578"/>
      <c r="B399" s="388"/>
      <c r="C399" s="578"/>
      <c r="D399" s="302"/>
      <c r="E399" s="302"/>
      <c r="F399" s="302"/>
      <c r="G399" s="302"/>
      <c r="H399" s="80" t="s">
        <v>1677</v>
      </c>
      <c r="I399" s="111" t="s">
        <v>1678</v>
      </c>
      <c r="J399" s="43">
        <v>0.25</v>
      </c>
      <c r="K399" s="114">
        <v>44652</v>
      </c>
      <c r="L399" s="114">
        <v>44757</v>
      </c>
      <c r="M399" s="113">
        <v>0</v>
      </c>
      <c r="N399" s="113">
        <v>0.9</v>
      </c>
      <c r="O399" s="113">
        <v>1</v>
      </c>
      <c r="P399" s="113">
        <v>1</v>
      </c>
      <c r="Q399" s="78" t="s">
        <v>115</v>
      </c>
      <c r="R399" s="78" t="s">
        <v>44</v>
      </c>
      <c r="S399" s="305"/>
      <c r="T399" s="305"/>
      <c r="U399" s="305"/>
      <c r="V399" s="78" t="s">
        <v>374</v>
      </c>
      <c r="W399" s="78" t="s">
        <v>119</v>
      </c>
      <c r="X399" s="581"/>
      <c r="Y399" s="581"/>
      <c r="Z399" s="302"/>
      <c r="AA399" s="302"/>
      <c r="AB399" s="412"/>
      <c r="AC399" s="302"/>
      <c r="AD399" s="579"/>
      <c r="AE399" s="522"/>
    </row>
    <row r="400" spans="1:31" ht="42" customHeight="1" x14ac:dyDescent="0.25">
      <c r="A400" s="583"/>
      <c r="B400" s="389"/>
      <c r="C400" s="583"/>
      <c r="D400" s="303"/>
      <c r="E400" s="303"/>
      <c r="F400" s="303"/>
      <c r="G400" s="303"/>
      <c r="H400" s="80" t="s">
        <v>1679</v>
      </c>
      <c r="I400" s="188" t="s">
        <v>1680</v>
      </c>
      <c r="J400" s="65">
        <v>0.25</v>
      </c>
      <c r="K400" s="189">
        <v>44743</v>
      </c>
      <c r="L400" s="189">
        <v>44772</v>
      </c>
      <c r="M400" s="190">
        <v>0</v>
      </c>
      <c r="N400" s="190">
        <v>0</v>
      </c>
      <c r="O400" s="190">
        <v>1</v>
      </c>
      <c r="P400" s="190">
        <v>1</v>
      </c>
      <c r="Q400" s="78" t="s">
        <v>115</v>
      </c>
      <c r="R400" s="78" t="s">
        <v>44</v>
      </c>
      <c r="S400" s="306"/>
      <c r="T400" s="306"/>
      <c r="U400" s="306"/>
      <c r="V400" s="78" t="s">
        <v>374</v>
      </c>
      <c r="W400" s="78" t="s">
        <v>119</v>
      </c>
      <c r="X400" s="582"/>
      <c r="Y400" s="582"/>
      <c r="Z400" s="303"/>
      <c r="AA400" s="303"/>
      <c r="AB400" s="413"/>
      <c r="AC400" s="303"/>
      <c r="AD400" s="579"/>
      <c r="AE400" s="523"/>
    </row>
    <row r="401" spans="1:31" ht="42" customHeight="1" x14ac:dyDescent="0.25">
      <c r="A401" s="259" t="s">
        <v>36</v>
      </c>
      <c r="B401" s="259" t="s">
        <v>1681</v>
      </c>
      <c r="C401" s="259" t="s">
        <v>1682</v>
      </c>
      <c r="D401" s="239" t="s">
        <v>3039</v>
      </c>
      <c r="E401" s="106" t="s">
        <v>1683</v>
      </c>
      <c r="F401" s="239" t="s">
        <v>1684</v>
      </c>
      <c r="G401" s="241" t="s">
        <v>203</v>
      </c>
      <c r="H401" s="97" t="s">
        <v>1685</v>
      </c>
      <c r="I401" s="107" t="s">
        <v>3035</v>
      </c>
      <c r="J401" s="99">
        <v>0.5</v>
      </c>
      <c r="K401" s="100">
        <v>44576</v>
      </c>
      <c r="L401" s="100">
        <v>44926</v>
      </c>
      <c r="M401" s="101">
        <v>0.1</v>
      </c>
      <c r="N401" s="101">
        <v>0.15</v>
      </c>
      <c r="O401" s="101">
        <v>0.25</v>
      </c>
      <c r="P401" s="101">
        <v>1</v>
      </c>
      <c r="Q401" s="102" t="s">
        <v>914</v>
      </c>
      <c r="R401" s="102" t="s">
        <v>44</v>
      </c>
      <c r="S401" s="400" t="s">
        <v>1686</v>
      </c>
      <c r="T401" s="243" t="s">
        <v>46</v>
      </c>
      <c r="U401" s="243" t="s">
        <v>46</v>
      </c>
      <c r="V401" s="102" t="s">
        <v>47</v>
      </c>
      <c r="W401" s="102" t="s">
        <v>119</v>
      </c>
      <c r="X401" s="243" t="s">
        <v>49</v>
      </c>
      <c r="Y401" s="243" t="s">
        <v>50</v>
      </c>
      <c r="Z401" s="243" t="s">
        <v>51</v>
      </c>
      <c r="AA401" s="243" t="s">
        <v>122</v>
      </c>
      <c r="AB401" s="243" t="s">
        <v>53</v>
      </c>
      <c r="AC401" s="398" t="s">
        <v>1687</v>
      </c>
      <c r="AD401" s="584">
        <v>30000000000</v>
      </c>
      <c r="AE401" s="272">
        <v>0</v>
      </c>
    </row>
    <row r="402" spans="1:31" ht="42" customHeight="1" x14ac:dyDescent="0.25">
      <c r="A402" s="259"/>
      <c r="B402" s="259"/>
      <c r="C402" s="259"/>
      <c r="D402" s="240"/>
      <c r="E402" s="106" t="s">
        <v>1688</v>
      </c>
      <c r="F402" s="240"/>
      <c r="G402" s="242"/>
      <c r="H402" s="97" t="s">
        <v>1689</v>
      </c>
      <c r="I402" s="107" t="s">
        <v>3036</v>
      </c>
      <c r="J402" s="99">
        <v>0.5</v>
      </c>
      <c r="K402" s="100">
        <v>44757</v>
      </c>
      <c r="L402" s="100">
        <v>44926</v>
      </c>
      <c r="M402" s="101">
        <v>0</v>
      </c>
      <c r="N402" s="101">
        <v>0</v>
      </c>
      <c r="O402" s="101">
        <v>0.25</v>
      </c>
      <c r="P402" s="101">
        <v>1</v>
      </c>
      <c r="Q402" s="102" t="s">
        <v>914</v>
      </c>
      <c r="R402" s="102" t="s">
        <v>44</v>
      </c>
      <c r="S402" s="400"/>
      <c r="T402" s="244"/>
      <c r="U402" s="244"/>
      <c r="V402" s="102" t="s">
        <v>47</v>
      </c>
      <c r="W402" s="102" t="s">
        <v>119</v>
      </c>
      <c r="X402" s="244"/>
      <c r="Y402" s="244"/>
      <c r="Z402" s="244"/>
      <c r="AA402" s="244"/>
      <c r="AB402" s="244"/>
      <c r="AC402" s="399"/>
      <c r="AD402" s="584"/>
      <c r="AE402" s="272"/>
    </row>
    <row r="403" spans="1:31" ht="42" customHeight="1" x14ac:dyDescent="0.3">
      <c r="AA403"/>
    </row>
    <row r="404" spans="1:31" ht="42" customHeight="1" x14ac:dyDescent="0.3">
      <c r="AA404"/>
    </row>
  </sheetData>
  <sheetProtection formatCells="0" formatColumns="0" formatRows="0" insertColumns="0" insertRows="0" insertHyperlinks="0" deleteColumns="0" deleteRows="0" sort="0" autoFilter="0" pivotTables="0"/>
  <mergeCells count="2234">
    <mergeCell ref="AA397:AA400"/>
    <mergeCell ref="AB397:AB400"/>
    <mergeCell ref="AC397:AC400"/>
    <mergeCell ref="AD397:AD400"/>
    <mergeCell ref="AE397:AE400"/>
    <mergeCell ref="A401:A402"/>
    <mergeCell ref="B401:B402"/>
    <mergeCell ref="C401:C402"/>
    <mergeCell ref="D401:D402"/>
    <mergeCell ref="F401:F402"/>
    <mergeCell ref="S397:S400"/>
    <mergeCell ref="T397:T400"/>
    <mergeCell ref="U397:U400"/>
    <mergeCell ref="X397:X400"/>
    <mergeCell ref="Y397:Y400"/>
    <mergeCell ref="Z397:Z400"/>
    <mergeCell ref="A397:A400"/>
    <mergeCell ref="B397:B400"/>
    <mergeCell ref="C397:C400"/>
    <mergeCell ref="D397:D400"/>
    <mergeCell ref="E397:E400"/>
    <mergeCell ref="F397:F400"/>
    <mergeCell ref="G397:G400"/>
    <mergeCell ref="Z401:Z402"/>
    <mergeCell ref="AA401:AA402"/>
    <mergeCell ref="AB401:AB402"/>
    <mergeCell ref="AC401:AC402"/>
    <mergeCell ref="AD401:AD402"/>
    <mergeCell ref="AE401:AE402"/>
    <mergeCell ref="G401:G402"/>
    <mergeCell ref="AE393:AE396"/>
    <mergeCell ref="AA384:AA386"/>
    <mergeCell ref="AB384:AB386"/>
    <mergeCell ref="AC384:AC386"/>
    <mergeCell ref="AD384:AD386"/>
    <mergeCell ref="AE384:AE386"/>
    <mergeCell ref="A387:A392"/>
    <mergeCell ref="B387:B392"/>
    <mergeCell ref="C387:C392"/>
    <mergeCell ref="D387:D392"/>
    <mergeCell ref="E387:E392"/>
    <mergeCell ref="S384:S386"/>
    <mergeCell ref="T384:T386"/>
    <mergeCell ref="U384:U386"/>
    <mergeCell ref="X384:X386"/>
    <mergeCell ref="Y384:Y386"/>
    <mergeCell ref="Z384:Z386"/>
    <mergeCell ref="U393:U396"/>
    <mergeCell ref="X393:X396"/>
    <mergeCell ref="Y393:Y396"/>
    <mergeCell ref="Z393:Z396"/>
    <mergeCell ref="AA393:AA396"/>
    <mergeCell ref="AB393:AB396"/>
    <mergeCell ref="AE387:AE392"/>
    <mergeCell ref="A393:A396"/>
    <mergeCell ref="B393:B396"/>
    <mergeCell ref="C393:C396"/>
    <mergeCell ref="D393:D396"/>
    <mergeCell ref="E393:E396"/>
    <mergeCell ref="F393:F396"/>
    <mergeCell ref="G393:G396"/>
    <mergeCell ref="S393:S396"/>
    <mergeCell ref="D381:D383"/>
    <mergeCell ref="E381:E383"/>
    <mergeCell ref="F381:F383"/>
    <mergeCell ref="G381:G383"/>
    <mergeCell ref="S381:S383"/>
    <mergeCell ref="T381:T383"/>
    <mergeCell ref="Y379:Y380"/>
    <mergeCell ref="Z379:Z380"/>
    <mergeCell ref="AA379:AA380"/>
    <mergeCell ref="AB379:AB380"/>
    <mergeCell ref="AC379:AC380"/>
    <mergeCell ref="AD379:AD380"/>
    <mergeCell ref="S401:S402"/>
    <mergeCell ref="T401:T402"/>
    <mergeCell ref="U401:U402"/>
    <mergeCell ref="AC393:AC396"/>
    <mergeCell ref="AD393:AD396"/>
    <mergeCell ref="T393:T396"/>
    <mergeCell ref="Y387:Y392"/>
    <mergeCell ref="Z387:Z392"/>
    <mergeCell ref="AA387:AA392"/>
    <mergeCell ref="AB387:AB392"/>
    <mergeCell ref="AC387:AC392"/>
    <mergeCell ref="AD387:AD392"/>
    <mergeCell ref="F387:F392"/>
    <mergeCell ref="G387:G392"/>
    <mergeCell ref="S387:S392"/>
    <mergeCell ref="T387:T392"/>
    <mergeCell ref="U387:U392"/>
    <mergeCell ref="X387:X392"/>
    <mergeCell ref="X401:X402"/>
    <mergeCell ref="Y401:Y402"/>
    <mergeCell ref="AE374:AE376"/>
    <mergeCell ref="A379:A380"/>
    <mergeCell ref="B379:B380"/>
    <mergeCell ref="C379:C380"/>
    <mergeCell ref="D379:D380"/>
    <mergeCell ref="E379:E380"/>
    <mergeCell ref="S374:S376"/>
    <mergeCell ref="T374:T376"/>
    <mergeCell ref="U374:U376"/>
    <mergeCell ref="X374:X376"/>
    <mergeCell ref="Y374:Y376"/>
    <mergeCell ref="Z374:Z376"/>
    <mergeCell ref="AC381:AC383"/>
    <mergeCell ref="AD381:AD383"/>
    <mergeCell ref="AE381:AE383"/>
    <mergeCell ref="A384:A386"/>
    <mergeCell ref="B384:B386"/>
    <mergeCell ref="C384:C386"/>
    <mergeCell ref="D384:D386"/>
    <mergeCell ref="E384:E386"/>
    <mergeCell ref="F384:F386"/>
    <mergeCell ref="G384:G386"/>
    <mergeCell ref="U381:U383"/>
    <mergeCell ref="X381:X383"/>
    <mergeCell ref="Y381:Y383"/>
    <mergeCell ref="Z381:Z383"/>
    <mergeCell ref="AA381:AA383"/>
    <mergeCell ref="AB381:AB383"/>
    <mergeCell ref="AE379:AE380"/>
    <mergeCell ref="A381:A383"/>
    <mergeCell ref="B381:B383"/>
    <mergeCell ref="C381:C383"/>
    <mergeCell ref="D371:D373"/>
    <mergeCell ref="E371:E373"/>
    <mergeCell ref="F371:F373"/>
    <mergeCell ref="G371:G373"/>
    <mergeCell ref="S371:S373"/>
    <mergeCell ref="T371:T373"/>
    <mergeCell ref="Y368:Y370"/>
    <mergeCell ref="Z368:Z370"/>
    <mergeCell ref="AA368:AA370"/>
    <mergeCell ref="AB368:AB370"/>
    <mergeCell ref="AC368:AC370"/>
    <mergeCell ref="AD368:AD370"/>
    <mergeCell ref="F379:F380"/>
    <mergeCell ref="G379:G380"/>
    <mergeCell ref="S379:S380"/>
    <mergeCell ref="T379:T380"/>
    <mergeCell ref="U379:U380"/>
    <mergeCell ref="X379:X380"/>
    <mergeCell ref="AA374:AA376"/>
    <mergeCell ref="AB374:AB376"/>
    <mergeCell ref="AC374:AC376"/>
    <mergeCell ref="AD374:AD376"/>
    <mergeCell ref="AE365:AE367"/>
    <mergeCell ref="A368:A370"/>
    <mergeCell ref="B368:B370"/>
    <mergeCell ref="C368:C370"/>
    <mergeCell ref="D368:D370"/>
    <mergeCell ref="E368:E370"/>
    <mergeCell ref="S365:S367"/>
    <mergeCell ref="T365:T367"/>
    <mergeCell ref="U365:U367"/>
    <mergeCell ref="X365:X367"/>
    <mergeCell ref="Y365:Y367"/>
    <mergeCell ref="Z365:Z367"/>
    <mergeCell ref="AC371:AC373"/>
    <mergeCell ref="AD371:AD373"/>
    <mergeCell ref="AE371:AE373"/>
    <mergeCell ref="A374:A376"/>
    <mergeCell ref="B374:B376"/>
    <mergeCell ref="C374:C376"/>
    <mergeCell ref="D374:D376"/>
    <mergeCell ref="E374:E376"/>
    <mergeCell ref="F374:F376"/>
    <mergeCell ref="G374:G376"/>
    <mergeCell ref="U371:U373"/>
    <mergeCell ref="X371:X373"/>
    <mergeCell ref="Y371:Y373"/>
    <mergeCell ref="Z371:Z373"/>
    <mergeCell ref="AA371:AA373"/>
    <mergeCell ref="AB371:AB373"/>
    <mergeCell ref="AE368:AE370"/>
    <mergeCell ref="A371:A373"/>
    <mergeCell ref="B371:B373"/>
    <mergeCell ref="C371:C373"/>
    <mergeCell ref="D363:D364"/>
    <mergeCell ref="E363:E364"/>
    <mergeCell ref="F363:F364"/>
    <mergeCell ref="G363:G364"/>
    <mergeCell ref="S363:S364"/>
    <mergeCell ref="T363:T364"/>
    <mergeCell ref="Y360:Y362"/>
    <mergeCell ref="Z360:Z362"/>
    <mergeCell ref="AA360:AA362"/>
    <mergeCell ref="AB360:AB362"/>
    <mergeCell ref="AC360:AC362"/>
    <mergeCell ref="AD360:AD362"/>
    <mergeCell ref="F368:F370"/>
    <mergeCell ref="G368:G370"/>
    <mergeCell ref="S368:S370"/>
    <mergeCell ref="T368:T370"/>
    <mergeCell ref="U368:U370"/>
    <mergeCell ref="X368:X370"/>
    <mergeCell ref="AA365:AA367"/>
    <mergeCell ref="AB365:AB367"/>
    <mergeCell ref="AC365:AC367"/>
    <mergeCell ref="AD365:AD367"/>
    <mergeCell ref="AE356:AE359"/>
    <mergeCell ref="A360:A362"/>
    <mergeCell ref="B360:B362"/>
    <mergeCell ref="C360:C362"/>
    <mergeCell ref="D360:D362"/>
    <mergeCell ref="E360:E362"/>
    <mergeCell ref="S356:S359"/>
    <mergeCell ref="T356:T359"/>
    <mergeCell ref="U356:U359"/>
    <mergeCell ref="X356:X359"/>
    <mergeCell ref="Y356:Y359"/>
    <mergeCell ref="Z356:Z359"/>
    <mergeCell ref="AC363:AC364"/>
    <mergeCell ref="AD363:AD364"/>
    <mergeCell ref="AE363:AE364"/>
    <mergeCell ref="A365:A367"/>
    <mergeCell ref="B365:B367"/>
    <mergeCell ref="C365:C367"/>
    <mergeCell ref="D365:D367"/>
    <mergeCell ref="E365:E367"/>
    <mergeCell ref="F365:F367"/>
    <mergeCell ref="G365:G367"/>
    <mergeCell ref="U363:U364"/>
    <mergeCell ref="X363:X364"/>
    <mergeCell ref="Y363:Y364"/>
    <mergeCell ref="Z363:Z364"/>
    <mergeCell ref="AA363:AA364"/>
    <mergeCell ref="AB363:AB364"/>
    <mergeCell ref="AE360:AE362"/>
    <mergeCell ref="A363:A364"/>
    <mergeCell ref="B363:B364"/>
    <mergeCell ref="C363:C364"/>
    <mergeCell ref="D353:D355"/>
    <mergeCell ref="E353:E355"/>
    <mergeCell ref="F353:F355"/>
    <mergeCell ref="G353:G355"/>
    <mergeCell ref="S353:S355"/>
    <mergeCell ref="T353:T355"/>
    <mergeCell ref="Y350:Y351"/>
    <mergeCell ref="Z350:Z351"/>
    <mergeCell ref="AA350:AA351"/>
    <mergeCell ref="AB350:AB351"/>
    <mergeCell ref="AC350:AC351"/>
    <mergeCell ref="AD350:AD351"/>
    <mergeCell ref="F360:F362"/>
    <mergeCell ref="G360:G362"/>
    <mergeCell ref="S360:S362"/>
    <mergeCell ref="T360:T362"/>
    <mergeCell ref="U360:U362"/>
    <mergeCell ref="X360:X362"/>
    <mergeCell ref="AA356:AA359"/>
    <mergeCell ref="AB356:AB359"/>
    <mergeCell ref="AC356:AC359"/>
    <mergeCell ref="AD356:AD359"/>
    <mergeCell ref="AE348:AE349"/>
    <mergeCell ref="A350:A351"/>
    <mergeCell ref="B350:B351"/>
    <mergeCell ref="C350:C351"/>
    <mergeCell ref="D350:D351"/>
    <mergeCell ref="E350:E351"/>
    <mergeCell ref="S348:S349"/>
    <mergeCell ref="T348:T349"/>
    <mergeCell ref="U348:U349"/>
    <mergeCell ref="X348:X349"/>
    <mergeCell ref="Y348:Y349"/>
    <mergeCell ref="Z348:Z349"/>
    <mergeCell ref="AC353:AC355"/>
    <mergeCell ref="AD353:AD355"/>
    <mergeCell ref="AE353:AE355"/>
    <mergeCell ref="A356:A359"/>
    <mergeCell ref="B356:B359"/>
    <mergeCell ref="C356:C359"/>
    <mergeCell ref="D356:D359"/>
    <mergeCell ref="E356:E359"/>
    <mergeCell ref="F356:F359"/>
    <mergeCell ref="G356:G359"/>
    <mergeCell ref="U353:U355"/>
    <mergeCell ref="X353:X355"/>
    <mergeCell ref="Y353:Y355"/>
    <mergeCell ref="Z353:Z355"/>
    <mergeCell ref="AA353:AA355"/>
    <mergeCell ref="AB353:AB355"/>
    <mergeCell ref="AE350:AE351"/>
    <mergeCell ref="A353:A355"/>
    <mergeCell ref="B353:B355"/>
    <mergeCell ref="C353:C355"/>
    <mergeCell ref="D345:D347"/>
    <mergeCell ref="E345:E347"/>
    <mergeCell ref="F345:F347"/>
    <mergeCell ref="G345:G347"/>
    <mergeCell ref="S345:S347"/>
    <mergeCell ref="T345:T347"/>
    <mergeCell ref="Y342:Y344"/>
    <mergeCell ref="Z342:Z344"/>
    <mergeCell ref="AA342:AA344"/>
    <mergeCell ref="AB342:AB344"/>
    <mergeCell ref="AC342:AC344"/>
    <mergeCell ref="AD342:AD344"/>
    <mergeCell ref="F350:F351"/>
    <mergeCell ref="G350:G351"/>
    <mergeCell ref="S350:S351"/>
    <mergeCell ref="T350:T351"/>
    <mergeCell ref="U350:U351"/>
    <mergeCell ref="X350:X351"/>
    <mergeCell ref="AA348:AA349"/>
    <mergeCell ref="AB348:AB349"/>
    <mergeCell ref="AC348:AC349"/>
    <mergeCell ref="AD348:AD349"/>
    <mergeCell ref="AE340:AE341"/>
    <mergeCell ref="A342:A344"/>
    <mergeCell ref="B342:B344"/>
    <mergeCell ref="C342:C344"/>
    <mergeCell ref="D342:D344"/>
    <mergeCell ref="E342:E344"/>
    <mergeCell ref="S340:S341"/>
    <mergeCell ref="T340:T341"/>
    <mergeCell ref="U340:U341"/>
    <mergeCell ref="X340:X341"/>
    <mergeCell ref="Y340:Y341"/>
    <mergeCell ref="Z340:Z341"/>
    <mergeCell ref="AC345:AC347"/>
    <mergeCell ref="AD345:AD347"/>
    <mergeCell ref="AE345:AE347"/>
    <mergeCell ref="A348:A349"/>
    <mergeCell ref="B348:B349"/>
    <mergeCell ref="C348:C349"/>
    <mergeCell ref="D348:D349"/>
    <mergeCell ref="E348:E349"/>
    <mergeCell ref="F348:F349"/>
    <mergeCell ref="G348:G349"/>
    <mergeCell ref="U345:U347"/>
    <mergeCell ref="X345:X347"/>
    <mergeCell ref="Y345:Y347"/>
    <mergeCell ref="Z345:Z347"/>
    <mergeCell ref="AA345:AA347"/>
    <mergeCell ref="AB345:AB347"/>
    <mergeCell ref="AE342:AE344"/>
    <mergeCell ref="A345:A347"/>
    <mergeCell ref="B345:B347"/>
    <mergeCell ref="C345:C347"/>
    <mergeCell ref="Z332:Z334"/>
    <mergeCell ref="AA332:AA334"/>
    <mergeCell ref="AB332:AB334"/>
    <mergeCell ref="AC332:AC334"/>
    <mergeCell ref="AD332:AD334"/>
    <mergeCell ref="F342:F344"/>
    <mergeCell ref="G342:G344"/>
    <mergeCell ref="S342:S344"/>
    <mergeCell ref="T342:T344"/>
    <mergeCell ref="U342:U344"/>
    <mergeCell ref="X342:X344"/>
    <mergeCell ref="AA340:AA341"/>
    <mergeCell ref="AB340:AB341"/>
    <mergeCell ref="AC340:AC341"/>
    <mergeCell ref="AD340:AD341"/>
    <mergeCell ref="F332:F334"/>
    <mergeCell ref="G332:G334"/>
    <mergeCell ref="S332:S334"/>
    <mergeCell ref="T332:T334"/>
    <mergeCell ref="U332:U334"/>
    <mergeCell ref="X332:X334"/>
    <mergeCell ref="A332:A334"/>
    <mergeCell ref="B332:B334"/>
    <mergeCell ref="C332:C334"/>
    <mergeCell ref="D332:D334"/>
    <mergeCell ref="E332:E334"/>
    <mergeCell ref="AC335:AC339"/>
    <mergeCell ref="AD335:AD339"/>
    <mergeCell ref="AE335:AE339"/>
    <mergeCell ref="A340:A341"/>
    <mergeCell ref="B340:B341"/>
    <mergeCell ref="C340:C341"/>
    <mergeCell ref="D340:D341"/>
    <mergeCell ref="E340:E341"/>
    <mergeCell ref="F340:F341"/>
    <mergeCell ref="G340:G341"/>
    <mergeCell ref="U335:U339"/>
    <mergeCell ref="X335:X339"/>
    <mergeCell ref="Y335:Y339"/>
    <mergeCell ref="Z335:Z339"/>
    <mergeCell ref="AA335:AA339"/>
    <mergeCell ref="AB335:AB339"/>
    <mergeCell ref="AE332:AE334"/>
    <mergeCell ref="A335:A339"/>
    <mergeCell ref="B335:B339"/>
    <mergeCell ref="C335:C339"/>
    <mergeCell ref="D335:D339"/>
    <mergeCell ref="E335:E339"/>
    <mergeCell ref="F335:F339"/>
    <mergeCell ref="G335:G339"/>
    <mergeCell ref="S335:S339"/>
    <mergeCell ref="T335:T339"/>
    <mergeCell ref="Y332:Y334"/>
    <mergeCell ref="AC328:AC330"/>
    <mergeCell ref="AD328:AD330"/>
    <mergeCell ref="AE328:AE330"/>
    <mergeCell ref="U328:U330"/>
    <mergeCell ref="X328:X330"/>
    <mergeCell ref="Y328:Y330"/>
    <mergeCell ref="Z328:Z330"/>
    <mergeCell ref="AA328:AA330"/>
    <mergeCell ref="AB328:AB330"/>
    <mergeCell ref="AE326:AE327"/>
    <mergeCell ref="A328:A330"/>
    <mergeCell ref="B328:B330"/>
    <mergeCell ref="C328:C330"/>
    <mergeCell ref="D328:D330"/>
    <mergeCell ref="E328:E330"/>
    <mergeCell ref="F328:F330"/>
    <mergeCell ref="G328:G330"/>
    <mergeCell ref="S328:S330"/>
    <mergeCell ref="T328:T330"/>
    <mergeCell ref="Y326:Y327"/>
    <mergeCell ref="Z326:Z327"/>
    <mergeCell ref="AA326:AA327"/>
    <mergeCell ref="AB326:AB327"/>
    <mergeCell ref="AC326:AC327"/>
    <mergeCell ref="AD326:AD327"/>
    <mergeCell ref="F326:F327"/>
    <mergeCell ref="G326:G327"/>
    <mergeCell ref="S326:S327"/>
    <mergeCell ref="T326:T327"/>
    <mergeCell ref="U326:U327"/>
    <mergeCell ref="X326:X327"/>
    <mergeCell ref="AA323:AA325"/>
    <mergeCell ref="AB323:AB325"/>
    <mergeCell ref="AC323:AC325"/>
    <mergeCell ref="AD323:AD325"/>
    <mergeCell ref="AE323:AE325"/>
    <mergeCell ref="A326:A327"/>
    <mergeCell ref="B326:B327"/>
    <mergeCell ref="C326:C327"/>
    <mergeCell ref="D326:D327"/>
    <mergeCell ref="E326:E327"/>
    <mergeCell ref="S323:S325"/>
    <mergeCell ref="T323:T325"/>
    <mergeCell ref="U323:U325"/>
    <mergeCell ref="X323:X325"/>
    <mergeCell ref="Y323:Y325"/>
    <mergeCell ref="Z323:Z325"/>
    <mergeCell ref="AC320:AC322"/>
    <mergeCell ref="AD320:AD322"/>
    <mergeCell ref="AE320:AE322"/>
    <mergeCell ref="A323:A325"/>
    <mergeCell ref="B323:B325"/>
    <mergeCell ref="C323:C325"/>
    <mergeCell ref="D323:D325"/>
    <mergeCell ref="E323:E325"/>
    <mergeCell ref="F323:F325"/>
    <mergeCell ref="G323:G325"/>
    <mergeCell ref="U320:U322"/>
    <mergeCell ref="X320:X322"/>
    <mergeCell ref="Y320:Y322"/>
    <mergeCell ref="Z320:Z322"/>
    <mergeCell ref="AA320:AA322"/>
    <mergeCell ref="AB320:AB322"/>
    <mergeCell ref="AE317:AE319"/>
    <mergeCell ref="A320:A322"/>
    <mergeCell ref="B320:B322"/>
    <mergeCell ref="C320:C322"/>
    <mergeCell ref="D320:D322"/>
    <mergeCell ref="E320:E322"/>
    <mergeCell ref="F320:F322"/>
    <mergeCell ref="G320:G322"/>
    <mergeCell ref="S320:S322"/>
    <mergeCell ref="T320:T322"/>
    <mergeCell ref="Y317:Y319"/>
    <mergeCell ref="Z317:Z319"/>
    <mergeCell ref="AA317:AA319"/>
    <mergeCell ref="AB317:AB319"/>
    <mergeCell ref="AC317:AC319"/>
    <mergeCell ref="AD317:AD319"/>
    <mergeCell ref="F317:F319"/>
    <mergeCell ref="G317:G319"/>
    <mergeCell ref="S317:S319"/>
    <mergeCell ref="T317:T319"/>
    <mergeCell ref="U317:U319"/>
    <mergeCell ref="X317:X319"/>
    <mergeCell ref="AA313:AA316"/>
    <mergeCell ref="AB313:AB316"/>
    <mergeCell ref="AC313:AC316"/>
    <mergeCell ref="AD313:AD316"/>
    <mergeCell ref="AE313:AE316"/>
    <mergeCell ref="A317:A319"/>
    <mergeCell ref="B317:B319"/>
    <mergeCell ref="C317:C319"/>
    <mergeCell ref="D317:D319"/>
    <mergeCell ref="E317:E319"/>
    <mergeCell ref="S313:S316"/>
    <mergeCell ref="T313:T316"/>
    <mergeCell ref="U313:U316"/>
    <mergeCell ref="X313:X316"/>
    <mergeCell ref="Y313:Y316"/>
    <mergeCell ref="Z313:Z316"/>
    <mergeCell ref="AC309:AC312"/>
    <mergeCell ref="AD309:AD312"/>
    <mergeCell ref="AE309:AE312"/>
    <mergeCell ref="A313:A316"/>
    <mergeCell ref="B313:B316"/>
    <mergeCell ref="C313:C316"/>
    <mergeCell ref="D313:D316"/>
    <mergeCell ref="E313:E316"/>
    <mergeCell ref="F313:F316"/>
    <mergeCell ref="G313:G316"/>
    <mergeCell ref="U309:U312"/>
    <mergeCell ref="X309:X312"/>
    <mergeCell ref="Y309:Y312"/>
    <mergeCell ref="Z309:Z312"/>
    <mergeCell ref="AA309:AA312"/>
    <mergeCell ref="AB309:AB312"/>
    <mergeCell ref="AE306:AE308"/>
    <mergeCell ref="A309:A312"/>
    <mergeCell ref="B309:B312"/>
    <mergeCell ref="C309:C312"/>
    <mergeCell ref="D309:D312"/>
    <mergeCell ref="E309:E312"/>
    <mergeCell ref="F309:F312"/>
    <mergeCell ref="G309:G312"/>
    <mergeCell ref="S309:S312"/>
    <mergeCell ref="T309:T312"/>
    <mergeCell ref="Y306:Y308"/>
    <mergeCell ref="Z306:Z308"/>
    <mergeCell ref="AA306:AA308"/>
    <mergeCell ref="AB306:AB308"/>
    <mergeCell ref="AC306:AC308"/>
    <mergeCell ref="AD306:AD308"/>
    <mergeCell ref="F306:F308"/>
    <mergeCell ref="G306:G308"/>
    <mergeCell ref="S306:S308"/>
    <mergeCell ref="T306:T308"/>
    <mergeCell ref="U306:U308"/>
    <mergeCell ref="X306:X308"/>
    <mergeCell ref="AA304:AA305"/>
    <mergeCell ref="AB304:AB305"/>
    <mergeCell ref="AC304:AC305"/>
    <mergeCell ref="AD304:AD305"/>
    <mergeCell ref="AE304:AE305"/>
    <mergeCell ref="A306:A308"/>
    <mergeCell ref="B306:B308"/>
    <mergeCell ref="C306:C308"/>
    <mergeCell ref="D306:D308"/>
    <mergeCell ref="E306:E308"/>
    <mergeCell ref="S304:S305"/>
    <mergeCell ref="T304:T305"/>
    <mergeCell ref="U304:U305"/>
    <mergeCell ref="X304:X305"/>
    <mergeCell ref="Y304:Y305"/>
    <mergeCell ref="Z304:Z305"/>
    <mergeCell ref="AC302:AC303"/>
    <mergeCell ref="AD302:AD303"/>
    <mergeCell ref="AE302:AE303"/>
    <mergeCell ref="A304:A305"/>
    <mergeCell ref="B304:B305"/>
    <mergeCell ref="C304:C305"/>
    <mergeCell ref="D304:D305"/>
    <mergeCell ref="E304:E305"/>
    <mergeCell ref="F304:F305"/>
    <mergeCell ref="G304:G305"/>
    <mergeCell ref="U302:U303"/>
    <mergeCell ref="X302:X303"/>
    <mergeCell ref="Y302:Y303"/>
    <mergeCell ref="Z302:Z303"/>
    <mergeCell ref="AA302:AA303"/>
    <mergeCell ref="AB302:AB303"/>
    <mergeCell ref="AE300:AE301"/>
    <mergeCell ref="A302:A303"/>
    <mergeCell ref="B302:B303"/>
    <mergeCell ref="C302:C303"/>
    <mergeCell ref="D302:D303"/>
    <mergeCell ref="E302:E303"/>
    <mergeCell ref="F302:F303"/>
    <mergeCell ref="G302:G303"/>
    <mergeCell ref="S302:S303"/>
    <mergeCell ref="T302:T303"/>
    <mergeCell ref="Y300:Y301"/>
    <mergeCell ref="Z300:Z301"/>
    <mergeCell ref="AA300:AA301"/>
    <mergeCell ref="AB300:AB301"/>
    <mergeCell ref="AC300:AC301"/>
    <mergeCell ref="AD300:AD301"/>
    <mergeCell ref="F300:F301"/>
    <mergeCell ref="G300:G301"/>
    <mergeCell ref="S300:S301"/>
    <mergeCell ref="T300:T301"/>
    <mergeCell ref="U300:U301"/>
    <mergeCell ref="X300:X301"/>
    <mergeCell ref="AA298:AA299"/>
    <mergeCell ref="AB298:AB299"/>
    <mergeCell ref="AC298:AC299"/>
    <mergeCell ref="AD298:AD299"/>
    <mergeCell ref="AE298:AE299"/>
    <mergeCell ref="A300:A301"/>
    <mergeCell ref="B300:B301"/>
    <mergeCell ref="C300:C301"/>
    <mergeCell ref="D300:D301"/>
    <mergeCell ref="E300:E301"/>
    <mergeCell ref="S298:S299"/>
    <mergeCell ref="T298:T299"/>
    <mergeCell ref="U298:U299"/>
    <mergeCell ref="X298:X299"/>
    <mergeCell ref="Y298:Y299"/>
    <mergeCell ref="Z298:Z299"/>
    <mergeCell ref="AC296:AC297"/>
    <mergeCell ref="AD296:AD297"/>
    <mergeCell ref="AE296:AE297"/>
    <mergeCell ref="A298:A299"/>
    <mergeCell ref="B298:B299"/>
    <mergeCell ref="C298:C299"/>
    <mergeCell ref="D298:D299"/>
    <mergeCell ref="E298:E299"/>
    <mergeCell ref="F298:F299"/>
    <mergeCell ref="G298:G299"/>
    <mergeCell ref="U296:U297"/>
    <mergeCell ref="X296:X297"/>
    <mergeCell ref="Y296:Y297"/>
    <mergeCell ref="Z296:Z297"/>
    <mergeCell ref="AA296:AA297"/>
    <mergeCell ref="AB296:AB297"/>
    <mergeCell ref="AE293:AE295"/>
    <mergeCell ref="A296:A297"/>
    <mergeCell ref="B296:B297"/>
    <mergeCell ref="C296:C297"/>
    <mergeCell ref="D296:D297"/>
    <mergeCell ref="E296:E297"/>
    <mergeCell ref="F296:F297"/>
    <mergeCell ref="G296:G297"/>
    <mergeCell ref="S296:S297"/>
    <mergeCell ref="T296:T297"/>
    <mergeCell ref="Y293:Y295"/>
    <mergeCell ref="Z293:Z295"/>
    <mergeCell ref="AA293:AA295"/>
    <mergeCell ref="AB293:AB295"/>
    <mergeCell ref="AC293:AC295"/>
    <mergeCell ref="AD293:AD295"/>
    <mergeCell ref="AC291:AC292"/>
    <mergeCell ref="AD291:AD292"/>
    <mergeCell ref="AE291:AE292"/>
    <mergeCell ref="A293:A295"/>
    <mergeCell ref="B293:B295"/>
    <mergeCell ref="C293:C295"/>
    <mergeCell ref="D293:D295"/>
    <mergeCell ref="E293:E295"/>
    <mergeCell ref="S291:S292"/>
    <mergeCell ref="T291:T292"/>
    <mergeCell ref="U291:U292"/>
    <mergeCell ref="X291:X292"/>
    <mergeCell ref="Y291:Y292"/>
    <mergeCell ref="Z291:Z292"/>
    <mergeCell ref="A291:A292"/>
    <mergeCell ref="B291:B292"/>
    <mergeCell ref="C291:C292"/>
    <mergeCell ref="D291:D292"/>
    <mergeCell ref="E291:E292"/>
    <mergeCell ref="F291:F292"/>
    <mergeCell ref="G291:G292"/>
    <mergeCell ref="A288:A290"/>
    <mergeCell ref="B288:B290"/>
    <mergeCell ref="C288:C290"/>
    <mergeCell ref="D288:D290"/>
    <mergeCell ref="E288:E290"/>
    <mergeCell ref="F288:F290"/>
    <mergeCell ref="G288:G290"/>
    <mergeCell ref="S288:S290"/>
    <mergeCell ref="T288:T290"/>
    <mergeCell ref="AA284:AA287"/>
    <mergeCell ref="AB284:AB287"/>
    <mergeCell ref="A284:A287"/>
    <mergeCell ref="B284:B287"/>
    <mergeCell ref="C284:C287"/>
    <mergeCell ref="D284:D287"/>
    <mergeCell ref="E284:E287"/>
    <mergeCell ref="F293:F295"/>
    <mergeCell ref="G293:G295"/>
    <mergeCell ref="S293:S295"/>
    <mergeCell ref="T293:T295"/>
    <mergeCell ref="U293:U295"/>
    <mergeCell ref="X293:X295"/>
    <mergeCell ref="AA291:AA292"/>
    <mergeCell ref="AB291:AB292"/>
    <mergeCell ref="AC284:AC287"/>
    <mergeCell ref="AD284:AD287"/>
    <mergeCell ref="F284:F287"/>
    <mergeCell ref="G284:G287"/>
    <mergeCell ref="S284:S287"/>
    <mergeCell ref="T284:T287"/>
    <mergeCell ref="U284:U287"/>
    <mergeCell ref="X284:X287"/>
    <mergeCell ref="AA280:AA283"/>
    <mergeCell ref="AB280:AB283"/>
    <mergeCell ref="AC280:AC283"/>
    <mergeCell ref="AD280:AD283"/>
    <mergeCell ref="AE280:AE283"/>
    <mergeCell ref="AE284:AE287"/>
    <mergeCell ref="AC288:AC290"/>
    <mergeCell ref="AD288:AD290"/>
    <mergeCell ref="AE288:AE290"/>
    <mergeCell ref="G280:G283"/>
    <mergeCell ref="S280:S283"/>
    <mergeCell ref="T280:T283"/>
    <mergeCell ref="U280:U283"/>
    <mergeCell ref="X280:X283"/>
    <mergeCell ref="Z280:Z283"/>
    <mergeCell ref="U288:U290"/>
    <mergeCell ref="X288:X290"/>
    <mergeCell ref="Y288:Y290"/>
    <mergeCell ref="Z288:Z290"/>
    <mergeCell ref="AA288:AA290"/>
    <mergeCell ref="AB288:AB290"/>
    <mergeCell ref="A280:A283"/>
    <mergeCell ref="B280:B283"/>
    <mergeCell ref="C280:C283"/>
    <mergeCell ref="D280:D283"/>
    <mergeCell ref="E280:E283"/>
    <mergeCell ref="F280:F283"/>
    <mergeCell ref="Y284:Y287"/>
    <mergeCell ref="Z284:Z287"/>
    <mergeCell ref="U278:U279"/>
    <mergeCell ref="X278:X279"/>
    <mergeCell ref="AB278:AB279"/>
    <mergeCell ref="AC278:AC279"/>
    <mergeCell ref="AD278:AD279"/>
    <mergeCell ref="AE278:AE279"/>
    <mergeCell ref="AE274:AE277"/>
    <mergeCell ref="A278:A279"/>
    <mergeCell ref="B278:B279"/>
    <mergeCell ref="C278:C279"/>
    <mergeCell ref="D278:D279"/>
    <mergeCell ref="E278:E279"/>
    <mergeCell ref="F278:F279"/>
    <mergeCell ref="G278:G279"/>
    <mergeCell ref="S278:S279"/>
    <mergeCell ref="T278:T279"/>
    <mergeCell ref="Y274:Y277"/>
    <mergeCell ref="Z274:Z277"/>
    <mergeCell ref="AA274:AA277"/>
    <mergeCell ref="AB274:AB277"/>
    <mergeCell ref="AC274:AC277"/>
    <mergeCell ref="AD274:AD277"/>
    <mergeCell ref="F274:F277"/>
    <mergeCell ref="G274:G277"/>
    <mergeCell ref="S274:S277"/>
    <mergeCell ref="T274:T277"/>
    <mergeCell ref="U274:U277"/>
    <mergeCell ref="X274:X277"/>
    <mergeCell ref="AA270:AA273"/>
    <mergeCell ref="AB270:AB273"/>
    <mergeCell ref="AC270:AC273"/>
    <mergeCell ref="AD270:AD273"/>
    <mergeCell ref="AE270:AE273"/>
    <mergeCell ref="A274:A277"/>
    <mergeCell ref="B274:B277"/>
    <mergeCell ref="C274:C277"/>
    <mergeCell ref="D274:D277"/>
    <mergeCell ref="E274:E277"/>
    <mergeCell ref="S270:S273"/>
    <mergeCell ref="T270:T273"/>
    <mergeCell ref="U270:U273"/>
    <mergeCell ref="X270:X273"/>
    <mergeCell ref="Y270:Y273"/>
    <mergeCell ref="Z270:Z273"/>
    <mergeCell ref="AC266:AC269"/>
    <mergeCell ref="AD266:AD269"/>
    <mergeCell ref="AE266:AE269"/>
    <mergeCell ref="A270:A273"/>
    <mergeCell ref="B270:B273"/>
    <mergeCell ref="C270:C273"/>
    <mergeCell ref="D270:D273"/>
    <mergeCell ref="E270:E273"/>
    <mergeCell ref="F270:F273"/>
    <mergeCell ref="G270:G273"/>
    <mergeCell ref="G266:G269"/>
    <mergeCell ref="S266:S269"/>
    <mergeCell ref="T266:T269"/>
    <mergeCell ref="U266:U269"/>
    <mergeCell ref="X266:X269"/>
    <mergeCell ref="AB266:AB269"/>
    <mergeCell ref="A266:A269"/>
    <mergeCell ref="B266:B269"/>
    <mergeCell ref="C266:C269"/>
    <mergeCell ref="D266:D269"/>
    <mergeCell ref="E266:E269"/>
    <mergeCell ref="F266:F269"/>
    <mergeCell ref="Z261:Z265"/>
    <mergeCell ref="AA261:AA265"/>
    <mergeCell ref="AB261:AB265"/>
    <mergeCell ref="AC261:AC265"/>
    <mergeCell ref="AD261:AD265"/>
    <mergeCell ref="AE261:AE265"/>
    <mergeCell ref="G261:G265"/>
    <mergeCell ref="S261:S265"/>
    <mergeCell ref="T261:T265"/>
    <mergeCell ref="U261:U265"/>
    <mergeCell ref="X261:X265"/>
    <mergeCell ref="Y261:Y265"/>
    <mergeCell ref="A261:A265"/>
    <mergeCell ref="B261:B265"/>
    <mergeCell ref="C261:C265"/>
    <mergeCell ref="D261:D265"/>
    <mergeCell ref="E261:E265"/>
    <mergeCell ref="F261:F265"/>
    <mergeCell ref="Z259:Z260"/>
    <mergeCell ref="AA259:AA260"/>
    <mergeCell ref="AB259:AB260"/>
    <mergeCell ref="AC259:AC260"/>
    <mergeCell ref="AD259:AD260"/>
    <mergeCell ref="AE259:AE260"/>
    <mergeCell ref="G259:G260"/>
    <mergeCell ref="S259:S260"/>
    <mergeCell ref="T259:T260"/>
    <mergeCell ref="U259:U260"/>
    <mergeCell ref="X259:X260"/>
    <mergeCell ref="Y259:Y260"/>
    <mergeCell ref="A259:A260"/>
    <mergeCell ref="B259:B260"/>
    <mergeCell ref="C259:C260"/>
    <mergeCell ref="D259:D260"/>
    <mergeCell ref="E259:E260"/>
    <mergeCell ref="F259:F260"/>
    <mergeCell ref="Z254:Z258"/>
    <mergeCell ref="AA254:AA258"/>
    <mergeCell ref="AB254:AB258"/>
    <mergeCell ref="AC254:AC258"/>
    <mergeCell ref="AD254:AD258"/>
    <mergeCell ref="AE254:AE258"/>
    <mergeCell ref="G254:G258"/>
    <mergeCell ref="S254:S258"/>
    <mergeCell ref="T254:T258"/>
    <mergeCell ref="U254:U258"/>
    <mergeCell ref="X254:X258"/>
    <mergeCell ref="Y254:Y258"/>
    <mergeCell ref="AB248:AB253"/>
    <mergeCell ref="AC248:AC253"/>
    <mergeCell ref="AD248:AD253"/>
    <mergeCell ref="AE248:AE253"/>
    <mergeCell ref="A254:A258"/>
    <mergeCell ref="B254:B258"/>
    <mergeCell ref="C254:C258"/>
    <mergeCell ref="D254:D258"/>
    <mergeCell ref="E254:E258"/>
    <mergeCell ref="F254:F258"/>
    <mergeCell ref="T248:T253"/>
    <mergeCell ref="U248:U253"/>
    <mergeCell ref="X248:X253"/>
    <mergeCell ref="Y248:Y253"/>
    <mergeCell ref="Z248:Z253"/>
    <mergeCell ref="AA248:AA253"/>
    <mergeCell ref="AD243:AD247"/>
    <mergeCell ref="AE243:AE247"/>
    <mergeCell ref="A248:A253"/>
    <mergeCell ref="B248:B253"/>
    <mergeCell ref="C248:C253"/>
    <mergeCell ref="D248:D253"/>
    <mergeCell ref="E248:E253"/>
    <mergeCell ref="F248:F253"/>
    <mergeCell ref="G248:G253"/>
    <mergeCell ref="S248:S253"/>
    <mergeCell ref="X243:X247"/>
    <mergeCell ref="Y243:Y247"/>
    <mergeCell ref="Z243:Z247"/>
    <mergeCell ref="AA243:AA247"/>
    <mergeCell ref="AB243:AB247"/>
    <mergeCell ref="AC243:AC247"/>
    <mergeCell ref="AE239:AE241"/>
    <mergeCell ref="A243:A247"/>
    <mergeCell ref="B243:B247"/>
    <mergeCell ref="C243:C247"/>
    <mergeCell ref="D243:D247"/>
    <mergeCell ref="E243:E247"/>
    <mergeCell ref="G243:G247"/>
    <mergeCell ref="S243:S247"/>
    <mergeCell ref="T243:T247"/>
    <mergeCell ref="U243:U247"/>
    <mergeCell ref="Y239:Y241"/>
    <mergeCell ref="Z239:Z241"/>
    <mergeCell ref="AA239:AA241"/>
    <mergeCell ref="AB239:AB241"/>
    <mergeCell ref="AC239:AC241"/>
    <mergeCell ref="AD239:AD241"/>
    <mergeCell ref="F239:F241"/>
    <mergeCell ref="G239:G241"/>
    <mergeCell ref="S239:S241"/>
    <mergeCell ref="T239:T241"/>
    <mergeCell ref="U239:U241"/>
    <mergeCell ref="X239:X241"/>
    <mergeCell ref="AA237:AA238"/>
    <mergeCell ref="AB237:AB238"/>
    <mergeCell ref="AC237:AC238"/>
    <mergeCell ref="AD237:AD238"/>
    <mergeCell ref="AE237:AE238"/>
    <mergeCell ref="A239:A241"/>
    <mergeCell ref="B239:B241"/>
    <mergeCell ref="C239:C241"/>
    <mergeCell ref="D239:D241"/>
    <mergeCell ref="E239:E241"/>
    <mergeCell ref="S237:S238"/>
    <mergeCell ref="T237:T238"/>
    <mergeCell ref="U237:U238"/>
    <mergeCell ref="X237:X238"/>
    <mergeCell ref="Y237:Y238"/>
    <mergeCell ref="Z237:Z238"/>
    <mergeCell ref="AC235:AC236"/>
    <mergeCell ref="AD235:AD236"/>
    <mergeCell ref="AE235:AE236"/>
    <mergeCell ref="A237:A238"/>
    <mergeCell ref="B237:B238"/>
    <mergeCell ref="C237:C238"/>
    <mergeCell ref="D237:D238"/>
    <mergeCell ref="E237:E238"/>
    <mergeCell ref="F237:F238"/>
    <mergeCell ref="G237:G238"/>
    <mergeCell ref="U235:U236"/>
    <mergeCell ref="X235:X236"/>
    <mergeCell ref="Y235:Y236"/>
    <mergeCell ref="Z235:Z236"/>
    <mergeCell ref="AA235:AA236"/>
    <mergeCell ref="AB235:AB236"/>
    <mergeCell ref="AE233:AE234"/>
    <mergeCell ref="A235:A236"/>
    <mergeCell ref="B235:B236"/>
    <mergeCell ref="C235:C236"/>
    <mergeCell ref="D235:D236"/>
    <mergeCell ref="E235:E236"/>
    <mergeCell ref="F235:F236"/>
    <mergeCell ref="G235:G236"/>
    <mergeCell ref="S235:S236"/>
    <mergeCell ref="T235:T236"/>
    <mergeCell ref="Y233:Y234"/>
    <mergeCell ref="Z233:Z234"/>
    <mergeCell ref="AA233:AA234"/>
    <mergeCell ref="AB233:AB234"/>
    <mergeCell ref="AC233:AC234"/>
    <mergeCell ref="AD233:AD234"/>
    <mergeCell ref="F233:F234"/>
    <mergeCell ref="G233:G234"/>
    <mergeCell ref="S233:S234"/>
    <mergeCell ref="T233:T234"/>
    <mergeCell ref="U233:U234"/>
    <mergeCell ref="X233:X234"/>
    <mergeCell ref="AA228:AA232"/>
    <mergeCell ref="AB228:AB232"/>
    <mergeCell ref="AC228:AC232"/>
    <mergeCell ref="AD228:AD232"/>
    <mergeCell ref="AE228:AE232"/>
    <mergeCell ref="A233:A234"/>
    <mergeCell ref="B233:B234"/>
    <mergeCell ref="C233:C234"/>
    <mergeCell ref="D233:D234"/>
    <mergeCell ref="E233:E234"/>
    <mergeCell ref="S228:S232"/>
    <mergeCell ref="T228:T232"/>
    <mergeCell ref="U228:U232"/>
    <mergeCell ref="X228:X232"/>
    <mergeCell ref="Y228:Y232"/>
    <mergeCell ref="Z228:Z232"/>
    <mergeCell ref="AC226:AC227"/>
    <mergeCell ref="AD226:AD227"/>
    <mergeCell ref="AE226:AE227"/>
    <mergeCell ref="A228:A232"/>
    <mergeCell ref="B228:B232"/>
    <mergeCell ref="C228:C232"/>
    <mergeCell ref="D228:D232"/>
    <mergeCell ref="E228:E232"/>
    <mergeCell ref="F228:F232"/>
    <mergeCell ref="G228:G232"/>
    <mergeCell ref="U226:U227"/>
    <mergeCell ref="X226:X227"/>
    <mergeCell ref="Y226:Y227"/>
    <mergeCell ref="Z226:Z227"/>
    <mergeCell ref="AA226:AA227"/>
    <mergeCell ref="AB226:AB227"/>
    <mergeCell ref="AE224:AE225"/>
    <mergeCell ref="A226:A227"/>
    <mergeCell ref="B226:B227"/>
    <mergeCell ref="C226:C227"/>
    <mergeCell ref="D226:D227"/>
    <mergeCell ref="E226:E227"/>
    <mergeCell ref="F226:F227"/>
    <mergeCell ref="G226:G227"/>
    <mergeCell ref="S226:S227"/>
    <mergeCell ref="T226:T227"/>
    <mergeCell ref="Y224:Y225"/>
    <mergeCell ref="Z224:Z225"/>
    <mergeCell ref="AA224:AA225"/>
    <mergeCell ref="AB224:AB225"/>
    <mergeCell ref="AC224:AC225"/>
    <mergeCell ref="AD224:AD225"/>
    <mergeCell ref="F224:F225"/>
    <mergeCell ref="G224:G225"/>
    <mergeCell ref="S224:S225"/>
    <mergeCell ref="T224:T225"/>
    <mergeCell ref="U224:U225"/>
    <mergeCell ref="X224:X225"/>
    <mergeCell ref="AA220:AA223"/>
    <mergeCell ref="AB220:AB223"/>
    <mergeCell ref="AC220:AC223"/>
    <mergeCell ref="AD220:AD223"/>
    <mergeCell ref="AE220:AE223"/>
    <mergeCell ref="A224:A225"/>
    <mergeCell ref="B224:B225"/>
    <mergeCell ref="C224:C225"/>
    <mergeCell ref="D224:D225"/>
    <mergeCell ref="E224:E225"/>
    <mergeCell ref="S220:S223"/>
    <mergeCell ref="T220:T223"/>
    <mergeCell ref="U220:U223"/>
    <mergeCell ref="X220:X223"/>
    <mergeCell ref="Y220:Y223"/>
    <mergeCell ref="Z220:Z223"/>
    <mergeCell ref="AC216:AC219"/>
    <mergeCell ref="AD216:AD219"/>
    <mergeCell ref="AE216:AE219"/>
    <mergeCell ref="A220:A223"/>
    <mergeCell ref="B220:B223"/>
    <mergeCell ref="C220:C223"/>
    <mergeCell ref="D220:D223"/>
    <mergeCell ref="E220:E223"/>
    <mergeCell ref="F220:F223"/>
    <mergeCell ref="G220:G223"/>
    <mergeCell ref="U216:U219"/>
    <mergeCell ref="X216:X219"/>
    <mergeCell ref="Y216:Y219"/>
    <mergeCell ref="Z216:Z219"/>
    <mergeCell ref="AA216:AA219"/>
    <mergeCell ref="AB216:AB219"/>
    <mergeCell ref="AE212:AE215"/>
    <mergeCell ref="A216:A219"/>
    <mergeCell ref="B216:B219"/>
    <mergeCell ref="C216:C219"/>
    <mergeCell ref="D216:D219"/>
    <mergeCell ref="E216:E219"/>
    <mergeCell ref="F216:F219"/>
    <mergeCell ref="G216:G219"/>
    <mergeCell ref="S216:S219"/>
    <mergeCell ref="T216:T219"/>
    <mergeCell ref="Y212:Y215"/>
    <mergeCell ref="Z212:Z215"/>
    <mergeCell ref="AA212:AA215"/>
    <mergeCell ref="AB212:AB215"/>
    <mergeCell ref="AC212:AC215"/>
    <mergeCell ref="AD212:AD215"/>
    <mergeCell ref="F212:F215"/>
    <mergeCell ref="G212:G215"/>
    <mergeCell ref="S212:S215"/>
    <mergeCell ref="T212:T215"/>
    <mergeCell ref="U212:U215"/>
    <mergeCell ref="X212:X215"/>
    <mergeCell ref="AA209:AA211"/>
    <mergeCell ref="AB209:AB211"/>
    <mergeCell ref="AC209:AC211"/>
    <mergeCell ref="AD209:AD211"/>
    <mergeCell ref="AE209:AE211"/>
    <mergeCell ref="A212:A215"/>
    <mergeCell ref="B212:B215"/>
    <mergeCell ref="C212:C215"/>
    <mergeCell ref="D212:D215"/>
    <mergeCell ref="E212:E215"/>
    <mergeCell ref="S209:S211"/>
    <mergeCell ref="T209:T211"/>
    <mergeCell ref="U209:U211"/>
    <mergeCell ref="X209:X211"/>
    <mergeCell ref="Y209:Y211"/>
    <mergeCell ref="Z209:Z211"/>
    <mergeCell ref="AC207:AC208"/>
    <mergeCell ref="AD207:AD208"/>
    <mergeCell ref="AE207:AE208"/>
    <mergeCell ref="A209:A211"/>
    <mergeCell ref="B209:B211"/>
    <mergeCell ref="C209:C211"/>
    <mergeCell ref="D209:D211"/>
    <mergeCell ref="E209:E211"/>
    <mergeCell ref="F209:F211"/>
    <mergeCell ref="G209:G211"/>
    <mergeCell ref="U207:U208"/>
    <mergeCell ref="X207:X208"/>
    <mergeCell ref="Y207:Y208"/>
    <mergeCell ref="Z207:Z208"/>
    <mergeCell ref="AA207:AA208"/>
    <mergeCell ref="AB207:AB208"/>
    <mergeCell ref="AE205:AE206"/>
    <mergeCell ref="A207:A208"/>
    <mergeCell ref="B207:B208"/>
    <mergeCell ref="C207:C208"/>
    <mergeCell ref="D207:D208"/>
    <mergeCell ref="E207:E208"/>
    <mergeCell ref="F207:F208"/>
    <mergeCell ref="G207:G208"/>
    <mergeCell ref="S207:S208"/>
    <mergeCell ref="T207:T208"/>
    <mergeCell ref="Y205:Y206"/>
    <mergeCell ref="Z205:Z206"/>
    <mergeCell ref="AA205:AA206"/>
    <mergeCell ref="AB205:AB206"/>
    <mergeCell ref="AC205:AC206"/>
    <mergeCell ref="AD205:AD206"/>
    <mergeCell ref="F205:F206"/>
    <mergeCell ref="G205:G206"/>
    <mergeCell ref="S205:S206"/>
    <mergeCell ref="T205:T206"/>
    <mergeCell ref="U205:U206"/>
    <mergeCell ref="X205:X206"/>
    <mergeCell ref="AA202:AA204"/>
    <mergeCell ref="AB202:AB204"/>
    <mergeCell ref="AC202:AC204"/>
    <mergeCell ref="AD202:AD204"/>
    <mergeCell ref="AE202:AE204"/>
    <mergeCell ref="A205:A206"/>
    <mergeCell ref="B205:B206"/>
    <mergeCell ref="C205:C206"/>
    <mergeCell ref="D205:D206"/>
    <mergeCell ref="E205:E206"/>
    <mergeCell ref="S202:S204"/>
    <mergeCell ref="T202:T204"/>
    <mergeCell ref="U202:U204"/>
    <mergeCell ref="X202:X204"/>
    <mergeCell ref="Y202:Y204"/>
    <mergeCell ref="Z202:Z204"/>
    <mergeCell ref="AC200:AC201"/>
    <mergeCell ref="AD200:AD201"/>
    <mergeCell ref="AE200:AE201"/>
    <mergeCell ref="A202:A204"/>
    <mergeCell ref="B202:B204"/>
    <mergeCell ref="C202:C204"/>
    <mergeCell ref="D202:D204"/>
    <mergeCell ref="E202:E204"/>
    <mergeCell ref="F202:F204"/>
    <mergeCell ref="G202:G204"/>
    <mergeCell ref="U200:U201"/>
    <mergeCell ref="X200:X201"/>
    <mergeCell ref="Y200:Y201"/>
    <mergeCell ref="Z200:Z201"/>
    <mergeCell ref="AA200:AA201"/>
    <mergeCell ref="AB200:AB201"/>
    <mergeCell ref="AE196:AE199"/>
    <mergeCell ref="A200:A201"/>
    <mergeCell ref="B200:B201"/>
    <mergeCell ref="C200:C201"/>
    <mergeCell ref="D200:D201"/>
    <mergeCell ref="E200:E201"/>
    <mergeCell ref="F200:F201"/>
    <mergeCell ref="G200:G201"/>
    <mergeCell ref="S200:S201"/>
    <mergeCell ref="T200:T201"/>
    <mergeCell ref="Y196:Y199"/>
    <mergeCell ref="Z196:Z199"/>
    <mergeCell ref="AA196:AA199"/>
    <mergeCell ref="AB196:AB199"/>
    <mergeCell ref="AC196:AC199"/>
    <mergeCell ref="AD196:AD199"/>
    <mergeCell ref="F196:F199"/>
    <mergeCell ref="G196:G199"/>
    <mergeCell ref="S196:S199"/>
    <mergeCell ref="T196:T199"/>
    <mergeCell ref="U196:U199"/>
    <mergeCell ref="X196:X199"/>
    <mergeCell ref="AA193:AA195"/>
    <mergeCell ref="AB193:AB195"/>
    <mergeCell ref="AC193:AC195"/>
    <mergeCell ref="AD193:AD195"/>
    <mergeCell ref="AE193:AE195"/>
    <mergeCell ref="A196:A199"/>
    <mergeCell ref="B196:B199"/>
    <mergeCell ref="C196:C199"/>
    <mergeCell ref="D196:D199"/>
    <mergeCell ref="E196:E199"/>
    <mergeCell ref="S193:S195"/>
    <mergeCell ref="T193:T195"/>
    <mergeCell ref="U193:U195"/>
    <mergeCell ref="X193:X195"/>
    <mergeCell ref="Y193:Y195"/>
    <mergeCell ref="Z193:Z195"/>
    <mergeCell ref="AC190:AC192"/>
    <mergeCell ref="AD190:AD192"/>
    <mergeCell ref="AE190:AE192"/>
    <mergeCell ref="A193:A195"/>
    <mergeCell ref="B193:B195"/>
    <mergeCell ref="C193:C195"/>
    <mergeCell ref="D193:D195"/>
    <mergeCell ref="E193:E195"/>
    <mergeCell ref="F193:F195"/>
    <mergeCell ref="G193:G195"/>
    <mergeCell ref="U190:U192"/>
    <mergeCell ref="X190:X192"/>
    <mergeCell ref="Y190:Y192"/>
    <mergeCell ref="Z190:Z192"/>
    <mergeCell ref="AA190:AA192"/>
    <mergeCell ref="AB190:AB192"/>
    <mergeCell ref="AE188:AE189"/>
    <mergeCell ref="A190:A192"/>
    <mergeCell ref="B190:B192"/>
    <mergeCell ref="C190:C192"/>
    <mergeCell ref="D190:D192"/>
    <mergeCell ref="E190:E192"/>
    <mergeCell ref="F190:F192"/>
    <mergeCell ref="G190:G192"/>
    <mergeCell ref="S190:S192"/>
    <mergeCell ref="T190:T192"/>
    <mergeCell ref="Y188:Y189"/>
    <mergeCell ref="Z188:Z189"/>
    <mergeCell ref="AA188:AA189"/>
    <mergeCell ref="AB188:AB189"/>
    <mergeCell ref="AC188:AC189"/>
    <mergeCell ref="AD188:AD189"/>
    <mergeCell ref="F188:F189"/>
    <mergeCell ref="G188:G189"/>
    <mergeCell ref="S188:S189"/>
    <mergeCell ref="T188:T189"/>
    <mergeCell ref="U188:U189"/>
    <mergeCell ref="X188:X189"/>
    <mergeCell ref="AA186:AA187"/>
    <mergeCell ref="AB186:AB187"/>
    <mergeCell ref="AC186:AC187"/>
    <mergeCell ref="AD186:AD187"/>
    <mergeCell ref="AE186:AE187"/>
    <mergeCell ref="A188:A189"/>
    <mergeCell ref="B188:B189"/>
    <mergeCell ref="C188:C189"/>
    <mergeCell ref="D188:D189"/>
    <mergeCell ref="E188:E189"/>
    <mergeCell ref="S186:S187"/>
    <mergeCell ref="T186:T187"/>
    <mergeCell ref="U186:U187"/>
    <mergeCell ref="X186:X187"/>
    <mergeCell ref="Y186:Y187"/>
    <mergeCell ref="Z186:Z187"/>
    <mergeCell ref="AC184:AC185"/>
    <mergeCell ref="AD184:AD185"/>
    <mergeCell ref="AE184:AE185"/>
    <mergeCell ref="A186:A187"/>
    <mergeCell ref="B186:B187"/>
    <mergeCell ref="C186:C187"/>
    <mergeCell ref="D186:D187"/>
    <mergeCell ref="E186:E187"/>
    <mergeCell ref="F186:F187"/>
    <mergeCell ref="G186:G187"/>
    <mergeCell ref="U184:U185"/>
    <mergeCell ref="X184:X185"/>
    <mergeCell ref="Y184:Y185"/>
    <mergeCell ref="Z184:Z185"/>
    <mergeCell ref="AA184:AA185"/>
    <mergeCell ref="AB184:AB185"/>
    <mergeCell ref="AE182:AE183"/>
    <mergeCell ref="A184:A185"/>
    <mergeCell ref="B184:B185"/>
    <mergeCell ref="C184:C185"/>
    <mergeCell ref="D184:D185"/>
    <mergeCell ref="E184:E185"/>
    <mergeCell ref="F184:F185"/>
    <mergeCell ref="G184:G185"/>
    <mergeCell ref="S184:S185"/>
    <mergeCell ref="T184:T185"/>
    <mergeCell ref="Y182:Y183"/>
    <mergeCell ref="Z182:Z183"/>
    <mergeCell ref="AA182:AA183"/>
    <mergeCell ref="AB182:AB183"/>
    <mergeCell ref="AC182:AC183"/>
    <mergeCell ref="AD182:AD183"/>
    <mergeCell ref="F182:F183"/>
    <mergeCell ref="G182:G183"/>
    <mergeCell ref="S182:S183"/>
    <mergeCell ref="T182:T183"/>
    <mergeCell ref="U182:U183"/>
    <mergeCell ref="X182:X183"/>
    <mergeCell ref="AA178:AA181"/>
    <mergeCell ref="AB178:AB181"/>
    <mergeCell ref="AC178:AC181"/>
    <mergeCell ref="AD178:AD181"/>
    <mergeCell ref="AE178:AE181"/>
    <mergeCell ref="A182:A183"/>
    <mergeCell ref="B182:B183"/>
    <mergeCell ref="C182:C183"/>
    <mergeCell ref="D182:D183"/>
    <mergeCell ref="E182:E183"/>
    <mergeCell ref="S178:S181"/>
    <mergeCell ref="T178:T181"/>
    <mergeCell ref="U178:U181"/>
    <mergeCell ref="X178:X181"/>
    <mergeCell ref="Y178:Y181"/>
    <mergeCell ref="Z178:Z181"/>
    <mergeCell ref="AC175:AC177"/>
    <mergeCell ref="AD175:AD177"/>
    <mergeCell ref="AE175:AE177"/>
    <mergeCell ref="A178:A181"/>
    <mergeCell ref="B178:B181"/>
    <mergeCell ref="C178:C181"/>
    <mergeCell ref="D178:D181"/>
    <mergeCell ref="E178:E181"/>
    <mergeCell ref="F178:F181"/>
    <mergeCell ref="G178:G181"/>
    <mergeCell ref="U175:U177"/>
    <mergeCell ref="X175:X177"/>
    <mergeCell ref="Y175:Y177"/>
    <mergeCell ref="Z175:Z177"/>
    <mergeCell ref="AA175:AA177"/>
    <mergeCell ref="AB175:AB177"/>
    <mergeCell ref="AE171:AE174"/>
    <mergeCell ref="A175:A177"/>
    <mergeCell ref="B175:B177"/>
    <mergeCell ref="C175:C177"/>
    <mergeCell ref="D175:D177"/>
    <mergeCell ref="E175:E177"/>
    <mergeCell ref="F175:F177"/>
    <mergeCell ref="G175:G177"/>
    <mergeCell ref="S175:S177"/>
    <mergeCell ref="T175:T177"/>
    <mergeCell ref="Y171:Y174"/>
    <mergeCell ref="Z171:Z174"/>
    <mergeCell ref="AA171:AA174"/>
    <mergeCell ref="AB171:AB174"/>
    <mergeCell ref="AC171:AC174"/>
    <mergeCell ref="AD171:AD174"/>
    <mergeCell ref="F171:F174"/>
    <mergeCell ref="G171:G174"/>
    <mergeCell ref="S171:S174"/>
    <mergeCell ref="T171:T174"/>
    <mergeCell ref="U171:U174"/>
    <mergeCell ref="X171:X174"/>
    <mergeCell ref="AA168:AA170"/>
    <mergeCell ref="AB168:AB170"/>
    <mergeCell ref="AC168:AC170"/>
    <mergeCell ref="AD168:AD170"/>
    <mergeCell ref="AE168:AE170"/>
    <mergeCell ref="A171:A174"/>
    <mergeCell ref="B171:B174"/>
    <mergeCell ref="C171:C174"/>
    <mergeCell ref="D171:D174"/>
    <mergeCell ref="E171:E174"/>
    <mergeCell ref="S168:S170"/>
    <mergeCell ref="T168:T170"/>
    <mergeCell ref="U168:U170"/>
    <mergeCell ref="X168:X170"/>
    <mergeCell ref="Y168:Y170"/>
    <mergeCell ref="Z168:Z170"/>
    <mergeCell ref="AC165:AC167"/>
    <mergeCell ref="AD165:AD167"/>
    <mergeCell ref="AE165:AE167"/>
    <mergeCell ref="A168:A170"/>
    <mergeCell ref="B168:B170"/>
    <mergeCell ref="C168:C170"/>
    <mergeCell ref="D168:D170"/>
    <mergeCell ref="E168:E170"/>
    <mergeCell ref="F168:F170"/>
    <mergeCell ref="G168:G170"/>
    <mergeCell ref="U165:U167"/>
    <mergeCell ref="X165:X167"/>
    <mergeCell ref="Y165:Y167"/>
    <mergeCell ref="Z165:Z167"/>
    <mergeCell ref="AA165:AA167"/>
    <mergeCell ref="AB165:AB167"/>
    <mergeCell ref="AE161:AE164"/>
    <mergeCell ref="A165:A167"/>
    <mergeCell ref="B165:B167"/>
    <mergeCell ref="C165:C167"/>
    <mergeCell ref="D165:D167"/>
    <mergeCell ref="E165:E167"/>
    <mergeCell ref="F165:F167"/>
    <mergeCell ref="G165:G167"/>
    <mergeCell ref="S165:S167"/>
    <mergeCell ref="T165:T167"/>
    <mergeCell ref="Y161:Y164"/>
    <mergeCell ref="Z161:Z164"/>
    <mergeCell ref="AA161:AA164"/>
    <mergeCell ref="AB161:AB164"/>
    <mergeCell ref="AC161:AC164"/>
    <mergeCell ref="AD161:AD164"/>
    <mergeCell ref="F161:F164"/>
    <mergeCell ref="G161:G164"/>
    <mergeCell ref="S161:S164"/>
    <mergeCell ref="T161:T164"/>
    <mergeCell ref="U161:U164"/>
    <mergeCell ref="X161:X164"/>
    <mergeCell ref="AA159:AA160"/>
    <mergeCell ref="AB159:AB160"/>
    <mergeCell ref="AC159:AC160"/>
    <mergeCell ref="AD159:AD160"/>
    <mergeCell ref="AE159:AE160"/>
    <mergeCell ref="A161:A164"/>
    <mergeCell ref="B161:B164"/>
    <mergeCell ref="C161:C164"/>
    <mergeCell ref="D161:D164"/>
    <mergeCell ref="E161:E164"/>
    <mergeCell ref="G159:G160"/>
    <mergeCell ref="T159:T160"/>
    <mergeCell ref="U159:U160"/>
    <mergeCell ref="X159:X160"/>
    <mergeCell ref="Y159:Y160"/>
    <mergeCell ref="Z159:Z160"/>
    <mergeCell ref="A159:A160"/>
    <mergeCell ref="B159:B160"/>
    <mergeCell ref="C159:C160"/>
    <mergeCell ref="D159:D160"/>
    <mergeCell ref="E159:E160"/>
    <mergeCell ref="F159:F160"/>
    <mergeCell ref="Z155:Z158"/>
    <mergeCell ref="AA155:AA158"/>
    <mergeCell ref="AB155:AB158"/>
    <mergeCell ref="AC155:AC158"/>
    <mergeCell ref="AD155:AD158"/>
    <mergeCell ref="AE155:AE158"/>
    <mergeCell ref="G155:G158"/>
    <mergeCell ref="S155:S158"/>
    <mergeCell ref="T155:T158"/>
    <mergeCell ref="U155:U158"/>
    <mergeCell ref="X155:X158"/>
    <mergeCell ref="Y155:Y158"/>
    <mergeCell ref="A155:A158"/>
    <mergeCell ref="B155:B158"/>
    <mergeCell ref="C155:C158"/>
    <mergeCell ref="D155:D158"/>
    <mergeCell ref="E155:E158"/>
    <mergeCell ref="F155:F158"/>
    <mergeCell ref="Z153:Z154"/>
    <mergeCell ref="AA153:AA154"/>
    <mergeCell ref="AB153:AB154"/>
    <mergeCell ref="AC153:AC154"/>
    <mergeCell ref="AD153:AD154"/>
    <mergeCell ref="AE153:AE154"/>
    <mergeCell ref="G153:G154"/>
    <mergeCell ref="S153:S154"/>
    <mergeCell ref="T153:T154"/>
    <mergeCell ref="U153:U154"/>
    <mergeCell ref="X153:X154"/>
    <mergeCell ref="Y153:Y154"/>
    <mergeCell ref="A153:A154"/>
    <mergeCell ref="B153:B154"/>
    <mergeCell ref="C153:C154"/>
    <mergeCell ref="D153:D154"/>
    <mergeCell ref="E153:E154"/>
    <mergeCell ref="F153:F154"/>
    <mergeCell ref="Z149:Z152"/>
    <mergeCell ref="AA149:AA152"/>
    <mergeCell ref="AB149:AB152"/>
    <mergeCell ref="AC149:AC152"/>
    <mergeCell ref="AD149:AD152"/>
    <mergeCell ref="AE149:AE152"/>
    <mergeCell ref="G149:G152"/>
    <mergeCell ref="S149:S152"/>
    <mergeCell ref="T149:T152"/>
    <mergeCell ref="U149:U152"/>
    <mergeCell ref="X149:X152"/>
    <mergeCell ref="Y149:Y152"/>
    <mergeCell ref="A149:A152"/>
    <mergeCell ref="B149:B152"/>
    <mergeCell ref="C149:C152"/>
    <mergeCell ref="D149:D152"/>
    <mergeCell ref="E149:E152"/>
    <mergeCell ref="F149:F152"/>
    <mergeCell ref="Z144:Z148"/>
    <mergeCell ref="AA144:AA148"/>
    <mergeCell ref="AB144:AB148"/>
    <mergeCell ref="AC144:AC148"/>
    <mergeCell ref="AD144:AD148"/>
    <mergeCell ref="AE144:AE148"/>
    <mergeCell ref="G144:G148"/>
    <mergeCell ref="S144:S148"/>
    <mergeCell ref="T144:T148"/>
    <mergeCell ref="U144:U148"/>
    <mergeCell ref="X144:X148"/>
    <mergeCell ref="Y144:Y148"/>
    <mergeCell ref="A144:A148"/>
    <mergeCell ref="B144:B148"/>
    <mergeCell ref="C144:C148"/>
    <mergeCell ref="D144:D148"/>
    <mergeCell ref="E144:E148"/>
    <mergeCell ref="F144:F148"/>
    <mergeCell ref="Z141:Z143"/>
    <mergeCell ref="AA141:AA143"/>
    <mergeCell ref="AB141:AB143"/>
    <mergeCell ref="AC141:AC143"/>
    <mergeCell ref="AD141:AD143"/>
    <mergeCell ref="AE141:AE143"/>
    <mergeCell ref="G141:G143"/>
    <mergeCell ref="S141:S143"/>
    <mergeCell ref="T141:T143"/>
    <mergeCell ref="U141:U143"/>
    <mergeCell ref="X141:X143"/>
    <mergeCell ref="Y141:Y143"/>
    <mergeCell ref="A141:A143"/>
    <mergeCell ref="B141:B143"/>
    <mergeCell ref="C141:C143"/>
    <mergeCell ref="D141:D143"/>
    <mergeCell ref="E141:E143"/>
    <mergeCell ref="F141:F143"/>
    <mergeCell ref="Z139:Z140"/>
    <mergeCell ref="AA139:AA140"/>
    <mergeCell ref="AB139:AB140"/>
    <mergeCell ref="AC139:AC140"/>
    <mergeCell ref="AD139:AD140"/>
    <mergeCell ref="AE139:AE140"/>
    <mergeCell ref="G139:G140"/>
    <mergeCell ref="S139:S140"/>
    <mergeCell ref="T139:T140"/>
    <mergeCell ref="U139:U140"/>
    <mergeCell ref="X139:X140"/>
    <mergeCell ref="Y139:Y140"/>
    <mergeCell ref="A139:A140"/>
    <mergeCell ref="B139:B140"/>
    <mergeCell ref="C139:C140"/>
    <mergeCell ref="D139:D140"/>
    <mergeCell ref="E139:E140"/>
    <mergeCell ref="F139:F140"/>
    <mergeCell ref="Z137:Z138"/>
    <mergeCell ref="AA137:AA138"/>
    <mergeCell ref="AB137:AB138"/>
    <mergeCell ref="AC137:AC138"/>
    <mergeCell ref="AD137:AD138"/>
    <mergeCell ref="AE137:AE138"/>
    <mergeCell ref="G137:G138"/>
    <mergeCell ref="S137:S138"/>
    <mergeCell ref="T137:T138"/>
    <mergeCell ref="U137:U138"/>
    <mergeCell ref="X137:X138"/>
    <mergeCell ref="Y137:Y138"/>
    <mergeCell ref="A137:A138"/>
    <mergeCell ref="B137:B138"/>
    <mergeCell ref="C137:C138"/>
    <mergeCell ref="D137:D138"/>
    <mergeCell ref="E137:E138"/>
    <mergeCell ref="F137:F138"/>
    <mergeCell ref="Z135:Z136"/>
    <mergeCell ref="AA135:AA136"/>
    <mergeCell ref="AB135:AB136"/>
    <mergeCell ref="AC135:AC136"/>
    <mergeCell ref="AD135:AD136"/>
    <mergeCell ref="AE135:AE136"/>
    <mergeCell ref="G135:G136"/>
    <mergeCell ref="S135:S136"/>
    <mergeCell ref="T135:T136"/>
    <mergeCell ref="U135:U136"/>
    <mergeCell ref="X135:X136"/>
    <mergeCell ref="Y135:Y136"/>
    <mergeCell ref="A135:A136"/>
    <mergeCell ref="B135:B136"/>
    <mergeCell ref="C135:C136"/>
    <mergeCell ref="D135:D136"/>
    <mergeCell ref="E135:E136"/>
    <mergeCell ref="F135:F136"/>
    <mergeCell ref="Z133:Z134"/>
    <mergeCell ref="AA133:AA134"/>
    <mergeCell ref="AB133:AB134"/>
    <mergeCell ref="AC133:AC134"/>
    <mergeCell ref="AD133:AD134"/>
    <mergeCell ref="AE133:AE134"/>
    <mergeCell ref="G133:G134"/>
    <mergeCell ref="S133:S134"/>
    <mergeCell ref="T133:T134"/>
    <mergeCell ref="U133:U134"/>
    <mergeCell ref="X133:X134"/>
    <mergeCell ref="Y133:Y134"/>
    <mergeCell ref="A133:A134"/>
    <mergeCell ref="B133:B134"/>
    <mergeCell ref="C133:C134"/>
    <mergeCell ref="D133:D134"/>
    <mergeCell ref="E133:E134"/>
    <mergeCell ref="F133:F134"/>
    <mergeCell ref="Z130:Z132"/>
    <mergeCell ref="AA130:AA132"/>
    <mergeCell ref="AB130:AB132"/>
    <mergeCell ref="AC130:AC132"/>
    <mergeCell ref="AD130:AD132"/>
    <mergeCell ref="AE130:AE132"/>
    <mergeCell ref="G130:G132"/>
    <mergeCell ref="S130:S132"/>
    <mergeCell ref="T130:T132"/>
    <mergeCell ref="U130:U132"/>
    <mergeCell ref="X130:X132"/>
    <mergeCell ref="Y130:Y132"/>
    <mergeCell ref="A130:A132"/>
    <mergeCell ref="B130:B132"/>
    <mergeCell ref="C130:C132"/>
    <mergeCell ref="D130:D132"/>
    <mergeCell ref="E130:E132"/>
    <mergeCell ref="F130:F132"/>
    <mergeCell ref="Z128:Z129"/>
    <mergeCell ref="AA128:AA129"/>
    <mergeCell ref="AB128:AB129"/>
    <mergeCell ref="AC128:AC129"/>
    <mergeCell ref="AD128:AD129"/>
    <mergeCell ref="AE128:AE129"/>
    <mergeCell ref="G128:G129"/>
    <mergeCell ref="S128:S129"/>
    <mergeCell ref="T128:T129"/>
    <mergeCell ref="U128:U129"/>
    <mergeCell ref="X128:X129"/>
    <mergeCell ref="Y128:Y129"/>
    <mergeCell ref="A128:A129"/>
    <mergeCell ref="B128:B129"/>
    <mergeCell ref="C128:C129"/>
    <mergeCell ref="D128:D129"/>
    <mergeCell ref="E128:E129"/>
    <mergeCell ref="F128:F129"/>
    <mergeCell ref="Z125:Z127"/>
    <mergeCell ref="AA125:AA127"/>
    <mergeCell ref="AB125:AB127"/>
    <mergeCell ref="AC125:AC127"/>
    <mergeCell ref="AD125:AD127"/>
    <mergeCell ref="AE125:AE127"/>
    <mergeCell ref="G125:G127"/>
    <mergeCell ref="S125:S127"/>
    <mergeCell ref="T125:T127"/>
    <mergeCell ref="U125:U127"/>
    <mergeCell ref="X125:X127"/>
    <mergeCell ref="Y125:Y127"/>
    <mergeCell ref="A125:A127"/>
    <mergeCell ref="B125:B127"/>
    <mergeCell ref="C125:C127"/>
    <mergeCell ref="D125:D127"/>
    <mergeCell ref="E125:E127"/>
    <mergeCell ref="F125:F127"/>
    <mergeCell ref="Z121:Z124"/>
    <mergeCell ref="AA121:AA124"/>
    <mergeCell ref="AB121:AB124"/>
    <mergeCell ref="AC121:AC124"/>
    <mergeCell ref="AD121:AD124"/>
    <mergeCell ref="AE121:AE124"/>
    <mergeCell ref="G121:G124"/>
    <mergeCell ref="S121:S124"/>
    <mergeCell ref="T121:T124"/>
    <mergeCell ref="U121:U124"/>
    <mergeCell ref="X121:X124"/>
    <mergeCell ref="Y121:Y124"/>
    <mergeCell ref="A121:A124"/>
    <mergeCell ref="B121:B124"/>
    <mergeCell ref="C121:C124"/>
    <mergeCell ref="D121:D124"/>
    <mergeCell ref="E121:E124"/>
    <mergeCell ref="F121:F124"/>
    <mergeCell ref="Z117:Z120"/>
    <mergeCell ref="AA117:AA120"/>
    <mergeCell ref="AB117:AB120"/>
    <mergeCell ref="AC117:AC120"/>
    <mergeCell ref="AD117:AD120"/>
    <mergeCell ref="AE117:AE120"/>
    <mergeCell ref="G117:G120"/>
    <mergeCell ref="S117:S120"/>
    <mergeCell ref="T117:T120"/>
    <mergeCell ref="U117:U120"/>
    <mergeCell ref="X117:X120"/>
    <mergeCell ref="Y117:Y120"/>
    <mergeCell ref="A117:A120"/>
    <mergeCell ref="B117:B120"/>
    <mergeCell ref="C117:C120"/>
    <mergeCell ref="D117:D120"/>
    <mergeCell ref="E117:E120"/>
    <mergeCell ref="F117:F120"/>
    <mergeCell ref="Z113:Z116"/>
    <mergeCell ref="AA113:AA116"/>
    <mergeCell ref="AB113:AB116"/>
    <mergeCell ref="AC113:AC116"/>
    <mergeCell ref="AD113:AD116"/>
    <mergeCell ref="AE113:AE116"/>
    <mergeCell ref="G113:G116"/>
    <mergeCell ref="S113:S116"/>
    <mergeCell ref="T113:T116"/>
    <mergeCell ref="U113:U116"/>
    <mergeCell ref="X113:X116"/>
    <mergeCell ref="Y113:Y116"/>
    <mergeCell ref="A113:A116"/>
    <mergeCell ref="B113:B116"/>
    <mergeCell ref="C113:C116"/>
    <mergeCell ref="D113:D116"/>
    <mergeCell ref="E113:E116"/>
    <mergeCell ref="F113:F116"/>
    <mergeCell ref="Z111:Z112"/>
    <mergeCell ref="AA111:AA112"/>
    <mergeCell ref="AB111:AB112"/>
    <mergeCell ref="AC111:AC112"/>
    <mergeCell ref="AD111:AD112"/>
    <mergeCell ref="AE111:AE112"/>
    <mergeCell ref="G111:G112"/>
    <mergeCell ref="S111:S112"/>
    <mergeCell ref="T111:T112"/>
    <mergeCell ref="U111:U112"/>
    <mergeCell ref="X111:X112"/>
    <mergeCell ref="Y111:Y112"/>
    <mergeCell ref="A111:A112"/>
    <mergeCell ref="B111:B112"/>
    <mergeCell ref="C111:C112"/>
    <mergeCell ref="D111:D112"/>
    <mergeCell ref="E111:E112"/>
    <mergeCell ref="F111:F112"/>
    <mergeCell ref="A103:A104"/>
    <mergeCell ref="B103:B104"/>
    <mergeCell ref="C103:C104"/>
    <mergeCell ref="D103:D104"/>
    <mergeCell ref="Z108:Z110"/>
    <mergeCell ref="AA108:AA110"/>
    <mergeCell ref="AB108:AB110"/>
    <mergeCell ref="AC108:AC110"/>
    <mergeCell ref="AD108:AD110"/>
    <mergeCell ref="AE108:AE110"/>
    <mergeCell ref="G108:G110"/>
    <mergeCell ref="S108:S110"/>
    <mergeCell ref="T108:T110"/>
    <mergeCell ref="U108:U110"/>
    <mergeCell ref="X108:X110"/>
    <mergeCell ref="Y108:Y110"/>
    <mergeCell ref="A108:A110"/>
    <mergeCell ref="B108:B110"/>
    <mergeCell ref="C108:C110"/>
    <mergeCell ref="D108:D110"/>
    <mergeCell ref="E108:E110"/>
    <mergeCell ref="F108:F110"/>
    <mergeCell ref="A101:A102"/>
    <mergeCell ref="B101:B102"/>
    <mergeCell ref="C101:C102"/>
    <mergeCell ref="D101:D102"/>
    <mergeCell ref="E101:E102"/>
    <mergeCell ref="F101:F102"/>
    <mergeCell ref="Z105:Z107"/>
    <mergeCell ref="AA105:AA107"/>
    <mergeCell ref="AB105:AB107"/>
    <mergeCell ref="AC105:AC107"/>
    <mergeCell ref="AD105:AD107"/>
    <mergeCell ref="AE105:AE107"/>
    <mergeCell ref="G105:G107"/>
    <mergeCell ref="S105:S107"/>
    <mergeCell ref="T105:T107"/>
    <mergeCell ref="U105:U107"/>
    <mergeCell ref="X105:X107"/>
    <mergeCell ref="Y105:Y107"/>
    <mergeCell ref="AB103:AB104"/>
    <mergeCell ref="AC103:AC104"/>
    <mergeCell ref="AD103:AD104"/>
    <mergeCell ref="AE103:AE104"/>
    <mergeCell ref="A105:A107"/>
    <mergeCell ref="B105:B107"/>
    <mergeCell ref="C105:C107"/>
    <mergeCell ref="D105:D107"/>
    <mergeCell ref="E105:E107"/>
    <mergeCell ref="F105:F107"/>
    <mergeCell ref="T103:T104"/>
    <mergeCell ref="U103:U104"/>
    <mergeCell ref="X103:X104"/>
    <mergeCell ref="Y103:Y104"/>
    <mergeCell ref="AE99:AE100"/>
    <mergeCell ref="G99:G100"/>
    <mergeCell ref="S99:S100"/>
    <mergeCell ref="T99:T100"/>
    <mergeCell ref="U99:U100"/>
    <mergeCell ref="X99:X100"/>
    <mergeCell ref="Y99:Y100"/>
    <mergeCell ref="AA97:AA98"/>
    <mergeCell ref="AB97:AB98"/>
    <mergeCell ref="AC97:AC98"/>
    <mergeCell ref="AD97:AD98"/>
    <mergeCell ref="AE97:AE98"/>
    <mergeCell ref="E103:E104"/>
    <mergeCell ref="S103:S104"/>
    <mergeCell ref="Z101:Z102"/>
    <mergeCell ref="AA101:AA102"/>
    <mergeCell ref="AB101:AB102"/>
    <mergeCell ref="AC101:AC102"/>
    <mergeCell ref="AD101:AD102"/>
    <mergeCell ref="AE101:AE102"/>
    <mergeCell ref="G101:G102"/>
    <mergeCell ref="S101:S102"/>
    <mergeCell ref="T101:T102"/>
    <mergeCell ref="U101:U102"/>
    <mergeCell ref="X101:X102"/>
    <mergeCell ref="Y101:Y102"/>
    <mergeCell ref="Z103:Z104"/>
    <mergeCell ref="AA103:AA104"/>
    <mergeCell ref="A99:A100"/>
    <mergeCell ref="B99:B100"/>
    <mergeCell ref="C99:C100"/>
    <mergeCell ref="D99:D100"/>
    <mergeCell ref="E99:E100"/>
    <mergeCell ref="S97:S98"/>
    <mergeCell ref="T97:T98"/>
    <mergeCell ref="U97:U98"/>
    <mergeCell ref="X97:X98"/>
    <mergeCell ref="Y97:Y98"/>
    <mergeCell ref="Z97:Z98"/>
    <mergeCell ref="AB95:AB96"/>
    <mergeCell ref="AC95:AC96"/>
    <mergeCell ref="AD95:AD96"/>
    <mergeCell ref="AE95:AE96"/>
    <mergeCell ref="A97:A98"/>
    <mergeCell ref="B97:B98"/>
    <mergeCell ref="C97:C98"/>
    <mergeCell ref="D97:D98"/>
    <mergeCell ref="E97:E98"/>
    <mergeCell ref="G97:G98"/>
    <mergeCell ref="T95:T96"/>
    <mergeCell ref="U95:U96"/>
    <mergeCell ref="X95:X96"/>
    <mergeCell ref="Y95:Y96"/>
    <mergeCell ref="Z95:Z96"/>
    <mergeCell ref="AA95:AA96"/>
    <mergeCell ref="Z99:Z100"/>
    <mergeCell ref="AA99:AA100"/>
    <mergeCell ref="AB99:AB100"/>
    <mergeCell ref="AC99:AC100"/>
    <mergeCell ref="AD99:AD100"/>
    <mergeCell ref="AC92:AC93"/>
    <mergeCell ref="AD92:AD93"/>
    <mergeCell ref="AE92:AE93"/>
    <mergeCell ref="A95:A96"/>
    <mergeCell ref="B95:B96"/>
    <mergeCell ref="C95:C96"/>
    <mergeCell ref="D95:D96"/>
    <mergeCell ref="E95:E96"/>
    <mergeCell ref="G95:G96"/>
    <mergeCell ref="S95:S96"/>
    <mergeCell ref="U92:U93"/>
    <mergeCell ref="X92:X93"/>
    <mergeCell ref="Y92:Y93"/>
    <mergeCell ref="Z92:Z93"/>
    <mergeCell ref="AA92:AA93"/>
    <mergeCell ref="AB92:AB93"/>
    <mergeCell ref="AE89:AE91"/>
    <mergeCell ref="A92:A93"/>
    <mergeCell ref="B92:B93"/>
    <mergeCell ref="C92:C93"/>
    <mergeCell ref="D92:D93"/>
    <mergeCell ref="E92:E93"/>
    <mergeCell ref="F92:F93"/>
    <mergeCell ref="G92:G93"/>
    <mergeCell ref="S92:S93"/>
    <mergeCell ref="T92:T93"/>
    <mergeCell ref="Y89:Y91"/>
    <mergeCell ref="Z89:Z91"/>
    <mergeCell ref="AA89:AA91"/>
    <mergeCell ref="AB89:AB91"/>
    <mergeCell ref="AC89:AC91"/>
    <mergeCell ref="AD89:AD91"/>
    <mergeCell ref="F89:F91"/>
    <mergeCell ref="G89:G91"/>
    <mergeCell ref="S89:S91"/>
    <mergeCell ref="T89:T91"/>
    <mergeCell ref="U89:U91"/>
    <mergeCell ref="X89:X91"/>
    <mergeCell ref="AA87:AA88"/>
    <mergeCell ref="AB87:AB88"/>
    <mergeCell ref="AC87:AC88"/>
    <mergeCell ref="AD87:AD88"/>
    <mergeCell ref="AE87:AE88"/>
    <mergeCell ref="A89:A91"/>
    <mergeCell ref="B89:B91"/>
    <mergeCell ref="C89:C91"/>
    <mergeCell ref="D89:D91"/>
    <mergeCell ref="E89:E91"/>
    <mergeCell ref="S87:S88"/>
    <mergeCell ref="T87:T88"/>
    <mergeCell ref="U87:U88"/>
    <mergeCell ref="X87:X88"/>
    <mergeCell ref="Y87:Y88"/>
    <mergeCell ref="Z87:Z88"/>
    <mergeCell ref="AC83:AC84"/>
    <mergeCell ref="AD83:AD84"/>
    <mergeCell ref="AE83:AE84"/>
    <mergeCell ref="A87:A88"/>
    <mergeCell ref="B87:B88"/>
    <mergeCell ref="C87:C88"/>
    <mergeCell ref="D87:D88"/>
    <mergeCell ref="E87:E88"/>
    <mergeCell ref="F87:F88"/>
    <mergeCell ref="G87:G88"/>
    <mergeCell ref="U83:U84"/>
    <mergeCell ref="X83:X84"/>
    <mergeCell ref="Y83:Y84"/>
    <mergeCell ref="Z83:Z84"/>
    <mergeCell ref="AA83:AA84"/>
    <mergeCell ref="AB83:AB84"/>
    <mergeCell ref="AE80:AE82"/>
    <mergeCell ref="A83:A84"/>
    <mergeCell ref="B83:B84"/>
    <mergeCell ref="C83:C84"/>
    <mergeCell ref="D83:D84"/>
    <mergeCell ref="E83:E84"/>
    <mergeCell ref="F83:F84"/>
    <mergeCell ref="G83:G84"/>
    <mergeCell ref="S83:S84"/>
    <mergeCell ref="T83:T84"/>
    <mergeCell ref="Y80:Y82"/>
    <mergeCell ref="Z80:Z82"/>
    <mergeCell ref="AA80:AA82"/>
    <mergeCell ref="AB80:AB82"/>
    <mergeCell ref="AC80:AC82"/>
    <mergeCell ref="AD80:AD82"/>
    <mergeCell ref="F80:F81"/>
    <mergeCell ref="G80:G82"/>
    <mergeCell ref="S80:S82"/>
    <mergeCell ref="T80:T82"/>
    <mergeCell ref="U80:U82"/>
    <mergeCell ref="X80:X82"/>
    <mergeCell ref="AA77:AA78"/>
    <mergeCell ref="AB77:AB78"/>
    <mergeCell ref="AC77:AC78"/>
    <mergeCell ref="AD77:AD78"/>
    <mergeCell ref="AE77:AE78"/>
    <mergeCell ref="A80:A82"/>
    <mergeCell ref="B80:B82"/>
    <mergeCell ref="C80:C82"/>
    <mergeCell ref="D80:D82"/>
    <mergeCell ref="E80:E82"/>
    <mergeCell ref="S77:S78"/>
    <mergeCell ref="T77:T78"/>
    <mergeCell ref="U77:U78"/>
    <mergeCell ref="X77:X78"/>
    <mergeCell ref="Y77:Y78"/>
    <mergeCell ref="Z77:Z78"/>
    <mergeCell ref="AC69:AC76"/>
    <mergeCell ref="AD69:AD76"/>
    <mergeCell ref="AE69:AE76"/>
    <mergeCell ref="A77:A78"/>
    <mergeCell ref="B77:B78"/>
    <mergeCell ref="C77:C78"/>
    <mergeCell ref="D77:D78"/>
    <mergeCell ref="E77:E78"/>
    <mergeCell ref="F77:F78"/>
    <mergeCell ref="G77:G78"/>
    <mergeCell ref="U69:U76"/>
    <mergeCell ref="X69:X76"/>
    <mergeCell ref="Y69:Y76"/>
    <mergeCell ref="Z69:Z76"/>
    <mergeCell ref="AA69:AA76"/>
    <mergeCell ref="AB69:AB76"/>
    <mergeCell ref="A69:A76"/>
    <mergeCell ref="B69:B76"/>
    <mergeCell ref="C69:C76"/>
    <mergeCell ref="D69:D76"/>
    <mergeCell ref="E69:E76"/>
    <mergeCell ref="F69:F76"/>
    <mergeCell ref="G69:G76"/>
    <mergeCell ref="S69:S76"/>
    <mergeCell ref="T69:T76"/>
    <mergeCell ref="AA66:AA67"/>
    <mergeCell ref="AB66:AB67"/>
    <mergeCell ref="AC66:AC67"/>
    <mergeCell ref="AD66:AD67"/>
    <mergeCell ref="AE66:AE67"/>
    <mergeCell ref="S66:S67"/>
    <mergeCell ref="T66:T67"/>
    <mergeCell ref="U66:U67"/>
    <mergeCell ref="X66:X67"/>
    <mergeCell ref="Y66:Y67"/>
    <mergeCell ref="Z66:Z67"/>
    <mergeCell ref="A66:A67"/>
    <mergeCell ref="B66:B67"/>
    <mergeCell ref="C66:C67"/>
    <mergeCell ref="D66:D67"/>
    <mergeCell ref="E66:E67"/>
    <mergeCell ref="F66:F67"/>
    <mergeCell ref="G66:G67"/>
    <mergeCell ref="AE63:AE65"/>
    <mergeCell ref="Y63:Y65"/>
    <mergeCell ref="Z63:Z65"/>
    <mergeCell ref="AA63:AA65"/>
    <mergeCell ref="AB63:AB65"/>
    <mergeCell ref="AC63:AC65"/>
    <mergeCell ref="AD63:AD65"/>
    <mergeCell ref="F63:F65"/>
    <mergeCell ref="G63:G65"/>
    <mergeCell ref="S63:S65"/>
    <mergeCell ref="T63:T65"/>
    <mergeCell ref="U63:U65"/>
    <mergeCell ref="X63:X65"/>
    <mergeCell ref="AA60:AA62"/>
    <mergeCell ref="AB60:AB62"/>
    <mergeCell ref="AC60:AC62"/>
    <mergeCell ref="AD60:AD62"/>
    <mergeCell ref="AE60:AE62"/>
    <mergeCell ref="A63:A65"/>
    <mergeCell ref="B63:B65"/>
    <mergeCell ref="C63:C65"/>
    <mergeCell ref="D63:D65"/>
    <mergeCell ref="E63:E65"/>
    <mergeCell ref="S60:S62"/>
    <mergeCell ref="T60:T62"/>
    <mergeCell ref="U60:U62"/>
    <mergeCell ref="X60:X62"/>
    <mergeCell ref="Y60:Y62"/>
    <mergeCell ref="Z60:Z62"/>
    <mergeCell ref="A60:A62"/>
    <mergeCell ref="B60:B62"/>
    <mergeCell ref="C60:C62"/>
    <mergeCell ref="D60:D62"/>
    <mergeCell ref="E60:E62"/>
    <mergeCell ref="G60:G62"/>
    <mergeCell ref="AA41:AA59"/>
    <mergeCell ref="AB41:AB59"/>
    <mergeCell ref="AC41:AC59"/>
    <mergeCell ref="AD41:AD59"/>
    <mergeCell ref="AE41:AE59"/>
    <mergeCell ref="E45:E59"/>
    <mergeCell ref="S41:S59"/>
    <mergeCell ref="T41:T59"/>
    <mergeCell ref="U41:U59"/>
    <mergeCell ref="X41:X59"/>
    <mergeCell ref="Y41:Y59"/>
    <mergeCell ref="Z41:Z59"/>
    <mergeCell ref="AB38:AB40"/>
    <mergeCell ref="AC38:AC40"/>
    <mergeCell ref="AD38:AD40"/>
    <mergeCell ref="AE38:AE40"/>
    <mergeCell ref="A41:A59"/>
    <mergeCell ref="B41:B59"/>
    <mergeCell ref="C41:C59"/>
    <mergeCell ref="D41:D59"/>
    <mergeCell ref="E41:E44"/>
    <mergeCell ref="G41:G59"/>
    <mergeCell ref="T38:T40"/>
    <mergeCell ref="U38:U40"/>
    <mergeCell ref="X38:X40"/>
    <mergeCell ref="Y38:Y40"/>
    <mergeCell ref="Z38:Z40"/>
    <mergeCell ref="AA38:AA40"/>
    <mergeCell ref="AB35:AB37"/>
    <mergeCell ref="AC35:AC37"/>
    <mergeCell ref="AD35:AD37"/>
    <mergeCell ref="AE35:AE37"/>
    <mergeCell ref="A38:A40"/>
    <mergeCell ref="B38:B40"/>
    <mergeCell ref="C38:C40"/>
    <mergeCell ref="D38:D40"/>
    <mergeCell ref="G38:G40"/>
    <mergeCell ref="S38:S40"/>
    <mergeCell ref="T35:T37"/>
    <mergeCell ref="U35:U37"/>
    <mergeCell ref="X35:X37"/>
    <mergeCell ref="Y35:Y37"/>
    <mergeCell ref="Z35:Z37"/>
    <mergeCell ref="AA35:AA37"/>
    <mergeCell ref="A35:A37"/>
    <mergeCell ref="B35:B37"/>
    <mergeCell ref="C35:C37"/>
    <mergeCell ref="D35:D37"/>
    <mergeCell ref="G35:G37"/>
    <mergeCell ref="S35:S37"/>
    <mergeCell ref="Z31:Z32"/>
    <mergeCell ref="AA31:AA32"/>
    <mergeCell ref="AB31:AB32"/>
    <mergeCell ref="AC31:AC32"/>
    <mergeCell ref="AD31:AD32"/>
    <mergeCell ref="AE31:AE32"/>
    <mergeCell ref="G31:G32"/>
    <mergeCell ref="S31:S32"/>
    <mergeCell ref="T31:T32"/>
    <mergeCell ref="U31:U32"/>
    <mergeCell ref="X31:X32"/>
    <mergeCell ref="Y31:Y32"/>
    <mergeCell ref="A31:A32"/>
    <mergeCell ref="B31:B32"/>
    <mergeCell ref="C31:C32"/>
    <mergeCell ref="D31:D32"/>
    <mergeCell ref="E31:E32"/>
    <mergeCell ref="F31:F32"/>
    <mergeCell ref="Z27:Z30"/>
    <mergeCell ref="AA27:AA30"/>
    <mergeCell ref="AB27:AB30"/>
    <mergeCell ref="AC27:AC30"/>
    <mergeCell ref="AD27:AD30"/>
    <mergeCell ref="AE27:AE30"/>
    <mergeCell ref="G27:G30"/>
    <mergeCell ref="S27:S30"/>
    <mergeCell ref="T27:T30"/>
    <mergeCell ref="U27:U30"/>
    <mergeCell ref="X27:X30"/>
    <mergeCell ref="Y27:Y30"/>
    <mergeCell ref="A27:A30"/>
    <mergeCell ref="B27:B30"/>
    <mergeCell ref="C27:C30"/>
    <mergeCell ref="D27:D30"/>
    <mergeCell ref="E27:E30"/>
    <mergeCell ref="F27:F30"/>
    <mergeCell ref="Z24:Z26"/>
    <mergeCell ref="AA24:AA26"/>
    <mergeCell ref="AB24:AB26"/>
    <mergeCell ref="AC24:AC26"/>
    <mergeCell ref="AD24:AD26"/>
    <mergeCell ref="AE24:AE26"/>
    <mergeCell ref="G24:G26"/>
    <mergeCell ref="S24:S26"/>
    <mergeCell ref="T24:T26"/>
    <mergeCell ref="U24:U26"/>
    <mergeCell ref="X24:X26"/>
    <mergeCell ref="Y24:Y26"/>
    <mergeCell ref="A24:A26"/>
    <mergeCell ref="B24:B26"/>
    <mergeCell ref="C24:C26"/>
    <mergeCell ref="D24:D26"/>
    <mergeCell ref="E24:E26"/>
    <mergeCell ref="F24:F26"/>
    <mergeCell ref="Z21:Z23"/>
    <mergeCell ref="AA21:AA23"/>
    <mergeCell ref="AB21:AB23"/>
    <mergeCell ref="AC21:AC23"/>
    <mergeCell ref="AD21:AD23"/>
    <mergeCell ref="AE21:AE23"/>
    <mergeCell ref="G21:G23"/>
    <mergeCell ref="S21:S23"/>
    <mergeCell ref="T21:T23"/>
    <mergeCell ref="U21:U23"/>
    <mergeCell ref="X21:X23"/>
    <mergeCell ref="Y21:Y23"/>
    <mergeCell ref="A21:A23"/>
    <mergeCell ref="B21:B23"/>
    <mergeCell ref="C21:C23"/>
    <mergeCell ref="D21:D23"/>
    <mergeCell ref="E21:E23"/>
    <mergeCell ref="F21:F23"/>
    <mergeCell ref="Z18:Z19"/>
    <mergeCell ref="AA18:AA19"/>
    <mergeCell ref="AB18:AB19"/>
    <mergeCell ref="AC18:AC19"/>
    <mergeCell ref="AD18:AD19"/>
    <mergeCell ref="AE18:AE19"/>
    <mergeCell ref="R18:R19"/>
    <mergeCell ref="S18:S19"/>
    <mergeCell ref="T18:T19"/>
    <mergeCell ref="U18:U19"/>
    <mergeCell ref="X18:X19"/>
    <mergeCell ref="Y18:Y19"/>
    <mergeCell ref="AC16:AC17"/>
    <mergeCell ref="AD16:AD17"/>
    <mergeCell ref="AE16:AE17"/>
    <mergeCell ref="A18:A19"/>
    <mergeCell ref="B18:B19"/>
    <mergeCell ref="C18:C19"/>
    <mergeCell ref="D18:D19"/>
    <mergeCell ref="E18:E19"/>
    <mergeCell ref="F18:F19"/>
    <mergeCell ref="G18:G19"/>
    <mergeCell ref="S16:S17"/>
    <mergeCell ref="X16:X17"/>
    <mergeCell ref="Y16:Y17"/>
    <mergeCell ref="Z16:Z17"/>
    <mergeCell ref="AA16:AA17"/>
    <mergeCell ref="AB16:AB17"/>
    <mergeCell ref="A16:A17"/>
    <mergeCell ref="B16:B17"/>
    <mergeCell ref="C16:C17"/>
    <mergeCell ref="D16:D17"/>
    <mergeCell ref="E16:E17"/>
    <mergeCell ref="G16:G17"/>
    <mergeCell ref="T14:T15"/>
    <mergeCell ref="U14:U15"/>
    <mergeCell ref="X14:X15"/>
    <mergeCell ref="Y14:Y15"/>
    <mergeCell ref="Z14:Z15"/>
    <mergeCell ref="AA14:AA15"/>
    <mergeCell ref="AC11:AC13"/>
    <mergeCell ref="AD11:AD13"/>
    <mergeCell ref="AE11:AE13"/>
    <mergeCell ref="A14:A15"/>
    <mergeCell ref="B14:B15"/>
    <mergeCell ref="C14:C15"/>
    <mergeCell ref="D14:D15"/>
    <mergeCell ref="E14:E15"/>
    <mergeCell ref="G14:G15"/>
    <mergeCell ref="S14:S15"/>
    <mergeCell ref="U11:U13"/>
    <mergeCell ref="X11:X13"/>
    <mergeCell ref="Y11:Y13"/>
    <mergeCell ref="Z11:Z13"/>
    <mergeCell ref="AA11:AA13"/>
    <mergeCell ref="AB11:AB13"/>
    <mergeCell ref="AC9:AC10"/>
    <mergeCell ref="AD9:AD10"/>
    <mergeCell ref="F9:F10"/>
    <mergeCell ref="G9:G10"/>
    <mergeCell ref="S9:S10"/>
    <mergeCell ref="T9:T10"/>
    <mergeCell ref="U9:U10"/>
    <mergeCell ref="X9:X10"/>
    <mergeCell ref="A9:A10"/>
    <mergeCell ref="B9:B10"/>
    <mergeCell ref="C9:C10"/>
    <mergeCell ref="D9:D10"/>
    <mergeCell ref="E9:E10"/>
    <mergeCell ref="AB14:AB15"/>
    <mergeCell ref="AC14:AC15"/>
    <mergeCell ref="AD14:AD15"/>
    <mergeCell ref="AE14:AE15"/>
    <mergeCell ref="AE9:AE10"/>
    <mergeCell ref="C7:C8"/>
    <mergeCell ref="D7:D8"/>
    <mergeCell ref="E7:E8"/>
    <mergeCell ref="F7:F8"/>
    <mergeCell ref="G7:G8"/>
    <mergeCell ref="U5:U6"/>
    <mergeCell ref="X5:X6"/>
    <mergeCell ref="Y5:Y6"/>
    <mergeCell ref="Z5:Z6"/>
    <mergeCell ref="AA5:AA6"/>
    <mergeCell ref="AB5:AB6"/>
    <mergeCell ref="A11:A13"/>
    <mergeCell ref="B11:B13"/>
    <mergeCell ref="C11:C13"/>
    <mergeCell ref="D11:D13"/>
    <mergeCell ref="E11:E13"/>
    <mergeCell ref="F11:F13"/>
    <mergeCell ref="G11:G13"/>
    <mergeCell ref="S11:S13"/>
    <mergeCell ref="T11:T13"/>
    <mergeCell ref="Y9:Y10"/>
    <mergeCell ref="Z9:Z10"/>
    <mergeCell ref="AA9:AA10"/>
    <mergeCell ref="AB9:AB10"/>
    <mergeCell ref="AD3:AE3"/>
    <mergeCell ref="A5:A6"/>
    <mergeCell ref="B5:B6"/>
    <mergeCell ref="C5:C6"/>
    <mergeCell ref="D5:D6"/>
    <mergeCell ref="E5:E6"/>
    <mergeCell ref="F5:F6"/>
    <mergeCell ref="G5:G6"/>
    <mergeCell ref="S5:S6"/>
    <mergeCell ref="T5:T6"/>
    <mergeCell ref="D1:F1"/>
    <mergeCell ref="A3:L3"/>
    <mergeCell ref="M3:P3"/>
    <mergeCell ref="Q3:W3"/>
    <mergeCell ref="X3:AB3"/>
    <mergeCell ref="AC3:AC4"/>
    <mergeCell ref="AA7:AA8"/>
    <mergeCell ref="AB7:AB8"/>
    <mergeCell ref="AC7:AC8"/>
    <mergeCell ref="AD7:AD8"/>
    <mergeCell ref="AE7:AE8"/>
    <mergeCell ref="S7:S8"/>
    <mergeCell ref="T7:T8"/>
    <mergeCell ref="U7:U8"/>
    <mergeCell ref="X7:X8"/>
    <mergeCell ref="Y7:Y8"/>
    <mergeCell ref="Z7:Z8"/>
    <mergeCell ref="AC5:AC6"/>
    <mergeCell ref="AD5:AD6"/>
    <mergeCell ref="AE5:AE6"/>
    <mergeCell ref="A7:A8"/>
    <mergeCell ref="B7:B8"/>
  </mergeCells>
  <conditionalFormatting sqref="X342">
    <cfRule type="cellIs" dxfId="88" priority="6" operator="equal">
      <formula>"Otro"</formula>
    </cfRule>
  </conditionalFormatting>
  <conditionalFormatting sqref="Y342">
    <cfRule type="cellIs" dxfId="87" priority="5" operator="equal">
      <formula>"Otro"</formula>
    </cfRule>
  </conditionalFormatting>
  <conditionalFormatting sqref="Z342">
    <cfRule type="cellIs" dxfId="86" priority="4" operator="equal">
      <formula>"Otro"</formula>
    </cfRule>
  </conditionalFormatting>
  <conditionalFormatting sqref="AA342">
    <cfRule type="cellIs" dxfId="85" priority="3" operator="equal">
      <formula>"Otro"</formula>
    </cfRule>
  </conditionalFormatting>
  <conditionalFormatting sqref="AB342">
    <cfRule type="cellIs" dxfId="84" priority="2" operator="equal">
      <formula>"Otro"</formula>
    </cfRule>
  </conditionalFormatting>
  <conditionalFormatting sqref="AC342">
    <cfRule type="cellIs" dxfId="83" priority="1" operator="equal">
      <formula>"Otro"</formula>
    </cfRule>
  </conditionalFormatting>
  <dataValidations count="13">
    <dataValidation type="list" allowBlank="1" showInputMessage="1" showErrorMessage="1" sqref="Y235" xr:uid="{A6E3538E-2962-413B-9752-06B53B358FC8}">
      <formula1>INDIRECT(X234)</formula1>
    </dataValidation>
    <dataValidation type="list" allowBlank="1" showInputMessage="1" showErrorMessage="1" sqref="T69:W69 V70:W76" xr:uid="{182C2414-A994-427A-97FE-A74A775C034A}">
      <formula1>#REF!</formula1>
    </dataValidation>
    <dataValidation type="list" allowBlank="1" showInputMessage="1" showErrorMessage="1" sqref="Y87 Y14" xr:uid="{CC27A4AF-B771-4CD4-BC97-AD9FEAD17D63}">
      <formula1>INDIRECT(X15)</formula1>
    </dataValidation>
    <dataValidation type="list" allowBlank="1" showInputMessage="1" showErrorMessage="1" sqref="Z18 Z20:Z21 Z397 Z384:Z385 Z387 Z393" xr:uid="{69E39EFE-B54A-4CB4-B9B9-429DEDCDB9D8}">
      <formula1>Implementacion_Acuerdo_de_Paz</formula1>
    </dataValidation>
    <dataValidation type="list" allowBlank="1" showInputMessage="1" showErrorMessage="1" sqref="AB18 AB20:AB21 AB397 AB384:AB385 AB387 AB393" xr:uid="{E96C1039-06A2-464A-9464-1A891ED2B040}">
      <formula1>Ley_1757</formula1>
    </dataValidation>
    <dataValidation type="list" allowBlank="1" showInputMessage="1" showErrorMessage="1" sqref="AA18 AA20:AA21 AA397 AA384:AA385 AA387 AA393" xr:uid="{1D1F7177-8BD2-4410-B490-C6C644CA70CD}">
      <formula1>Participacion_ciudadana_en_la_gestion_publica</formula1>
    </dataValidation>
    <dataValidation type="list" allowBlank="1" showInputMessage="1" showErrorMessage="1" sqref="AB196 AB200 AB202 AB205 AB207 AB209 AB212 AB216 AB248 AB254 AB259 AB274 AB278 AB280 AB284 AB288 AB302 AB293 AB296 AB298 AB300 AB304 AB306 AB309 AB313 AB317 AB320 AB323 AB326 AB328 AB291 AB139 AB141 AB331:AB332 AB149 AB155 AB159 AB161 AB165 AB168 AB171 AB5 AB7 AB9 AB101 AB103 AB193 AB83 AB92 AB85:AB87 AB89 AB11:AB14 AB16 AB220 AB128 AB137 AB113:AB117 AB121 AB111 AB125 AB133 AB135 AB63 AB77 AB69:AC69 AB80 AB401 AB224 AB226 AB228 AB237 AB239:AB240 AB233 AB235 AB178 AB94:AB99 AB105:AB108 AB242:AB243 AB335:AB380 AB261:AB270 AB66:AB68" xr:uid="{F0798A1F-0DC5-49CC-9972-7A0F7F695D28}">
      <formula1>Ley</formula1>
    </dataValidation>
    <dataValidation type="list" allowBlank="1" showInputMessage="1" showErrorMessage="1" sqref="AA196 AA200 AA202 AA205 AA207 AA209 AA212 AA216 AA254 AA248 AA274 AA278:AA280 AA284 AA288 AA302 AA293 AA296 AA298 AA300 AA304 AA306 AA309 AA313 AA317 AA320 AA323 AA326 AA328 AA291 AA139 AA141 AA144 AA149 AA155 AA159 AA161 AA165 AA168 AA171 AA5 AA7 AA9 AA103 AA193 AA220 AA83 AA92 AA85:AA87 AA89 AA11:AA14 AA16 AA128 AA137 AA113:AA117 AA121 AA111 AA125 AA133 AA135 AA63 AA77 AA80 AA401 AA224 AA226 AA228 AA237 AA239:AA240 AA233 AA235 AA331:AA332 AA178 AA94:AA101 AA105:AA108 AA242:AA243 AA270 AA335:AA380 AA261:AA265 AA66:AA69" xr:uid="{B19B966E-D0AE-495A-9141-DA5F1FF7AA21}">
      <formula1>Participacion</formula1>
    </dataValidation>
    <dataValidation type="list" allowBlank="1" showInputMessage="1" showErrorMessage="1" sqref="Z196 Z200 Z202 Z205 Z207 Z209 Z212 Z216 Z259:AA259 Z248 Z254 Z274 Z278:Z280 Z284 Z288 Z302 Z293 Z317 Z298 Z300 Z304 Z306 Z309 Z313 Z296 Z320 Z323 Z326 Z328 Z291 Z139 Z141 Z144 Z149 Z155 Z159 Z161 Z165 Z168 Z171 Z5 Z7 Z9 Z103 Z101 Z220 Z83 Z92 Z85:Z87 Z89 Z11:Z14 Z16 Z125:Z128 Z137 Z113:Z117 Z121 Z111 Z133 Z135 Z63 Z77 Z80 Z401 Z224 Z226 Z228 Z237 Z239:Z240 Z233 Z235 Z193 Z331:Z332 Z178 Z94:Z99 Z105:Z108 Z190 Z242:Z243 Z335:Z380 Z261:Z270 Z66:Z69" xr:uid="{2E01C1AD-DEC8-4C62-B389-EC9F98D99CDA}">
      <formula1>Implementacion</formula1>
    </dataValidation>
    <dataValidation type="list" allowBlank="1" showInputMessage="1" showErrorMessage="1" sqref="Y196 Y200 Y202 Y205 Y207 Y209 Y212 Y216 Y248 Y254 Y259 Y274 Y278:Y284 Y288 Y302 Y293 Y296 Y298 Y300 Y304 Y306 Y309 Y313 Y317 Y320 Y323 Y326 Y328 Y291 Y141 Y144 Y149 Y155 Y159 Y161 Y165 Y168 Y171 Y5 Y7 Y9 Y94:Y95 Y97 Y99 Y101 Y103 Y20:Y21 Y261:Y270 Y83 Y92 Y85:Y86 Y89 Y11:Y13 Y16 Y18 Y193 Y220 Y135 Y137 Y139 Y63 Y69 Y77 Y66 Y80 Y401 Y224 Y226 Y228 Y237 Y239:Y240 Y233 Y331:Y332 Y178 Y242:Y243 Y335:Y380" xr:uid="{47E37DFA-AE69-4406-9327-2C720B215757}">
      <formula1>INDIRECT(X5)</formula1>
    </dataValidation>
    <dataValidation type="list" allowBlank="1" showInputMessage="1" showErrorMessage="1" sqref="X196 X200 X202 X205 X207 X209 X212 X216 X248 X254 X259 X266 X270 X274 X278 X280 X284 X288 X302 X293 X296 X298 X300 X304 X306 X309 X313 X317 X320 X323 X326 X328 X291 X139 X141 X144 X149 X155 X159 X161 X165 X168 X171 X193 X5 X7 X9 X97 X99 X101 X103 X20:X21 X401 X83 X94:X95 X85:X87 X89 X92 X11:X16 X18 X128 X137 X111 X125 X133 X135 X63 X69 X77 X66 X80 X224 X226 X228 X237 X239:X240 X233 X235 X345 X348 X350 X352:X353 X356 X360 X363 X365 X368 X371 X374 X377:X379 X384:X385 X220 X387:X396 X331:X332 X178 X242:X243 X261 X335:X342" xr:uid="{3D1568F3-CBA4-43B5-97D3-7277920CF16F}">
      <formula1>DDHH</formula1>
    </dataValidation>
    <dataValidation type="list" allowBlank="1" showInputMessage="1" showErrorMessage="1" sqref="G212" xr:uid="{42997C2C-BBFE-4152-AC5E-4B2A8EF52702}">
      <formula1>"Estratégica, Operativa"</formula1>
    </dataValidation>
    <dataValidation type="list" allowBlank="1" showInputMessage="1" showErrorMessage="1" sqref="A178:A179 A144 A171 A168 A165 A161 A159 A155 A149 A141 A175" xr:uid="{84317931-D2CA-493E-8A19-A139C7963042}">
      <formula1>$G$3:$G$139</formula1>
    </dataValidation>
  </dataValidations>
  <pageMargins left="0.7" right="0.7" top="0.75" bottom="0.75" header="0.3" footer="0.3"/>
  <pageSetup paperSize="9" scale="1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490C-30EF-43C6-9812-9D9F5E98D109}">
  <sheetPr>
    <tabColor rgb="FF486995"/>
  </sheetPr>
  <dimension ref="A1:AG513"/>
  <sheetViews>
    <sheetView showGridLines="0" zoomScale="82" zoomScaleNormal="82" workbookViewId="0">
      <pane xSplit="5" ySplit="4" topLeftCell="F5" activePane="bottomRight" state="frozen"/>
      <selection pane="topRight" activeCell="F1" sqref="F1"/>
      <selection pane="bottomLeft" activeCell="A4" sqref="A4"/>
      <selection pane="bottomRight" activeCell="A4" sqref="A4"/>
    </sheetView>
  </sheetViews>
  <sheetFormatPr baseColWidth="10" defaultColWidth="10" defaultRowHeight="17.25" x14ac:dyDescent="0.3"/>
  <cols>
    <col min="1" max="1" width="19.75" style="21" customWidth="1"/>
    <col min="2" max="2" width="21.875" style="21" customWidth="1"/>
    <col min="3" max="3" width="15.625" style="21" customWidth="1"/>
    <col min="4" max="4" width="41.375" style="22" customWidth="1"/>
    <col min="5" max="5" width="34.625" style="22" customWidth="1"/>
    <col min="6" max="6" width="36.125" style="22" customWidth="1"/>
    <col min="7" max="7" width="20.5" style="21" customWidth="1"/>
    <col min="8" max="8" width="20" style="21" customWidth="1"/>
    <col min="9" max="9" width="54.875" style="21" customWidth="1"/>
    <col min="10" max="10" width="20.875" style="29" customWidth="1"/>
    <col min="11" max="11" width="14.125" style="27" customWidth="1"/>
    <col min="12" max="12" width="12.875" style="27" customWidth="1"/>
    <col min="13" max="13" width="11" style="21" customWidth="1"/>
    <col min="14" max="16" width="11.125" style="21" customWidth="1"/>
    <col min="17" max="17" width="31.125" style="21" customWidth="1"/>
    <col min="18" max="18" width="27.875" style="21" customWidth="1"/>
    <col min="19" max="19" width="45.625" style="21" customWidth="1"/>
    <col min="20" max="21" width="22.625" style="21" customWidth="1"/>
    <col min="22" max="22" width="32" style="45" customWidth="1"/>
    <col min="23" max="23" width="19.375" style="21" customWidth="1"/>
    <col min="24" max="24" width="39.625" style="21" customWidth="1"/>
    <col min="25" max="25" width="44.125" style="20" customWidth="1"/>
    <col min="26" max="26" width="41.625" style="21" customWidth="1"/>
    <col min="27" max="27" width="40.125" style="21" customWidth="1"/>
    <col min="28" max="28" width="38.5" style="21" customWidth="1"/>
    <col min="29" max="29" width="37.125" style="45" customWidth="1"/>
    <col min="30" max="31" width="33.125" customWidth="1"/>
    <col min="32" max="32" width="16.125" bestFit="1" customWidth="1"/>
    <col min="33" max="33" width="13.625" bestFit="1" customWidth="1"/>
  </cols>
  <sheetData>
    <row r="1" spans="1:31" ht="71.25" customHeight="1" x14ac:dyDescent="0.25">
      <c r="A1"/>
      <c r="B1"/>
      <c r="C1"/>
      <c r="D1" s="589" t="s">
        <v>3048</v>
      </c>
      <c r="E1" s="590"/>
      <c r="F1" s="590"/>
      <c r="G1"/>
      <c r="H1"/>
      <c r="I1"/>
      <c r="J1"/>
      <c r="K1"/>
      <c r="L1"/>
      <c r="M1"/>
      <c r="N1"/>
      <c r="O1"/>
      <c r="P1"/>
      <c r="Q1"/>
      <c r="R1"/>
      <c r="S1"/>
      <c r="T1"/>
      <c r="U1"/>
      <c r="V1"/>
      <c r="W1"/>
      <c r="X1"/>
      <c r="Y1"/>
      <c r="Z1"/>
      <c r="AA1"/>
      <c r="AB1"/>
      <c r="AC1" s="591"/>
    </row>
    <row r="2" spans="1:31" ht="19.5" customHeight="1" x14ac:dyDescent="0.25">
      <c r="A2"/>
      <c r="B2"/>
      <c r="C2"/>
      <c r="D2" s="233"/>
      <c r="E2" s="234"/>
      <c r="F2" s="234"/>
      <c r="G2"/>
      <c r="H2"/>
      <c r="I2"/>
      <c r="J2"/>
      <c r="K2"/>
      <c r="L2"/>
      <c r="M2"/>
      <c r="N2"/>
      <c r="O2"/>
      <c r="P2"/>
      <c r="Q2"/>
      <c r="R2"/>
      <c r="S2"/>
      <c r="T2"/>
      <c r="U2"/>
      <c r="V2"/>
      <c r="W2"/>
      <c r="X2"/>
      <c r="Y2"/>
      <c r="Z2"/>
      <c r="AA2"/>
      <c r="AB2"/>
      <c r="AC2" s="591"/>
    </row>
    <row r="3" spans="1:31" ht="39" customHeight="1" x14ac:dyDescent="0.25">
      <c r="A3" s="245" t="s">
        <v>0</v>
      </c>
      <c r="B3" s="246"/>
      <c r="C3" s="246"/>
      <c r="D3" s="246"/>
      <c r="E3" s="246"/>
      <c r="F3" s="246"/>
      <c r="G3" s="246"/>
      <c r="H3" s="246"/>
      <c r="I3" s="246"/>
      <c r="J3" s="246"/>
      <c r="K3" s="246"/>
      <c r="L3" s="246"/>
      <c r="M3" s="245" t="s">
        <v>1</v>
      </c>
      <c r="N3" s="246"/>
      <c r="O3" s="246"/>
      <c r="P3" s="247"/>
      <c r="Q3" s="248" t="s">
        <v>2</v>
      </c>
      <c r="R3" s="249"/>
      <c r="S3" s="249"/>
      <c r="T3" s="249"/>
      <c r="U3" s="249"/>
      <c r="V3" s="249"/>
      <c r="W3" s="249"/>
      <c r="X3" s="250" t="s">
        <v>3</v>
      </c>
      <c r="Y3" s="250"/>
      <c r="Z3" s="250"/>
      <c r="AA3" s="250"/>
      <c r="AB3" s="250"/>
      <c r="AC3" s="251" t="s">
        <v>4</v>
      </c>
      <c r="AD3" s="592" t="s">
        <v>5</v>
      </c>
      <c r="AE3" s="592"/>
    </row>
    <row r="4" spans="1:31" ht="45" customHeight="1" x14ac:dyDescent="0.25">
      <c r="A4" s="235" t="s">
        <v>6</v>
      </c>
      <c r="B4" s="42" t="s">
        <v>7</v>
      </c>
      <c r="C4" s="235" t="s">
        <v>8</v>
      </c>
      <c r="D4" s="593" t="s">
        <v>9</v>
      </c>
      <c r="E4" s="593" t="s">
        <v>10</v>
      </c>
      <c r="F4" s="593" t="s">
        <v>11</v>
      </c>
      <c r="G4" s="235" t="s">
        <v>12</v>
      </c>
      <c r="H4" s="235" t="s">
        <v>13</v>
      </c>
      <c r="I4" s="594" t="s">
        <v>14</v>
      </c>
      <c r="J4" s="595" t="s">
        <v>15</v>
      </c>
      <c r="K4" s="596" t="s">
        <v>16</v>
      </c>
      <c r="L4" s="596" t="s">
        <v>17</v>
      </c>
      <c r="M4" s="594" t="s">
        <v>18</v>
      </c>
      <c r="N4" s="594" t="s">
        <v>19</v>
      </c>
      <c r="O4" s="594" t="s">
        <v>20</v>
      </c>
      <c r="P4" s="594" t="s">
        <v>21</v>
      </c>
      <c r="Q4" s="597" t="s">
        <v>22</v>
      </c>
      <c r="R4" s="42" t="s">
        <v>23</v>
      </c>
      <c r="S4" s="235" t="s">
        <v>24</v>
      </c>
      <c r="T4" s="235" t="s">
        <v>25</v>
      </c>
      <c r="U4" s="235" t="s">
        <v>26</v>
      </c>
      <c r="V4" s="235" t="s">
        <v>27</v>
      </c>
      <c r="W4" s="235" t="s">
        <v>28</v>
      </c>
      <c r="X4" s="235" t="s">
        <v>29</v>
      </c>
      <c r="Y4" s="235" t="s">
        <v>30</v>
      </c>
      <c r="Z4" s="235" t="s">
        <v>31</v>
      </c>
      <c r="AA4" s="235" t="s">
        <v>32</v>
      </c>
      <c r="AB4" s="235" t="s">
        <v>33</v>
      </c>
      <c r="AC4" s="251"/>
      <c r="AD4" s="598" t="s">
        <v>34</v>
      </c>
      <c r="AE4" s="598" t="s">
        <v>35</v>
      </c>
    </row>
    <row r="5" spans="1:31" ht="96.75" customHeight="1" x14ac:dyDescent="0.25">
      <c r="A5" s="614" t="s">
        <v>146</v>
      </c>
      <c r="B5" s="612" t="s">
        <v>72</v>
      </c>
      <c r="C5" s="612" t="s">
        <v>3049</v>
      </c>
      <c r="D5" s="615" t="s">
        <v>3050</v>
      </c>
      <c r="E5" s="616" t="s">
        <v>92</v>
      </c>
      <c r="F5" s="617" t="s">
        <v>3051</v>
      </c>
      <c r="G5" s="618" t="s">
        <v>77</v>
      </c>
      <c r="H5" s="619" t="s">
        <v>3052</v>
      </c>
      <c r="I5" s="620" t="s">
        <v>3053</v>
      </c>
      <c r="J5" s="621">
        <v>0.8</v>
      </c>
      <c r="K5" s="622">
        <v>44835</v>
      </c>
      <c r="L5" s="622">
        <v>44926</v>
      </c>
      <c r="M5" s="623">
        <v>0</v>
      </c>
      <c r="N5" s="623">
        <v>0</v>
      </c>
      <c r="O5" s="623">
        <v>0</v>
      </c>
      <c r="P5" s="624">
        <v>1</v>
      </c>
      <c r="Q5" s="625" t="s">
        <v>80</v>
      </c>
      <c r="R5" s="625" t="s">
        <v>44</v>
      </c>
      <c r="S5" s="626" t="s">
        <v>81</v>
      </c>
      <c r="T5" s="626" t="s">
        <v>46</v>
      </c>
      <c r="U5" s="626" t="s">
        <v>46</v>
      </c>
      <c r="V5" s="625" t="s">
        <v>47</v>
      </c>
      <c r="W5" s="625" t="s">
        <v>48</v>
      </c>
      <c r="X5" s="627" t="s">
        <v>82</v>
      </c>
      <c r="Y5" s="628" t="s">
        <v>83</v>
      </c>
      <c r="Z5" s="628" t="s">
        <v>84</v>
      </c>
      <c r="AA5" s="628" t="s">
        <v>85</v>
      </c>
      <c r="AB5" s="628" t="s">
        <v>53</v>
      </c>
      <c r="AC5" s="629"/>
      <c r="AD5" s="630">
        <v>56100000</v>
      </c>
      <c r="AE5" s="631">
        <v>0</v>
      </c>
    </row>
    <row r="6" spans="1:31" ht="99" customHeight="1" x14ac:dyDescent="0.25">
      <c r="A6" s="632"/>
      <c r="B6" s="613"/>
      <c r="C6" s="613"/>
      <c r="D6" s="633"/>
      <c r="E6" s="616"/>
      <c r="F6" s="617" t="s">
        <v>3054</v>
      </c>
      <c r="G6" s="634"/>
      <c r="H6" s="619" t="s">
        <v>3055</v>
      </c>
      <c r="I6" s="635" t="s">
        <v>3056</v>
      </c>
      <c r="J6" s="621">
        <v>0.2</v>
      </c>
      <c r="K6" s="622">
        <v>44576</v>
      </c>
      <c r="L6" s="622">
        <v>44926</v>
      </c>
      <c r="M6" s="623">
        <v>0.25</v>
      </c>
      <c r="N6" s="623">
        <v>0.5</v>
      </c>
      <c r="O6" s="623">
        <v>0.75</v>
      </c>
      <c r="P6" s="624">
        <v>1</v>
      </c>
      <c r="Q6" s="625" t="s">
        <v>80</v>
      </c>
      <c r="R6" s="625" t="s">
        <v>44</v>
      </c>
      <c r="S6" s="636"/>
      <c r="T6" s="636"/>
      <c r="U6" s="636"/>
      <c r="V6" s="625" t="s">
        <v>47</v>
      </c>
      <c r="W6" s="625" t="s">
        <v>48</v>
      </c>
      <c r="X6" s="637"/>
      <c r="Y6" s="628"/>
      <c r="Z6" s="628"/>
      <c r="AA6" s="628"/>
      <c r="AB6" s="628"/>
      <c r="AC6" s="638"/>
      <c r="AD6" s="639"/>
      <c r="AE6" s="640"/>
    </row>
    <row r="7" spans="1:31" ht="74.25" customHeight="1" x14ac:dyDescent="0.25">
      <c r="A7" s="641" t="s">
        <v>146</v>
      </c>
      <c r="B7" s="642" t="s">
        <v>107</v>
      </c>
      <c r="C7" s="641" t="s">
        <v>3057</v>
      </c>
      <c r="D7" s="643" t="s">
        <v>3058</v>
      </c>
      <c r="E7" s="643" t="s">
        <v>3059</v>
      </c>
      <c r="F7" s="620" t="s">
        <v>3060</v>
      </c>
      <c r="G7" s="644" t="s">
        <v>112</v>
      </c>
      <c r="H7" s="645" t="s">
        <v>3061</v>
      </c>
      <c r="I7" s="635" t="s">
        <v>3062</v>
      </c>
      <c r="J7" s="621">
        <v>0.5</v>
      </c>
      <c r="K7" s="646">
        <v>44562</v>
      </c>
      <c r="L7" s="646">
        <v>44926</v>
      </c>
      <c r="M7" s="647">
        <v>0.25</v>
      </c>
      <c r="N7" s="647">
        <v>0.5</v>
      </c>
      <c r="O7" s="647">
        <v>0.75</v>
      </c>
      <c r="P7" s="647">
        <v>1</v>
      </c>
      <c r="Q7" s="625" t="s">
        <v>115</v>
      </c>
      <c r="R7" s="625" t="s">
        <v>44</v>
      </c>
      <c r="S7" s="626" t="s">
        <v>3063</v>
      </c>
      <c r="T7" s="626" t="s">
        <v>46</v>
      </c>
      <c r="U7" s="626" t="s">
        <v>46</v>
      </c>
      <c r="V7" s="648" t="s">
        <v>118</v>
      </c>
      <c r="W7" s="625" t="s">
        <v>119</v>
      </c>
      <c r="X7" s="626" t="s">
        <v>49</v>
      </c>
      <c r="Y7" s="618" t="s">
        <v>50</v>
      </c>
      <c r="Z7" s="618" t="s">
        <v>51</v>
      </c>
      <c r="AA7" s="618" t="s">
        <v>51</v>
      </c>
      <c r="AB7" s="618" t="s">
        <v>133</v>
      </c>
      <c r="AC7" s="649" t="s">
        <v>134</v>
      </c>
      <c r="AD7" s="650" t="s">
        <v>3064</v>
      </c>
      <c r="AE7" s="639" t="s">
        <v>3065</v>
      </c>
    </row>
    <row r="8" spans="1:31" ht="74.25" customHeight="1" x14ac:dyDescent="0.25">
      <c r="A8" s="641"/>
      <c r="B8" s="642"/>
      <c r="C8" s="641"/>
      <c r="D8" s="651"/>
      <c r="E8" s="652"/>
      <c r="F8" s="620" t="s">
        <v>3066</v>
      </c>
      <c r="G8" s="653"/>
      <c r="H8" s="645" t="s">
        <v>3067</v>
      </c>
      <c r="I8" s="635" t="s">
        <v>3068</v>
      </c>
      <c r="J8" s="654">
        <v>0.5</v>
      </c>
      <c r="K8" s="655">
        <v>44562</v>
      </c>
      <c r="L8" s="655">
        <v>44926</v>
      </c>
      <c r="M8" s="656">
        <v>0.25</v>
      </c>
      <c r="N8" s="656">
        <v>0.5</v>
      </c>
      <c r="O8" s="656">
        <v>0.75</v>
      </c>
      <c r="P8" s="656">
        <v>1</v>
      </c>
      <c r="Q8" s="657" t="s">
        <v>115</v>
      </c>
      <c r="R8" s="625" t="s">
        <v>44</v>
      </c>
      <c r="S8" s="636"/>
      <c r="T8" s="636"/>
      <c r="U8" s="636"/>
      <c r="V8" s="648" t="s">
        <v>118</v>
      </c>
      <c r="W8" s="625" t="s">
        <v>119</v>
      </c>
      <c r="X8" s="636"/>
      <c r="Y8" s="634"/>
      <c r="Z8" s="634"/>
      <c r="AA8" s="634"/>
      <c r="AB8" s="634"/>
      <c r="AC8" s="658"/>
      <c r="AD8" s="659"/>
      <c r="AE8" s="660"/>
    </row>
    <row r="9" spans="1:31" ht="45" customHeight="1" x14ac:dyDescent="0.25">
      <c r="A9" s="661" t="s">
        <v>146</v>
      </c>
      <c r="B9" s="661" t="s">
        <v>312</v>
      </c>
      <c r="C9" s="661" t="s">
        <v>3069</v>
      </c>
      <c r="D9" s="662" t="s">
        <v>3070</v>
      </c>
      <c r="E9" s="662" t="s">
        <v>3071</v>
      </c>
      <c r="F9" s="663" t="s">
        <v>3072</v>
      </c>
      <c r="G9" s="664" t="s">
        <v>203</v>
      </c>
      <c r="H9" s="665" t="s">
        <v>3073</v>
      </c>
      <c r="I9" s="663" t="s">
        <v>3072</v>
      </c>
      <c r="J9" s="666">
        <v>0.2</v>
      </c>
      <c r="K9" s="667">
        <v>44621</v>
      </c>
      <c r="L9" s="667">
        <v>44651</v>
      </c>
      <c r="M9" s="668">
        <v>1</v>
      </c>
      <c r="N9" s="668">
        <v>1</v>
      </c>
      <c r="O9" s="668">
        <v>1</v>
      </c>
      <c r="P9" s="668">
        <v>1</v>
      </c>
      <c r="Q9" s="669" t="s">
        <v>115</v>
      </c>
      <c r="R9" s="669" t="s">
        <v>44</v>
      </c>
      <c r="S9" s="670" t="s">
        <v>3074</v>
      </c>
      <c r="T9" s="670" t="s">
        <v>46</v>
      </c>
      <c r="U9" s="670" t="s">
        <v>46</v>
      </c>
      <c r="V9" s="669" t="s">
        <v>384</v>
      </c>
      <c r="W9" s="669" t="s">
        <v>119</v>
      </c>
      <c r="X9" s="664" t="s">
        <v>49</v>
      </c>
      <c r="Y9" s="664" t="s">
        <v>50</v>
      </c>
      <c r="Z9" s="664" t="s">
        <v>51</v>
      </c>
      <c r="AA9" s="664" t="s">
        <v>85</v>
      </c>
      <c r="AB9" s="664" t="s">
        <v>2881</v>
      </c>
      <c r="AC9" s="671" t="s">
        <v>322</v>
      </c>
      <c r="AD9" s="672">
        <v>89106079.700000003</v>
      </c>
      <c r="AE9" s="673">
        <v>29385383.800000001</v>
      </c>
    </row>
    <row r="10" spans="1:31" ht="45" customHeight="1" x14ac:dyDescent="0.25">
      <c r="A10" s="661"/>
      <c r="B10" s="661"/>
      <c r="C10" s="661"/>
      <c r="D10" s="662"/>
      <c r="E10" s="662"/>
      <c r="F10" s="663" t="s">
        <v>3075</v>
      </c>
      <c r="G10" s="664"/>
      <c r="H10" s="665" t="s">
        <v>3076</v>
      </c>
      <c r="I10" s="663" t="s">
        <v>3075</v>
      </c>
      <c r="J10" s="666">
        <v>0.2</v>
      </c>
      <c r="K10" s="667">
        <v>44652</v>
      </c>
      <c r="L10" s="667">
        <v>44712</v>
      </c>
      <c r="M10" s="668">
        <v>0</v>
      </c>
      <c r="N10" s="668">
        <v>1</v>
      </c>
      <c r="O10" s="668">
        <v>1</v>
      </c>
      <c r="P10" s="668">
        <v>1</v>
      </c>
      <c r="Q10" s="669" t="s">
        <v>115</v>
      </c>
      <c r="R10" s="669" t="s">
        <v>44</v>
      </c>
      <c r="S10" s="670"/>
      <c r="T10" s="670"/>
      <c r="U10" s="670"/>
      <c r="V10" s="669" t="s">
        <v>384</v>
      </c>
      <c r="W10" s="669" t="s">
        <v>119</v>
      </c>
      <c r="X10" s="664"/>
      <c r="Y10" s="664"/>
      <c r="Z10" s="664"/>
      <c r="AA10" s="664"/>
      <c r="AB10" s="664"/>
      <c r="AC10" s="671"/>
      <c r="AD10" s="672"/>
      <c r="AE10" s="674"/>
    </row>
    <row r="11" spans="1:31" ht="45" customHeight="1" x14ac:dyDescent="0.25">
      <c r="A11" s="661"/>
      <c r="B11" s="661"/>
      <c r="C11" s="661"/>
      <c r="D11" s="662"/>
      <c r="E11" s="662"/>
      <c r="F11" s="663" t="s">
        <v>3077</v>
      </c>
      <c r="G11" s="664"/>
      <c r="H11" s="665" t="s">
        <v>3078</v>
      </c>
      <c r="I11" s="663" t="s">
        <v>3077</v>
      </c>
      <c r="J11" s="666">
        <v>0.2</v>
      </c>
      <c r="K11" s="667">
        <v>44684</v>
      </c>
      <c r="L11" s="667">
        <v>44712</v>
      </c>
      <c r="M11" s="668">
        <v>0</v>
      </c>
      <c r="N11" s="668">
        <v>1</v>
      </c>
      <c r="O11" s="668">
        <v>1</v>
      </c>
      <c r="P11" s="668">
        <v>1</v>
      </c>
      <c r="Q11" s="669" t="s">
        <v>115</v>
      </c>
      <c r="R11" s="669" t="s">
        <v>44</v>
      </c>
      <c r="S11" s="670"/>
      <c r="T11" s="670"/>
      <c r="U11" s="670"/>
      <c r="V11" s="669" t="s">
        <v>384</v>
      </c>
      <c r="W11" s="669" t="s">
        <v>119</v>
      </c>
      <c r="X11" s="664"/>
      <c r="Y11" s="664"/>
      <c r="Z11" s="664"/>
      <c r="AA11" s="664"/>
      <c r="AB11" s="664"/>
      <c r="AC11" s="671"/>
      <c r="AD11" s="672"/>
      <c r="AE11" s="674"/>
    </row>
    <row r="12" spans="1:31" ht="45" customHeight="1" x14ac:dyDescent="0.25">
      <c r="A12" s="661"/>
      <c r="B12" s="661"/>
      <c r="C12" s="661"/>
      <c r="D12" s="662"/>
      <c r="E12" s="662"/>
      <c r="F12" s="675" t="s">
        <v>3079</v>
      </c>
      <c r="G12" s="664"/>
      <c r="H12" s="665" t="s">
        <v>3080</v>
      </c>
      <c r="I12" s="663" t="s">
        <v>3079</v>
      </c>
      <c r="J12" s="666">
        <v>0.2</v>
      </c>
      <c r="K12" s="667">
        <v>44743</v>
      </c>
      <c r="L12" s="667">
        <v>44804</v>
      </c>
      <c r="M12" s="668">
        <v>0</v>
      </c>
      <c r="N12" s="668">
        <v>0</v>
      </c>
      <c r="O12" s="668">
        <v>1</v>
      </c>
      <c r="P12" s="668">
        <v>1</v>
      </c>
      <c r="Q12" s="669" t="s">
        <v>115</v>
      </c>
      <c r="R12" s="669" t="s">
        <v>44</v>
      </c>
      <c r="S12" s="670"/>
      <c r="T12" s="670"/>
      <c r="U12" s="670"/>
      <c r="V12" s="669" t="s">
        <v>384</v>
      </c>
      <c r="W12" s="669" t="s">
        <v>119</v>
      </c>
      <c r="X12" s="664"/>
      <c r="Y12" s="664"/>
      <c r="Z12" s="664"/>
      <c r="AA12" s="664"/>
      <c r="AB12" s="664"/>
      <c r="AC12" s="671"/>
      <c r="AD12" s="672"/>
      <c r="AE12" s="674"/>
    </row>
    <row r="13" spans="1:31" ht="45" customHeight="1" x14ac:dyDescent="0.25">
      <c r="A13" s="661"/>
      <c r="B13" s="661"/>
      <c r="C13" s="661"/>
      <c r="D13" s="662"/>
      <c r="E13" s="662"/>
      <c r="F13" s="675"/>
      <c r="G13" s="664"/>
      <c r="H13" s="665" t="s">
        <v>3081</v>
      </c>
      <c r="I13" s="663" t="s">
        <v>3082</v>
      </c>
      <c r="J13" s="666">
        <v>0.2</v>
      </c>
      <c r="K13" s="667">
        <v>44835</v>
      </c>
      <c r="L13" s="667">
        <v>44896</v>
      </c>
      <c r="M13" s="668">
        <v>0</v>
      </c>
      <c r="N13" s="668">
        <v>0</v>
      </c>
      <c r="O13" s="668">
        <v>0</v>
      </c>
      <c r="P13" s="668">
        <v>1</v>
      </c>
      <c r="Q13" s="669" t="s">
        <v>115</v>
      </c>
      <c r="R13" s="669" t="s">
        <v>44</v>
      </c>
      <c r="S13" s="670"/>
      <c r="T13" s="670"/>
      <c r="U13" s="670"/>
      <c r="V13" s="669" t="s">
        <v>384</v>
      </c>
      <c r="W13" s="669" t="s">
        <v>119</v>
      </c>
      <c r="X13" s="664"/>
      <c r="Y13" s="664"/>
      <c r="Z13" s="664"/>
      <c r="AA13" s="664"/>
      <c r="AB13" s="664"/>
      <c r="AC13" s="671"/>
      <c r="AD13" s="676"/>
      <c r="AE13" s="677"/>
    </row>
    <row r="14" spans="1:31" ht="52.5" customHeight="1" x14ac:dyDescent="0.25">
      <c r="A14" s="661" t="s">
        <v>146</v>
      </c>
      <c r="B14" s="661" t="s">
        <v>312</v>
      </c>
      <c r="C14" s="661" t="s">
        <v>3083</v>
      </c>
      <c r="D14" s="662" t="s">
        <v>3084</v>
      </c>
      <c r="E14" s="662" t="s">
        <v>3085</v>
      </c>
      <c r="F14" s="675" t="s">
        <v>3086</v>
      </c>
      <c r="G14" s="664" t="s">
        <v>203</v>
      </c>
      <c r="H14" s="665" t="s">
        <v>3087</v>
      </c>
      <c r="I14" s="663" t="s">
        <v>3088</v>
      </c>
      <c r="J14" s="666">
        <v>0.25</v>
      </c>
      <c r="K14" s="667">
        <v>44579</v>
      </c>
      <c r="L14" s="667">
        <v>44618</v>
      </c>
      <c r="M14" s="668">
        <v>1</v>
      </c>
      <c r="N14" s="668">
        <v>1</v>
      </c>
      <c r="O14" s="668">
        <v>1</v>
      </c>
      <c r="P14" s="668">
        <v>1</v>
      </c>
      <c r="Q14" s="669" t="s">
        <v>115</v>
      </c>
      <c r="R14" s="669" t="s">
        <v>44</v>
      </c>
      <c r="S14" s="670" t="s">
        <v>3089</v>
      </c>
      <c r="T14" s="670" t="s">
        <v>46</v>
      </c>
      <c r="U14" s="670" t="s">
        <v>46</v>
      </c>
      <c r="V14" s="669" t="s">
        <v>384</v>
      </c>
      <c r="W14" s="669" t="s">
        <v>119</v>
      </c>
      <c r="X14" s="664" t="s">
        <v>49</v>
      </c>
      <c r="Y14" s="664" t="s">
        <v>50</v>
      </c>
      <c r="Z14" s="664" t="s">
        <v>51</v>
      </c>
      <c r="AA14" s="664" t="s">
        <v>85</v>
      </c>
      <c r="AB14" s="678" t="s">
        <v>2881</v>
      </c>
      <c r="AC14" s="671" t="s">
        <v>322</v>
      </c>
      <c r="AD14" s="679">
        <v>41425709</v>
      </c>
      <c r="AE14" s="673">
        <v>35302528.600000001</v>
      </c>
    </row>
    <row r="15" spans="1:31" ht="52.5" customHeight="1" x14ac:dyDescent="0.25">
      <c r="A15" s="661"/>
      <c r="B15" s="661"/>
      <c r="C15" s="661"/>
      <c r="D15" s="662"/>
      <c r="E15" s="662"/>
      <c r="F15" s="675"/>
      <c r="G15" s="664"/>
      <c r="H15" s="665" t="s">
        <v>3090</v>
      </c>
      <c r="I15" s="663" t="s">
        <v>3091</v>
      </c>
      <c r="J15" s="666">
        <v>0.75</v>
      </c>
      <c r="K15" s="667">
        <v>44592</v>
      </c>
      <c r="L15" s="667">
        <v>44926</v>
      </c>
      <c r="M15" s="668">
        <v>0.25</v>
      </c>
      <c r="N15" s="668">
        <v>0.5</v>
      </c>
      <c r="O15" s="668">
        <v>0.75</v>
      </c>
      <c r="P15" s="668">
        <v>1</v>
      </c>
      <c r="Q15" s="669" t="s">
        <v>115</v>
      </c>
      <c r="R15" s="669" t="s">
        <v>44</v>
      </c>
      <c r="S15" s="670"/>
      <c r="T15" s="670"/>
      <c r="U15" s="670"/>
      <c r="V15" s="669" t="s">
        <v>384</v>
      </c>
      <c r="W15" s="669" t="s">
        <v>119</v>
      </c>
      <c r="X15" s="664"/>
      <c r="Y15" s="664"/>
      <c r="Z15" s="664"/>
      <c r="AA15" s="664"/>
      <c r="AB15" s="678"/>
      <c r="AC15" s="671"/>
      <c r="AD15" s="672"/>
      <c r="AE15" s="677"/>
    </row>
    <row r="16" spans="1:31" s="20" customFormat="1" ht="45.75" customHeight="1" x14ac:dyDescent="0.3">
      <c r="A16" s="641" t="s">
        <v>146</v>
      </c>
      <c r="B16" s="641" t="s">
        <v>468</v>
      </c>
      <c r="C16" s="641" t="s">
        <v>3092</v>
      </c>
      <c r="D16" s="680" t="s">
        <v>3093</v>
      </c>
      <c r="E16" s="681" t="s">
        <v>3094</v>
      </c>
      <c r="F16" s="682" t="s">
        <v>3095</v>
      </c>
      <c r="G16" s="618" t="s">
        <v>488</v>
      </c>
      <c r="H16" s="619" t="s">
        <v>3096</v>
      </c>
      <c r="I16" s="682" t="s">
        <v>3097</v>
      </c>
      <c r="J16" s="621">
        <v>0.5</v>
      </c>
      <c r="K16" s="622">
        <v>44562</v>
      </c>
      <c r="L16" s="622" t="s">
        <v>1279</v>
      </c>
      <c r="M16" s="623">
        <v>0.5</v>
      </c>
      <c r="N16" s="623">
        <v>1</v>
      </c>
      <c r="O16" s="623">
        <v>1</v>
      </c>
      <c r="P16" s="623">
        <v>1</v>
      </c>
      <c r="Q16" s="625" t="s">
        <v>335</v>
      </c>
      <c r="R16" s="683" t="s">
        <v>44</v>
      </c>
      <c r="S16" s="626" t="s">
        <v>3098</v>
      </c>
      <c r="T16" s="626" t="s">
        <v>476</v>
      </c>
      <c r="U16" s="626" t="s">
        <v>46</v>
      </c>
      <c r="V16" s="625" t="s">
        <v>477</v>
      </c>
      <c r="W16" s="625" t="s">
        <v>119</v>
      </c>
      <c r="X16" s="684" t="s">
        <v>82</v>
      </c>
      <c r="Y16" s="684" t="s">
        <v>83</v>
      </c>
      <c r="Z16" s="618" t="s">
        <v>478</v>
      </c>
      <c r="AA16" s="618" t="s">
        <v>479</v>
      </c>
      <c r="AB16" s="618" t="s">
        <v>327</v>
      </c>
      <c r="AC16" s="649"/>
      <c r="AD16" s="685">
        <v>148432800</v>
      </c>
      <c r="AE16" s="650">
        <v>240513347</v>
      </c>
    </row>
    <row r="17" spans="1:31" s="20" customFormat="1" ht="45.75" customHeight="1" x14ac:dyDescent="0.3">
      <c r="A17" s="641"/>
      <c r="B17" s="641"/>
      <c r="C17" s="641"/>
      <c r="D17" s="680"/>
      <c r="E17" s="681"/>
      <c r="F17" s="682" t="s">
        <v>493</v>
      </c>
      <c r="G17" s="634"/>
      <c r="H17" s="619" t="s">
        <v>3099</v>
      </c>
      <c r="I17" s="682" t="s">
        <v>3100</v>
      </c>
      <c r="J17" s="621">
        <v>0.5</v>
      </c>
      <c r="K17" s="686">
        <v>44743</v>
      </c>
      <c r="L17" s="622" t="s">
        <v>496</v>
      </c>
      <c r="M17" s="623">
        <v>0</v>
      </c>
      <c r="N17" s="623">
        <v>0</v>
      </c>
      <c r="O17" s="623">
        <v>0.5</v>
      </c>
      <c r="P17" s="623">
        <v>1</v>
      </c>
      <c r="Q17" s="625" t="s">
        <v>335</v>
      </c>
      <c r="R17" s="683" t="s">
        <v>44</v>
      </c>
      <c r="S17" s="636"/>
      <c r="T17" s="636"/>
      <c r="U17" s="636"/>
      <c r="V17" s="625" t="s">
        <v>477</v>
      </c>
      <c r="W17" s="625" t="s">
        <v>119</v>
      </c>
      <c r="X17" s="684"/>
      <c r="Y17" s="684"/>
      <c r="Z17" s="634"/>
      <c r="AA17" s="634"/>
      <c r="AB17" s="634"/>
      <c r="AC17" s="658"/>
      <c r="AD17" s="685"/>
      <c r="AE17" s="659"/>
    </row>
    <row r="18" spans="1:31" s="20" customFormat="1" ht="62.25" customHeight="1" x14ac:dyDescent="0.3">
      <c r="A18" s="641" t="s">
        <v>146</v>
      </c>
      <c r="B18" s="641" t="s">
        <v>468</v>
      </c>
      <c r="C18" s="641" t="s">
        <v>3101</v>
      </c>
      <c r="D18" s="687" t="s">
        <v>3102</v>
      </c>
      <c r="E18" s="681" t="s">
        <v>3103</v>
      </c>
      <c r="F18" s="620" t="s">
        <v>3104</v>
      </c>
      <c r="G18" s="618" t="s">
        <v>112</v>
      </c>
      <c r="H18" s="619" t="s">
        <v>3105</v>
      </c>
      <c r="I18" s="682" t="s">
        <v>3106</v>
      </c>
      <c r="J18" s="621">
        <v>0.5</v>
      </c>
      <c r="K18" s="622">
        <v>44562</v>
      </c>
      <c r="L18" s="622">
        <v>44895</v>
      </c>
      <c r="M18" s="623">
        <v>0.25</v>
      </c>
      <c r="N18" s="623">
        <v>0.5</v>
      </c>
      <c r="O18" s="623">
        <v>0.75</v>
      </c>
      <c r="P18" s="623">
        <v>1</v>
      </c>
      <c r="Q18" s="625" t="s">
        <v>43</v>
      </c>
      <c r="R18" s="683" t="s">
        <v>44</v>
      </c>
      <c r="S18" s="626" t="s">
        <v>3107</v>
      </c>
      <c r="T18" s="626" t="s">
        <v>476</v>
      </c>
      <c r="U18" s="626" t="s">
        <v>46</v>
      </c>
      <c r="V18" s="625" t="s">
        <v>477</v>
      </c>
      <c r="W18" s="625" t="s">
        <v>119</v>
      </c>
      <c r="X18" s="684" t="s">
        <v>120</v>
      </c>
      <c r="Y18" s="684" t="s">
        <v>121</v>
      </c>
      <c r="Z18" s="618" t="s">
        <v>478</v>
      </c>
      <c r="AA18" s="618" t="s">
        <v>504</v>
      </c>
      <c r="AB18" s="618" t="s">
        <v>505</v>
      </c>
      <c r="AC18" s="688"/>
      <c r="AD18" s="685">
        <v>266650462</v>
      </c>
      <c r="AE18" s="689">
        <v>118516139</v>
      </c>
    </row>
    <row r="19" spans="1:31" s="20" customFormat="1" ht="45" customHeight="1" x14ac:dyDescent="0.3">
      <c r="A19" s="641"/>
      <c r="B19" s="641"/>
      <c r="C19" s="641"/>
      <c r="D19" s="687"/>
      <c r="E19" s="681"/>
      <c r="F19" s="620" t="s">
        <v>3108</v>
      </c>
      <c r="G19" s="634"/>
      <c r="H19" s="619" t="s">
        <v>3109</v>
      </c>
      <c r="I19" s="682" t="s">
        <v>3110</v>
      </c>
      <c r="J19" s="690">
        <v>0.5</v>
      </c>
      <c r="K19" s="686">
        <v>44652</v>
      </c>
      <c r="L19" s="622">
        <v>44895</v>
      </c>
      <c r="M19" s="623">
        <v>0</v>
      </c>
      <c r="N19" s="623">
        <v>0.4</v>
      </c>
      <c r="O19" s="623">
        <v>0.8</v>
      </c>
      <c r="P19" s="623">
        <v>1</v>
      </c>
      <c r="Q19" s="625" t="s">
        <v>43</v>
      </c>
      <c r="R19" s="683" t="s">
        <v>44</v>
      </c>
      <c r="S19" s="636"/>
      <c r="T19" s="636"/>
      <c r="U19" s="636"/>
      <c r="V19" s="625" t="s">
        <v>477</v>
      </c>
      <c r="W19" s="625" t="s">
        <v>119</v>
      </c>
      <c r="X19" s="684"/>
      <c r="Y19" s="684"/>
      <c r="Z19" s="634"/>
      <c r="AA19" s="634"/>
      <c r="AB19" s="634"/>
      <c r="AC19" s="691"/>
      <c r="AD19" s="685"/>
      <c r="AE19" s="692"/>
    </row>
    <row r="20" spans="1:31" s="20" customFormat="1" ht="61.5" customHeight="1" x14ac:dyDescent="0.3">
      <c r="A20" s="641" t="s">
        <v>146</v>
      </c>
      <c r="B20" s="641" t="s">
        <v>468</v>
      </c>
      <c r="C20" s="641" t="s">
        <v>3111</v>
      </c>
      <c r="D20" s="687" t="s">
        <v>3112</v>
      </c>
      <c r="E20" s="643" t="s">
        <v>3113</v>
      </c>
      <c r="F20" s="616" t="s">
        <v>3114</v>
      </c>
      <c r="G20" s="618" t="s">
        <v>112</v>
      </c>
      <c r="H20" s="619" t="s">
        <v>3115</v>
      </c>
      <c r="I20" s="682" t="s">
        <v>3116</v>
      </c>
      <c r="J20" s="621">
        <v>0.25</v>
      </c>
      <c r="K20" s="686">
        <v>44593</v>
      </c>
      <c r="L20" s="622" t="s">
        <v>496</v>
      </c>
      <c r="M20" s="623">
        <v>0.25</v>
      </c>
      <c r="N20" s="623">
        <v>0.5</v>
      </c>
      <c r="O20" s="623">
        <v>0.75</v>
      </c>
      <c r="P20" s="623">
        <v>1</v>
      </c>
      <c r="Q20" s="625" t="s">
        <v>43</v>
      </c>
      <c r="R20" s="683" t="s">
        <v>44</v>
      </c>
      <c r="S20" s="626" t="s">
        <v>3117</v>
      </c>
      <c r="T20" s="626" t="s">
        <v>476</v>
      </c>
      <c r="U20" s="626" t="s">
        <v>46</v>
      </c>
      <c r="V20" s="693" t="s">
        <v>477</v>
      </c>
      <c r="W20" s="693" t="s">
        <v>119</v>
      </c>
      <c r="X20" s="684" t="s">
        <v>120</v>
      </c>
      <c r="Y20" s="684" t="s">
        <v>121</v>
      </c>
      <c r="Z20" s="618" t="s">
        <v>478</v>
      </c>
      <c r="AA20" s="618" t="s">
        <v>504</v>
      </c>
      <c r="AB20" s="694" t="s">
        <v>327</v>
      </c>
      <c r="AC20" s="688"/>
      <c r="AD20" s="685">
        <v>8583888862</v>
      </c>
      <c r="AE20" s="695">
        <v>333783649</v>
      </c>
    </row>
    <row r="21" spans="1:31" s="20" customFormat="1" ht="48" customHeight="1" x14ac:dyDescent="0.3">
      <c r="A21" s="641"/>
      <c r="B21" s="641"/>
      <c r="C21" s="641"/>
      <c r="D21" s="687"/>
      <c r="E21" s="652"/>
      <c r="F21" s="616"/>
      <c r="G21" s="696"/>
      <c r="H21" s="619" t="s">
        <v>3118</v>
      </c>
      <c r="I21" s="682" t="s">
        <v>3119</v>
      </c>
      <c r="J21" s="621">
        <v>0.25</v>
      </c>
      <c r="K21" s="622">
        <v>44743</v>
      </c>
      <c r="L21" s="622" t="s">
        <v>496</v>
      </c>
      <c r="M21" s="623">
        <v>0</v>
      </c>
      <c r="N21" s="623">
        <v>0</v>
      </c>
      <c r="O21" s="623">
        <v>0.5</v>
      </c>
      <c r="P21" s="623">
        <v>1</v>
      </c>
      <c r="Q21" s="625" t="s">
        <v>43</v>
      </c>
      <c r="R21" s="683" t="s">
        <v>44</v>
      </c>
      <c r="S21" s="697"/>
      <c r="T21" s="697"/>
      <c r="U21" s="697"/>
      <c r="V21" s="693" t="s">
        <v>477</v>
      </c>
      <c r="W21" s="693" t="s">
        <v>119</v>
      </c>
      <c r="X21" s="684"/>
      <c r="Y21" s="684"/>
      <c r="Z21" s="696"/>
      <c r="AA21" s="696"/>
      <c r="AB21" s="698"/>
      <c r="AC21" s="699"/>
      <c r="AD21" s="685"/>
      <c r="AE21" s="700"/>
    </row>
    <row r="22" spans="1:31" s="20" customFormat="1" ht="48" customHeight="1" x14ac:dyDescent="0.3">
      <c r="A22" s="641"/>
      <c r="B22" s="641"/>
      <c r="C22" s="641"/>
      <c r="D22" s="687"/>
      <c r="E22" s="652"/>
      <c r="F22" s="616"/>
      <c r="G22" s="696"/>
      <c r="H22" s="619" t="s">
        <v>3120</v>
      </c>
      <c r="I22" s="682" t="s">
        <v>3121</v>
      </c>
      <c r="J22" s="621">
        <v>0.25</v>
      </c>
      <c r="K22" s="622">
        <v>44562</v>
      </c>
      <c r="L22" s="622" t="s">
        <v>496</v>
      </c>
      <c r="M22" s="623">
        <v>0.25</v>
      </c>
      <c r="N22" s="623">
        <v>0.5</v>
      </c>
      <c r="O22" s="623">
        <v>0.75</v>
      </c>
      <c r="P22" s="623">
        <v>1</v>
      </c>
      <c r="Q22" s="625" t="s">
        <v>43</v>
      </c>
      <c r="R22" s="683" t="s">
        <v>44</v>
      </c>
      <c r="S22" s="697"/>
      <c r="T22" s="697"/>
      <c r="U22" s="697"/>
      <c r="V22" s="693" t="s">
        <v>477</v>
      </c>
      <c r="W22" s="693" t="s">
        <v>119</v>
      </c>
      <c r="X22" s="684"/>
      <c r="Y22" s="684"/>
      <c r="Z22" s="696"/>
      <c r="AA22" s="696"/>
      <c r="AB22" s="698"/>
      <c r="AC22" s="699"/>
      <c r="AD22" s="685"/>
      <c r="AE22" s="700"/>
    </row>
    <row r="23" spans="1:31" s="20" customFormat="1" ht="48" customHeight="1" x14ac:dyDescent="0.3">
      <c r="A23" s="641"/>
      <c r="B23" s="641"/>
      <c r="C23" s="641"/>
      <c r="D23" s="687"/>
      <c r="E23" s="651"/>
      <c r="F23" s="616"/>
      <c r="G23" s="634"/>
      <c r="H23" s="619" t="s">
        <v>3122</v>
      </c>
      <c r="I23" s="682" t="s">
        <v>3123</v>
      </c>
      <c r="J23" s="621">
        <v>0.25</v>
      </c>
      <c r="K23" s="686">
        <v>44593</v>
      </c>
      <c r="L23" s="622" t="s">
        <v>496</v>
      </c>
      <c r="M23" s="623">
        <v>0.25</v>
      </c>
      <c r="N23" s="623">
        <v>0.5</v>
      </c>
      <c r="O23" s="623">
        <v>0.75</v>
      </c>
      <c r="P23" s="623">
        <v>1</v>
      </c>
      <c r="Q23" s="625" t="s">
        <v>43</v>
      </c>
      <c r="R23" s="683" t="s">
        <v>44</v>
      </c>
      <c r="S23" s="636"/>
      <c r="T23" s="636"/>
      <c r="U23" s="636"/>
      <c r="V23" s="693" t="s">
        <v>477</v>
      </c>
      <c r="W23" s="693" t="s">
        <v>119</v>
      </c>
      <c r="X23" s="684"/>
      <c r="Y23" s="684"/>
      <c r="Z23" s="634"/>
      <c r="AA23" s="634"/>
      <c r="AB23" s="701"/>
      <c r="AC23" s="691"/>
      <c r="AD23" s="685"/>
      <c r="AE23" s="639"/>
    </row>
    <row r="24" spans="1:31" s="20" customFormat="1" ht="42.75" customHeight="1" x14ac:dyDescent="0.3">
      <c r="A24" s="641" t="s">
        <v>146</v>
      </c>
      <c r="B24" s="641" t="s">
        <v>468</v>
      </c>
      <c r="C24" s="641" t="s">
        <v>3124</v>
      </c>
      <c r="D24" s="687" t="s">
        <v>3125</v>
      </c>
      <c r="E24" s="616" t="s">
        <v>3126</v>
      </c>
      <c r="F24" s="616" t="s">
        <v>3127</v>
      </c>
      <c r="G24" s="681" t="s">
        <v>112</v>
      </c>
      <c r="H24" s="619" t="s">
        <v>3128</v>
      </c>
      <c r="I24" s="682" t="s">
        <v>3129</v>
      </c>
      <c r="J24" s="690">
        <v>0.2</v>
      </c>
      <c r="K24" s="686">
        <v>44593</v>
      </c>
      <c r="L24" s="702" t="s">
        <v>1353</v>
      </c>
      <c r="M24" s="693">
        <v>0.5</v>
      </c>
      <c r="N24" s="693">
        <v>1</v>
      </c>
      <c r="O24" s="693">
        <v>1</v>
      </c>
      <c r="P24" s="693">
        <v>1</v>
      </c>
      <c r="Q24" s="682" t="s">
        <v>335</v>
      </c>
      <c r="R24" s="683" t="s">
        <v>44</v>
      </c>
      <c r="S24" s="703" t="s">
        <v>3130</v>
      </c>
      <c r="T24" s="704" t="s">
        <v>476</v>
      </c>
      <c r="U24" s="704" t="s">
        <v>46</v>
      </c>
      <c r="V24" s="693" t="s">
        <v>477</v>
      </c>
      <c r="W24" s="693" t="s">
        <v>119</v>
      </c>
      <c r="X24" s="684" t="s">
        <v>120</v>
      </c>
      <c r="Y24" s="684" t="s">
        <v>121</v>
      </c>
      <c r="Z24" s="684" t="s">
        <v>478</v>
      </c>
      <c r="AA24" s="684" t="s">
        <v>504</v>
      </c>
      <c r="AB24" s="684" t="s">
        <v>505</v>
      </c>
      <c r="AC24" s="649"/>
      <c r="AD24" s="685">
        <v>119795500</v>
      </c>
      <c r="AE24" s="630">
        <v>28283244</v>
      </c>
    </row>
    <row r="25" spans="1:31" s="20" customFormat="1" ht="58.5" customHeight="1" x14ac:dyDescent="0.3">
      <c r="A25" s="641"/>
      <c r="B25" s="641"/>
      <c r="C25" s="641"/>
      <c r="D25" s="687"/>
      <c r="E25" s="616"/>
      <c r="F25" s="616"/>
      <c r="G25" s="681"/>
      <c r="H25" s="619" t="s">
        <v>3131</v>
      </c>
      <c r="I25" s="682" t="s">
        <v>3132</v>
      </c>
      <c r="J25" s="690">
        <v>0.3</v>
      </c>
      <c r="K25" s="705">
        <v>44652</v>
      </c>
      <c r="L25" s="706">
        <v>44864</v>
      </c>
      <c r="M25" s="623">
        <v>0</v>
      </c>
      <c r="N25" s="623">
        <v>0.25</v>
      </c>
      <c r="O25" s="693">
        <v>0.75</v>
      </c>
      <c r="P25" s="693">
        <v>1</v>
      </c>
      <c r="Q25" s="682" t="s">
        <v>335</v>
      </c>
      <c r="R25" s="683" t="s">
        <v>44</v>
      </c>
      <c r="S25" s="707"/>
      <c r="T25" s="708"/>
      <c r="U25" s="708"/>
      <c r="V25" s="693" t="s">
        <v>477</v>
      </c>
      <c r="W25" s="693" t="s">
        <v>119</v>
      </c>
      <c r="X25" s="684"/>
      <c r="Y25" s="684"/>
      <c r="Z25" s="684"/>
      <c r="AA25" s="684"/>
      <c r="AB25" s="684"/>
      <c r="AC25" s="709"/>
      <c r="AD25" s="685"/>
      <c r="AE25" s="700"/>
    </row>
    <row r="26" spans="1:31" s="20" customFormat="1" ht="58.5" customHeight="1" x14ac:dyDescent="0.3">
      <c r="A26" s="641"/>
      <c r="B26" s="641"/>
      <c r="C26" s="641"/>
      <c r="D26" s="687"/>
      <c r="E26" s="616"/>
      <c r="F26" s="616"/>
      <c r="G26" s="681"/>
      <c r="H26" s="619" t="s">
        <v>3133</v>
      </c>
      <c r="I26" s="682" t="s">
        <v>3134</v>
      </c>
      <c r="J26" s="690">
        <v>0.3</v>
      </c>
      <c r="K26" s="705">
        <v>44682</v>
      </c>
      <c r="L26" s="710" t="s">
        <v>538</v>
      </c>
      <c r="M26" s="693">
        <v>0</v>
      </c>
      <c r="N26" s="623">
        <v>0.25</v>
      </c>
      <c r="O26" s="623">
        <v>0.75</v>
      </c>
      <c r="P26" s="693">
        <v>1</v>
      </c>
      <c r="Q26" s="682" t="s">
        <v>335</v>
      </c>
      <c r="R26" s="683" t="s">
        <v>44</v>
      </c>
      <c r="S26" s="707"/>
      <c r="T26" s="708"/>
      <c r="U26" s="708"/>
      <c r="V26" s="693" t="s">
        <v>477</v>
      </c>
      <c r="W26" s="693" t="s">
        <v>119</v>
      </c>
      <c r="X26" s="684"/>
      <c r="Y26" s="684"/>
      <c r="Z26" s="684"/>
      <c r="AA26" s="684"/>
      <c r="AB26" s="684"/>
      <c r="AC26" s="709"/>
      <c r="AD26" s="685"/>
      <c r="AE26" s="700"/>
    </row>
    <row r="27" spans="1:31" s="20" customFormat="1" ht="48.75" customHeight="1" x14ac:dyDescent="0.3">
      <c r="A27" s="641"/>
      <c r="B27" s="641"/>
      <c r="C27" s="641"/>
      <c r="D27" s="687"/>
      <c r="E27" s="616"/>
      <c r="F27" s="616"/>
      <c r="G27" s="681"/>
      <c r="H27" s="619" t="s">
        <v>3135</v>
      </c>
      <c r="I27" s="682" t="s">
        <v>3136</v>
      </c>
      <c r="J27" s="690">
        <v>0.1</v>
      </c>
      <c r="K27" s="686">
        <v>44835</v>
      </c>
      <c r="L27" s="706">
        <v>44880</v>
      </c>
      <c r="M27" s="693">
        <v>0</v>
      </c>
      <c r="N27" s="693">
        <v>0</v>
      </c>
      <c r="O27" s="693">
        <v>0</v>
      </c>
      <c r="P27" s="693">
        <v>1</v>
      </c>
      <c r="Q27" s="682" t="s">
        <v>335</v>
      </c>
      <c r="R27" s="683" t="s">
        <v>44</v>
      </c>
      <c r="S27" s="707"/>
      <c r="T27" s="708"/>
      <c r="U27" s="708"/>
      <c r="V27" s="693" t="s">
        <v>477</v>
      </c>
      <c r="W27" s="693" t="s">
        <v>119</v>
      </c>
      <c r="X27" s="684"/>
      <c r="Y27" s="684"/>
      <c r="Z27" s="684"/>
      <c r="AA27" s="684"/>
      <c r="AB27" s="684"/>
      <c r="AC27" s="709"/>
      <c r="AD27" s="685"/>
      <c r="AE27" s="700"/>
    </row>
    <row r="28" spans="1:31" s="20" customFormat="1" ht="48.75" customHeight="1" x14ac:dyDescent="0.3">
      <c r="A28" s="641"/>
      <c r="B28" s="641"/>
      <c r="C28" s="641"/>
      <c r="D28" s="687"/>
      <c r="E28" s="616"/>
      <c r="F28" s="616"/>
      <c r="G28" s="681"/>
      <c r="H28" s="619" t="s">
        <v>3137</v>
      </c>
      <c r="I28" s="682" t="s">
        <v>3138</v>
      </c>
      <c r="J28" s="690">
        <v>0.1</v>
      </c>
      <c r="K28" s="705">
        <v>44866</v>
      </c>
      <c r="L28" s="706">
        <v>44910</v>
      </c>
      <c r="M28" s="623">
        <v>0</v>
      </c>
      <c r="N28" s="623">
        <v>0</v>
      </c>
      <c r="O28" s="693">
        <v>0</v>
      </c>
      <c r="P28" s="693">
        <v>1</v>
      </c>
      <c r="Q28" s="682" t="s">
        <v>335</v>
      </c>
      <c r="R28" s="683" t="s">
        <v>44</v>
      </c>
      <c r="S28" s="711"/>
      <c r="T28" s="712"/>
      <c r="U28" s="712"/>
      <c r="V28" s="693" t="s">
        <v>477</v>
      </c>
      <c r="W28" s="693" t="s">
        <v>119</v>
      </c>
      <c r="X28" s="684"/>
      <c r="Y28" s="684"/>
      <c r="Z28" s="684"/>
      <c r="AA28" s="684"/>
      <c r="AB28" s="684"/>
      <c r="AC28" s="658"/>
      <c r="AD28" s="685"/>
      <c r="AE28" s="639"/>
    </row>
    <row r="29" spans="1:31" s="20" customFormat="1" ht="41.25" customHeight="1" x14ac:dyDescent="0.3">
      <c r="A29" s="641" t="s">
        <v>146</v>
      </c>
      <c r="B29" s="641" t="s">
        <v>468</v>
      </c>
      <c r="C29" s="641" t="s">
        <v>3139</v>
      </c>
      <c r="D29" s="687" t="s">
        <v>3140</v>
      </c>
      <c r="E29" s="616" t="s">
        <v>3141</v>
      </c>
      <c r="F29" s="616" t="s">
        <v>3142</v>
      </c>
      <c r="G29" s="681" t="s">
        <v>112</v>
      </c>
      <c r="H29" s="619" t="s">
        <v>3143</v>
      </c>
      <c r="I29" s="682" t="s">
        <v>3144</v>
      </c>
      <c r="J29" s="690">
        <v>0.09</v>
      </c>
      <c r="K29" s="686">
        <v>44593</v>
      </c>
      <c r="L29" s="706">
        <v>44681</v>
      </c>
      <c r="M29" s="623">
        <v>0.5</v>
      </c>
      <c r="N29" s="623">
        <v>1</v>
      </c>
      <c r="O29" s="623">
        <v>1</v>
      </c>
      <c r="P29" s="623">
        <v>1</v>
      </c>
      <c r="Q29" s="682" t="s">
        <v>115</v>
      </c>
      <c r="R29" s="683" t="s">
        <v>44</v>
      </c>
      <c r="S29" s="703" t="s">
        <v>3145</v>
      </c>
      <c r="T29" s="703" t="s">
        <v>476</v>
      </c>
      <c r="U29" s="703" t="s">
        <v>46</v>
      </c>
      <c r="V29" s="682" t="s">
        <v>477</v>
      </c>
      <c r="W29" s="682" t="s">
        <v>119</v>
      </c>
      <c r="X29" s="684" t="s">
        <v>120</v>
      </c>
      <c r="Y29" s="684" t="s">
        <v>121</v>
      </c>
      <c r="Z29" s="618" t="s">
        <v>478</v>
      </c>
      <c r="AA29" s="618" t="s">
        <v>504</v>
      </c>
      <c r="AB29" s="618" t="s">
        <v>327</v>
      </c>
      <c r="AC29" s="688"/>
      <c r="AD29" s="685">
        <v>811362260</v>
      </c>
      <c r="AE29" s="685">
        <v>208646933</v>
      </c>
    </row>
    <row r="30" spans="1:31" s="20" customFormat="1" ht="38.25" customHeight="1" x14ac:dyDescent="0.3">
      <c r="A30" s="641"/>
      <c r="B30" s="641"/>
      <c r="C30" s="641"/>
      <c r="D30" s="687"/>
      <c r="E30" s="616"/>
      <c r="F30" s="616"/>
      <c r="G30" s="681"/>
      <c r="H30" s="619" t="s">
        <v>3146</v>
      </c>
      <c r="I30" s="682" t="s">
        <v>3147</v>
      </c>
      <c r="J30" s="690">
        <v>0.09</v>
      </c>
      <c r="K30" s="705">
        <v>44621</v>
      </c>
      <c r="L30" s="710" t="s">
        <v>3148</v>
      </c>
      <c r="M30" s="693">
        <v>0.5</v>
      </c>
      <c r="N30" s="623">
        <v>1</v>
      </c>
      <c r="O30" s="623">
        <v>1</v>
      </c>
      <c r="P30" s="623">
        <v>1</v>
      </c>
      <c r="Q30" s="682" t="s">
        <v>115</v>
      </c>
      <c r="R30" s="683" t="s">
        <v>44</v>
      </c>
      <c r="S30" s="707"/>
      <c r="T30" s="707"/>
      <c r="U30" s="707"/>
      <c r="V30" s="682" t="s">
        <v>477</v>
      </c>
      <c r="W30" s="682" t="s">
        <v>119</v>
      </c>
      <c r="X30" s="684"/>
      <c r="Y30" s="684"/>
      <c r="Z30" s="696"/>
      <c r="AA30" s="696"/>
      <c r="AB30" s="696"/>
      <c r="AC30" s="699"/>
      <c r="AD30" s="685"/>
      <c r="AE30" s="685"/>
    </row>
    <row r="31" spans="1:31" s="20" customFormat="1" ht="63" customHeight="1" x14ac:dyDescent="0.3">
      <c r="A31" s="641"/>
      <c r="B31" s="641"/>
      <c r="C31" s="641"/>
      <c r="D31" s="687"/>
      <c r="E31" s="616"/>
      <c r="F31" s="616"/>
      <c r="G31" s="681"/>
      <c r="H31" s="619" t="s">
        <v>3149</v>
      </c>
      <c r="I31" s="682" t="s">
        <v>3150</v>
      </c>
      <c r="J31" s="690">
        <v>0.24</v>
      </c>
      <c r="K31" s="705">
        <v>44682</v>
      </c>
      <c r="L31" s="705" t="s">
        <v>3151</v>
      </c>
      <c r="M31" s="713">
        <v>0</v>
      </c>
      <c r="N31" s="693">
        <v>0.66700000000000004</v>
      </c>
      <c r="O31" s="623">
        <v>1</v>
      </c>
      <c r="P31" s="623">
        <v>1</v>
      </c>
      <c r="Q31" s="682" t="s">
        <v>115</v>
      </c>
      <c r="R31" s="683" t="s">
        <v>44</v>
      </c>
      <c r="S31" s="707"/>
      <c r="T31" s="707"/>
      <c r="U31" s="707"/>
      <c r="V31" s="682" t="s">
        <v>477</v>
      </c>
      <c r="W31" s="682" t="s">
        <v>119</v>
      </c>
      <c r="X31" s="684"/>
      <c r="Y31" s="684"/>
      <c r="Z31" s="696"/>
      <c r="AA31" s="696"/>
      <c r="AB31" s="696"/>
      <c r="AC31" s="699"/>
      <c r="AD31" s="685"/>
      <c r="AE31" s="685"/>
    </row>
    <row r="32" spans="1:31" s="20" customFormat="1" ht="68.25" customHeight="1" x14ac:dyDescent="0.3">
      <c r="A32" s="641"/>
      <c r="B32" s="641"/>
      <c r="C32" s="641"/>
      <c r="D32" s="687"/>
      <c r="E32" s="616"/>
      <c r="F32" s="616"/>
      <c r="G32" s="681"/>
      <c r="H32" s="619" t="s">
        <v>3152</v>
      </c>
      <c r="I32" s="682" t="s">
        <v>3153</v>
      </c>
      <c r="J32" s="690">
        <v>0.44</v>
      </c>
      <c r="K32" s="705">
        <v>44593</v>
      </c>
      <c r="L32" s="710" t="s">
        <v>538</v>
      </c>
      <c r="M32" s="623">
        <v>0.1</v>
      </c>
      <c r="N32" s="623">
        <v>0.4</v>
      </c>
      <c r="O32" s="623">
        <v>0.7</v>
      </c>
      <c r="P32" s="623">
        <v>1</v>
      </c>
      <c r="Q32" s="682" t="s">
        <v>546</v>
      </c>
      <c r="R32" s="683" t="s">
        <v>44</v>
      </c>
      <c r="S32" s="707"/>
      <c r="T32" s="707"/>
      <c r="U32" s="707"/>
      <c r="V32" s="682" t="s">
        <v>477</v>
      </c>
      <c r="W32" s="682" t="s">
        <v>119</v>
      </c>
      <c r="X32" s="684"/>
      <c r="Y32" s="684"/>
      <c r="Z32" s="696"/>
      <c r="AA32" s="696"/>
      <c r="AB32" s="696"/>
      <c r="AC32" s="699"/>
      <c r="AD32" s="685"/>
      <c r="AE32" s="685"/>
    </row>
    <row r="33" spans="1:31" s="20" customFormat="1" ht="56.25" customHeight="1" x14ac:dyDescent="0.3">
      <c r="A33" s="641"/>
      <c r="B33" s="641"/>
      <c r="C33" s="641"/>
      <c r="D33" s="687"/>
      <c r="E33" s="616"/>
      <c r="F33" s="616"/>
      <c r="G33" s="681"/>
      <c r="H33" s="619" t="s">
        <v>3154</v>
      </c>
      <c r="I33" s="682" t="s">
        <v>3155</v>
      </c>
      <c r="J33" s="714">
        <v>0.14000000000000001</v>
      </c>
      <c r="K33" s="686">
        <v>44593</v>
      </c>
      <c r="L33" s="715">
        <v>44742</v>
      </c>
      <c r="M33" s="623">
        <v>0.5</v>
      </c>
      <c r="N33" s="623">
        <v>1</v>
      </c>
      <c r="O33" s="623">
        <v>1</v>
      </c>
      <c r="P33" s="623">
        <v>1</v>
      </c>
      <c r="Q33" s="716" t="s">
        <v>546</v>
      </c>
      <c r="R33" s="683" t="s">
        <v>44</v>
      </c>
      <c r="S33" s="711"/>
      <c r="T33" s="711"/>
      <c r="U33" s="711"/>
      <c r="V33" s="716" t="s">
        <v>477</v>
      </c>
      <c r="W33" s="716" t="s">
        <v>119</v>
      </c>
      <c r="X33" s="684"/>
      <c r="Y33" s="684"/>
      <c r="Z33" s="634"/>
      <c r="AA33" s="634"/>
      <c r="AB33" s="634"/>
      <c r="AC33" s="691"/>
      <c r="AD33" s="685"/>
      <c r="AE33" s="685"/>
    </row>
    <row r="34" spans="1:31" s="20" customFormat="1" ht="52.5" customHeight="1" x14ac:dyDescent="0.3">
      <c r="A34" s="641" t="s">
        <v>146</v>
      </c>
      <c r="B34" s="641" t="s">
        <v>468</v>
      </c>
      <c r="C34" s="641" t="s">
        <v>3156</v>
      </c>
      <c r="D34" s="616" t="s">
        <v>3157</v>
      </c>
      <c r="E34" s="616" t="s">
        <v>3158</v>
      </c>
      <c r="F34" s="616" t="s">
        <v>3159</v>
      </c>
      <c r="G34" s="681" t="s">
        <v>112</v>
      </c>
      <c r="H34" s="619" t="s">
        <v>3160</v>
      </c>
      <c r="I34" s="682" t="s">
        <v>3161</v>
      </c>
      <c r="J34" s="690">
        <v>0.35</v>
      </c>
      <c r="K34" s="686">
        <v>44593</v>
      </c>
      <c r="L34" s="717" t="s">
        <v>3162</v>
      </c>
      <c r="M34" s="718">
        <v>0.5</v>
      </c>
      <c r="N34" s="623">
        <v>1</v>
      </c>
      <c r="O34" s="623">
        <v>1</v>
      </c>
      <c r="P34" s="623">
        <v>1</v>
      </c>
      <c r="Q34" s="716" t="s">
        <v>546</v>
      </c>
      <c r="R34" s="683" t="s">
        <v>44</v>
      </c>
      <c r="S34" s="703" t="s">
        <v>3163</v>
      </c>
      <c r="T34" s="703" t="s">
        <v>476</v>
      </c>
      <c r="U34" s="703" t="s">
        <v>46</v>
      </c>
      <c r="V34" s="682" t="s">
        <v>477</v>
      </c>
      <c r="W34" s="682" t="s">
        <v>119</v>
      </c>
      <c r="X34" s="684" t="s">
        <v>120</v>
      </c>
      <c r="Y34" s="684" t="s">
        <v>121</v>
      </c>
      <c r="Z34" s="618" t="s">
        <v>478</v>
      </c>
      <c r="AA34" s="618" t="s">
        <v>504</v>
      </c>
      <c r="AB34" s="618" t="s">
        <v>505</v>
      </c>
      <c r="AC34" s="688"/>
      <c r="AD34" s="660">
        <v>108472600</v>
      </c>
      <c r="AE34" s="630">
        <v>28283244</v>
      </c>
    </row>
    <row r="35" spans="1:31" s="20" customFormat="1" ht="52.5" customHeight="1" x14ac:dyDescent="0.3">
      <c r="A35" s="641"/>
      <c r="B35" s="641"/>
      <c r="C35" s="641"/>
      <c r="D35" s="616"/>
      <c r="E35" s="616"/>
      <c r="F35" s="616"/>
      <c r="G35" s="681"/>
      <c r="H35" s="619" t="s">
        <v>3164</v>
      </c>
      <c r="I35" s="682" t="s">
        <v>3165</v>
      </c>
      <c r="J35" s="690">
        <v>0.35</v>
      </c>
      <c r="K35" s="705">
        <v>44652</v>
      </c>
      <c r="L35" s="719" t="s">
        <v>1357</v>
      </c>
      <c r="M35" s="623">
        <v>0</v>
      </c>
      <c r="N35" s="623">
        <v>0.2</v>
      </c>
      <c r="O35" s="623">
        <v>1</v>
      </c>
      <c r="P35" s="623">
        <v>1</v>
      </c>
      <c r="Q35" s="716" t="s">
        <v>546</v>
      </c>
      <c r="R35" s="683" t="s">
        <v>44</v>
      </c>
      <c r="S35" s="707"/>
      <c r="T35" s="707"/>
      <c r="U35" s="707"/>
      <c r="V35" s="682" t="s">
        <v>477</v>
      </c>
      <c r="W35" s="682" t="s">
        <v>119</v>
      </c>
      <c r="X35" s="684"/>
      <c r="Y35" s="684"/>
      <c r="Z35" s="696"/>
      <c r="AA35" s="696"/>
      <c r="AB35" s="696"/>
      <c r="AC35" s="699"/>
      <c r="AD35" s="660"/>
      <c r="AE35" s="700"/>
    </row>
    <row r="36" spans="1:31" s="20" customFormat="1" ht="52.5" customHeight="1" x14ac:dyDescent="0.3">
      <c r="A36" s="641"/>
      <c r="B36" s="641"/>
      <c r="C36" s="641"/>
      <c r="D36" s="616"/>
      <c r="E36" s="616"/>
      <c r="F36" s="616"/>
      <c r="G36" s="681"/>
      <c r="H36" s="619" t="s">
        <v>3166</v>
      </c>
      <c r="I36" s="682" t="s">
        <v>3167</v>
      </c>
      <c r="J36" s="690">
        <v>0.2</v>
      </c>
      <c r="K36" s="717">
        <v>44774</v>
      </c>
      <c r="L36" s="719" t="s">
        <v>1383</v>
      </c>
      <c r="M36" s="623">
        <v>0</v>
      </c>
      <c r="N36" s="623">
        <v>0</v>
      </c>
      <c r="O36" s="623">
        <v>1</v>
      </c>
      <c r="P36" s="623">
        <v>1</v>
      </c>
      <c r="Q36" s="716" t="s">
        <v>546</v>
      </c>
      <c r="R36" s="683" t="s">
        <v>44</v>
      </c>
      <c r="S36" s="707"/>
      <c r="T36" s="707"/>
      <c r="U36" s="707"/>
      <c r="V36" s="682" t="s">
        <v>477</v>
      </c>
      <c r="W36" s="682" t="s">
        <v>119</v>
      </c>
      <c r="X36" s="684"/>
      <c r="Y36" s="684"/>
      <c r="Z36" s="696"/>
      <c r="AA36" s="696"/>
      <c r="AB36" s="696"/>
      <c r="AC36" s="699"/>
      <c r="AD36" s="660"/>
      <c r="AE36" s="700"/>
    </row>
    <row r="37" spans="1:31" s="20" customFormat="1" ht="52.5" customHeight="1" x14ac:dyDescent="0.3">
      <c r="A37" s="641"/>
      <c r="B37" s="641"/>
      <c r="C37" s="641"/>
      <c r="D37" s="616"/>
      <c r="E37" s="616"/>
      <c r="F37" s="616"/>
      <c r="G37" s="681"/>
      <c r="H37" s="619" t="s">
        <v>3168</v>
      </c>
      <c r="I37" s="682" t="s">
        <v>3169</v>
      </c>
      <c r="J37" s="690">
        <v>0.1</v>
      </c>
      <c r="K37" s="717">
        <v>44837</v>
      </c>
      <c r="L37" s="719" t="s">
        <v>538</v>
      </c>
      <c r="M37" s="623">
        <v>0</v>
      </c>
      <c r="N37" s="623">
        <v>0</v>
      </c>
      <c r="O37" s="623">
        <v>0</v>
      </c>
      <c r="P37" s="623">
        <v>1</v>
      </c>
      <c r="Q37" s="716" t="s">
        <v>546</v>
      </c>
      <c r="R37" s="683" t="s">
        <v>44</v>
      </c>
      <c r="S37" s="711"/>
      <c r="T37" s="711"/>
      <c r="U37" s="711"/>
      <c r="V37" s="682" t="s">
        <v>477</v>
      </c>
      <c r="W37" s="682" t="s">
        <v>119</v>
      </c>
      <c r="X37" s="684"/>
      <c r="Y37" s="684"/>
      <c r="Z37" s="696"/>
      <c r="AA37" s="696"/>
      <c r="AB37" s="696"/>
      <c r="AC37" s="691"/>
      <c r="AD37" s="660"/>
      <c r="AE37" s="639"/>
    </row>
    <row r="38" spans="1:31" s="20" customFormat="1" ht="52.5" customHeight="1" x14ac:dyDescent="0.3">
      <c r="A38" s="641" t="s">
        <v>146</v>
      </c>
      <c r="B38" s="641" t="s">
        <v>468</v>
      </c>
      <c r="C38" s="641" t="s">
        <v>3170</v>
      </c>
      <c r="D38" s="720" t="s">
        <v>3171</v>
      </c>
      <c r="E38" s="720" t="s">
        <v>3172</v>
      </c>
      <c r="F38" s="720" t="s">
        <v>3173</v>
      </c>
      <c r="G38" s="618" t="s">
        <v>112</v>
      </c>
      <c r="H38" s="619" t="s">
        <v>3174</v>
      </c>
      <c r="I38" s="635" t="s">
        <v>3175</v>
      </c>
      <c r="J38" s="621">
        <v>0.6</v>
      </c>
      <c r="K38" s="620" t="s">
        <v>516</v>
      </c>
      <c r="L38" s="719" t="s">
        <v>496</v>
      </c>
      <c r="M38" s="623">
        <v>0.1</v>
      </c>
      <c r="N38" s="623">
        <v>0.35</v>
      </c>
      <c r="O38" s="623">
        <v>0.75</v>
      </c>
      <c r="P38" s="623">
        <v>1</v>
      </c>
      <c r="Q38" s="625" t="s">
        <v>43</v>
      </c>
      <c r="R38" s="683" t="s">
        <v>44</v>
      </c>
      <c r="S38" s="626" t="s">
        <v>3176</v>
      </c>
      <c r="T38" s="626" t="s">
        <v>476</v>
      </c>
      <c r="U38" s="703" t="s">
        <v>46</v>
      </c>
      <c r="V38" s="625" t="s">
        <v>337</v>
      </c>
      <c r="W38" s="682" t="s">
        <v>119</v>
      </c>
      <c r="X38" s="684" t="s">
        <v>120</v>
      </c>
      <c r="Y38" s="684" t="s">
        <v>121</v>
      </c>
      <c r="Z38" s="618" t="s">
        <v>518</v>
      </c>
      <c r="AA38" s="618" t="s">
        <v>189</v>
      </c>
      <c r="AB38" s="618" t="s">
        <v>327</v>
      </c>
      <c r="AC38" s="688"/>
      <c r="AD38" s="660">
        <v>1824170758</v>
      </c>
      <c r="AE38" s="630">
        <v>744606349</v>
      </c>
    </row>
    <row r="39" spans="1:31" s="20" customFormat="1" ht="52.5" customHeight="1" x14ac:dyDescent="0.3">
      <c r="A39" s="641"/>
      <c r="B39" s="641"/>
      <c r="C39" s="641"/>
      <c r="D39" s="720"/>
      <c r="E39" s="720"/>
      <c r="F39" s="720"/>
      <c r="G39" s="634"/>
      <c r="H39" s="619" t="s">
        <v>3177</v>
      </c>
      <c r="I39" s="620" t="s">
        <v>3178</v>
      </c>
      <c r="J39" s="621">
        <v>0.4</v>
      </c>
      <c r="K39" s="620" t="s">
        <v>3179</v>
      </c>
      <c r="L39" s="719" t="s">
        <v>496</v>
      </c>
      <c r="M39" s="623">
        <v>0.1</v>
      </c>
      <c r="N39" s="623">
        <v>0.25</v>
      </c>
      <c r="O39" s="623">
        <v>0.7</v>
      </c>
      <c r="P39" s="623">
        <v>1</v>
      </c>
      <c r="Q39" s="625" t="s">
        <v>43</v>
      </c>
      <c r="R39" s="683" t="s">
        <v>44</v>
      </c>
      <c r="S39" s="636"/>
      <c r="T39" s="636"/>
      <c r="U39" s="711"/>
      <c r="V39" s="625" t="s">
        <v>337</v>
      </c>
      <c r="W39" s="682" t="s">
        <v>119</v>
      </c>
      <c r="X39" s="684"/>
      <c r="Y39" s="684"/>
      <c r="Z39" s="634"/>
      <c r="AA39" s="634"/>
      <c r="AB39" s="634"/>
      <c r="AC39" s="691"/>
      <c r="AD39" s="660"/>
      <c r="AE39" s="639"/>
    </row>
    <row r="40" spans="1:31" s="20" customFormat="1" ht="52.5" customHeight="1" x14ac:dyDescent="0.3">
      <c r="A40" s="641" t="s">
        <v>146</v>
      </c>
      <c r="B40" s="641" t="s">
        <v>468</v>
      </c>
      <c r="C40" s="641" t="s">
        <v>3180</v>
      </c>
      <c r="D40" s="720" t="s">
        <v>3181</v>
      </c>
      <c r="E40" s="681" t="s">
        <v>3182</v>
      </c>
      <c r="F40" s="635" t="s">
        <v>3183</v>
      </c>
      <c r="G40" s="683" t="s">
        <v>488</v>
      </c>
      <c r="H40" s="619" t="s">
        <v>3184</v>
      </c>
      <c r="I40" s="635" t="s">
        <v>3185</v>
      </c>
      <c r="J40" s="621">
        <v>0.5</v>
      </c>
      <c r="K40" s="622">
        <v>44652</v>
      </c>
      <c r="L40" s="622">
        <v>44895</v>
      </c>
      <c r="M40" s="623">
        <v>0</v>
      </c>
      <c r="N40" s="623">
        <v>0.6</v>
      </c>
      <c r="O40" s="623">
        <v>0.7</v>
      </c>
      <c r="P40" s="623">
        <v>1</v>
      </c>
      <c r="Q40" s="625" t="s">
        <v>335</v>
      </c>
      <c r="R40" s="683" t="s">
        <v>44</v>
      </c>
      <c r="S40" s="626" t="s">
        <v>3186</v>
      </c>
      <c r="T40" s="626" t="s">
        <v>476</v>
      </c>
      <c r="U40" s="703" t="s">
        <v>46</v>
      </c>
      <c r="V40" s="625" t="s">
        <v>530</v>
      </c>
      <c r="W40" s="682" t="s">
        <v>119</v>
      </c>
      <c r="X40" s="684" t="s">
        <v>531</v>
      </c>
      <c r="Y40" s="684" t="s">
        <v>532</v>
      </c>
      <c r="Z40" s="618" t="s">
        <v>478</v>
      </c>
      <c r="AA40" s="618" t="s">
        <v>479</v>
      </c>
      <c r="AB40" s="694" t="s">
        <v>133</v>
      </c>
      <c r="AC40" s="688" t="s">
        <v>3187</v>
      </c>
      <c r="AD40" s="660">
        <v>1515938088</v>
      </c>
      <c r="AE40" s="689">
        <v>25458957</v>
      </c>
    </row>
    <row r="41" spans="1:31" s="20" customFormat="1" ht="52.5" customHeight="1" x14ac:dyDescent="0.3">
      <c r="A41" s="641"/>
      <c r="B41" s="641"/>
      <c r="C41" s="641"/>
      <c r="D41" s="720"/>
      <c r="E41" s="681"/>
      <c r="F41" s="635" t="s">
        <v>3188</v>
      </c>
      <c r="G41" s="683" t="s">
        <v>488</v>
      </c>
      <c r="H41" s="619" t="s">
        <v>3189</v>
      </c>
      <c r="I41" s="635" t="s">
        <v>3190</v>
      </c>
      <c r="J41" s="621">
        <v>0.5</v>
      </c>
      <c r="K41" s="622">
        <v>44652</v>
      </c>
      <c r="L41" s="622">
        <v>44895</v>
      </c>
      <c r="M41" s="623">
        <v>0</v>
      </c>
      <c r="N41" s="623">
        <v>0.6</v>
      </c>
      <c r="O41" s="623">
        <v>0.7</v>
      </c>
      <c r="P41" s="623">
        <v>1</v>
      </c>
      <c r="Q41" s="625" t="s">
        <v>335</v>
      </c>
      <c r="R41" s="683" t="s">
        <v>44</v>
      </c>
      <c r="S41" s="636"/>
      <c r="T41" s="636"/>
      <c r="U41" s="711"/>
      <c r="V41" s="625" t="s">
        <v>530</v>
      </c>
      <c r="W41" s="682" t="s">
        <v>119</v>
      </c>
      <c r="X41" s="684"/>
      <c r="Y41" s="618"/>
      <c r="Z41" s="634"/>
      <c r="AA41" s="634"/>
      <c r="AB41" s="701"/>
      <c r="AC41" s="691"/>
      <c r="AD41" s="660"/>
      <c r="AE41" s="659"/>
    </row>
    <row r="42" spans="1:31" ht="60" customHeight="1" x14ac:dyDescent="0.25">
      <c r="A42" s="661" t="s">
        <v>146</v>
      </c>
      <c r="B42" s="661" t="s">
        <v>539</v>
      </c>
      <c r="C42" s="661" t="s">
        <v>3191</v>
      </c>
      <c r="D42" s="721" t="s">
        <v>3192</v>
      </c>
      <c r="E42" s="721" t="s">
        <v>3193</v>
      </c>
      <c r="F42" s="721" t="s">
        <v>3194</v>
      </c>
      <c r="G42" s="722" t="s">
        <v>112</v>
      </c>
      <c r="H42" s="665" t="s">
        <v>3195</v>
      </c>
      <c r="I42" s="663" t="s">
        <v>3196</v>
      </c>
      <c r="J42" s="666">
        <v>0.2</v>
      </c>
      <c r="K42" s="667">
        <v>44593</v>
      </c>
      <c r="L42" s="667">
        <v>44742</v>
      </c>
      <c r="M42" s="668">
        <v>0.4</v>
      </c>
      <c r="N42" s="668">
        <v>1</v>
      </c>
      <c r="O42" s="668">
        <v>1</v>
      </c>
      <c r="P42" s="668">
        <v>1</v>
      </c>
      <c r="Q42" s="723" t="s">
        <v>578</v>
      </c>
      <c r="R42" s="669" t="s">
        <v>116</v>
      </c>
      <c r="S42" s="670" t="s">
        <v>3197</v>
      </c>
      <c r="T42" s="724" t="s">
        <v>548</v>
      </c>
      <c r="U42" s="724" t="s">
        <v>2946</v>
      </c>
      <c r="V42" s="669" t="s">
        <v>550</v>
      </c>
      <c r="W42" s="669" t="s">
        <v>119</v>
      </c>
      <c r="X42" s="670" t="s">
        <v>1173</v>
      </c>
      <c r="Y42" s="664" t="s">
        <v>2993</v>
      </c>
      <c r="Z42" s="664" t="s">
        <v>51</v>
      </c>
      <c r="AA42" s="664" t="s">
        <v>553</v>
      </c>
      <c r="AB42" s="664" t="s">
        <v>327</v>
      </c>
      <c r="AC42" s="671" t="s">
        <v>554</v>
      </c>
      <c r="AD42" s="725">
        <v>88231000</v>
      </c>
      <c r="AE42" s="725">
        <v>8205676</v>
      </c>
    </row>
    <row r="43" spans="1:31" ht="60" customHeight="1" x14ac:dyDescent="0.25">
      <c r="A43" s="661"/>
      <c r="B43" s="661"/>
      <c r="C43" s="661"/>
      <c r="D43" s="726"/>
      <c r="E43" s="726"/>
      <c r="F43" s="726"/>
      <c r="G43" s="727"/>
      <c r="H43" s="665" t="s">
        <v>3198</v>
      </c>
      <c r="I43" s="663" t="s">
        <v>3199</v>
      </c>
      <c r="J43" s="666">
        <v>0.8</v>
      </c>
      <c r="K43" s="667">
        <v>44378</v>
      </c>
      <c r="L43" s="667">
        <v>44771</v>
      </c>
      <c r="M43" s="668">
        <v>0</v>
      </c>
      <c r="N43" s="668">
        <v>0</v>
      </c>
      <c r="O43" s="668">
        <v>1</v>
      </c>
      <c r="P43" s="668">
        <v>1</v>
      </c>
      <c r="Q43" s="723" t="s">
        <v>578</v>
      </c>
      <c r="R43" s="669" t="s">
        <v>116</v>
      </c>
      <c r="S43" s="670"/>
      <c r="T43" s="728"/>
      <c r="U43" s="728"/>
      <c r="V43" s="669" t="s">
        <v>550</v>
      </c>
      <c r="W43" s="669" t="s">
        <v>119</v>
      </c>
      <c r="X43" s="724"/>
      <c r="Y43" s="722"/>
      <c r="Z43" s="722" t="s">
        <v>51</v>
      </c>
      <c r="AA43" s="722" t="s">
        <v>553</v>
      </c>
      <c r="AB43" s="722" t="s">
        <v>327</v>
      </c>
      <c r="AC43" s="729" t="s">
        <v>554</v>
      </c>
      <c r="AD43" s="730"/>
      <c r="AE43" s="730"/>
    </row>
    <row r="44" spans="1:31" ht="48" customHeight="1" x14ac:dyDescent="0.25">
      <c r="A44" s="731" t="s">
        <v>146</v>
      </c>
      <c r="B44" s="731" t="s">
        <v>628</v>
      </c>
      <c r="C44" s="731" t="s">
        <v>3200</v>
      </c>
      <c r="D44" s="732" t="s">
        <v>3201</v>
      </c>
      <c r="E44" s="732" t="s">
        <v>631</v>
      </c>
      <c r="F44" s="732" t="s">
        <v>3202</v>
      </c>
      <c r="G44" s="722" t="s">
        <v>203</v>
      </c>
      <c r="H44" s="665" t="s">
        <v>3203</v>
      </c>
      <c r="I44" s="663" t="s">
        <v>3204</v>
      </c>
      <c r="J44" s="666">
        <v>0.35</v>
      </c>
      <c r="K44" s="667">
        <v>44652</v>
      </c>
      <c r="L44" s="667">
        <v>44895</v>
      </c>
      <c r="M44" s="668">
        <v>0</v>
      </c>
      <c r="N44" s="668">
        <v>0.37</v>
      </c>
      <c r="O44" s="668">
        <v>0.75</v>
      </c>
      <c r="P44" s="733">
        <v>1</v>
      </c>
      <c r="Q44" s="669" t="s">
        <v>578</v>
      </c>
      <c r="R44" s="669" t="s">
        <v>44</v>
      </c>
      <c r="S44" s="724" t="s">
        <v>3205</v>
      </c>
      <c r="T44" s="724" t="s">
        <v>2960</v>
      </c>
      <c r="U44" s="724" t="s">
        <v>46</v>
      </c>
      <c r="V44" s="669" t="s">
        <v>337</v>
      </c>
      <c r="W44" s="734" t="s">
        <v>119</v>
      </c>
      <c r="X44" s="722" t="s">
        <v>636</v>
      </c>
      <c r="Y44" s="722" t="s">
        <v>83</v>
      </c>
      <c r="Z44" s="722" t="s">
        <v>51</v>
      </c>
      <c r="AA44" s="722" t="s">
        <v>85</v>
      </c>
      <c r="AB44" s="722" t="s">
        <v>53</v>
      </c>
      <c r="AC44" s="729" t="s">
        <v>3206</v>
      </c>
      <c r="AD44" s="735">
        <v>262283647</v>
      </c>
      <c r="AE44" s="736">
        <v>16400298</v>
      </c>
    </row>
    <row r="45" spans="1:31" ht="48" customHeight="1" x14ac:dyDescent="0.25">
      <c r="A45" s="737"/>
      <c r="B45" s="737"/>
      <c r="C45" s="737"/>
      <c r="D45" s="738"/>
      <c r="E45" s="738"/>
      <c r="F45" s="738"/>
      <c r="G45" s="739"/>
      <c r="H45" s="665" t="s">
        <v>3207</v>
      </c>
      <c r="I45" s="663" t="s">
        <v>3208</v>
      </c>
      <c r="J45" s="666">
        <v>0.25</v>
      </c>
      <c r="K45" s="667">
        <v>44564</v>
      </c>
      <c r="L45" s="667">
        <v>44915</v>
      </c>
      <c r="M45" s="668">
        <v>0.25</v>
      </c>
      <c r="N45" s="668">
        <v>0.5</v>
      </c>
      <c r="O45" s="668">
        <v>0.75</v>
      </c>
      <c r="P45" s="733">
        <v>1</v>
      </c>
      <c r="Q45" s="669" t="s">
        <v>578</v>
      </c>
      <c r="R45" s="669" t="s">
        <v>44</v>
      </c>
      <c r="S45" s="740"/>
      <c r="T45" s="740"/>
      <c r="U45" s="740"/>
      <c r="V45" s="669" t="s">
        <v>337</v>
      </c>
      <c r="W45" s="669" t="s">
        <v>119</v>
      </c>
      <c r="X45" s="739"/>
      <c r="Y45" s="739"/>
      <c r="Z45" s="739"/>
      <c r="AA45" s="739"/>
      <c r="AB45" s="739"/>
      <c r="AC45" s="741"/>
      <c r="AD45" s="742"/>
      <c r="AE45" s="743"/>
    </row>
    <row r="46" spans="1:31" ht="48" customHeight="1" x14ac:dyDescent="0.25">
      <c r="A46" s="737"/>
      <c r="B46" s="737"/>
      <c r="C46" s="737"/>
      <c r="D46" s="738"/>
      <c r="E46" s="738"/>
      <c r="F46" s="738"/>
      <c r="G46" s="739"/>
      <c r="H46" s="665" t="s">
        <v>3209</v>
      </c>
      <c r="I46" s="663" t="s">
        <v>3210</v>
      </c>
      <c r="J46" s="666">
        <v>0.2</v>
      </c>
      <c r="K46" s="667">
        <v>44565</v>
      </c>
      <c r="L46" s="667">
        <v>44651</v>
      </c>
      <c r="M46" s="668">
        <v>1</v>
      </c>
      <c r="N46" s="668">
        <v>0</v>
      </c>
      <c r="O46" s="668">
        <v>0</v>
      </c>
      <c r="P46" s="668">
        <v>0</v>
      </c>
      <c r="Q46" s="669" t="s">
        <v>578</v>
      </c>
      <c r="R46" s="669" t="s">
        <v>44</v>
      </c>
      <c r="S46" s="740"/>
      <c r="T46" s="740"/>
      <c r="U46" s="740"/>
      <c r="V46" s="669" t="s">
        <v>337</v>
      </c>
      <c r="W46" s="669" t="s">
        <v>119</v>
      </c>
      <c r="X46" s="739"/>
      <c r="Y46" s="739"/>
      <c r="Z46" s="739"/>
      <c r="AA46" s="739"/>
      <c r="AB46" s="739"/>
      <c r="AC46" s="741"/>
      <c r="AD46" s="742"/>
      <c r="AE46" s="743"/>
    </row>
    <row r="47" spans="1:31" ht="48" customHeight="1" x14ac:dyDescent="0.25">
      <c r="A47" s="744"/>
      <c r="B47" s="744"/>
      <c r="C47" s="744"/>
      <c r="D47" s="745"/>
      <c r="E47" s="745"/>
      <c r="F47" s="745"/>
      <c r="G47" s="727"/>
      <c r="H47" s="665" t="s">
        <v>3211</v>
      </c>
      <c r="I47" s="663" t="s">
        <v>3212</v>
      </c>
      <c r="J47" s="666">
        <v>0.2</v>
      </c>
      <c r="K47" s="667">
        <v>44652</v>
      </c>
      <c r="L47" s="667">
        <v>44895</v>
      </c>
      <c r="M47" s="668">
        <v>0</v>
      </c>
      <c r="N47" s="668">
        <v>0.37</v>
      </c>
      <c r="O47" s="668">
        <v>0.75</v>
      </c>
      <c r="P47" s="733">
        <v>1</v>
      </c>
      <c r="Q47" s="723" t="s">
        <v>578</v>
      </c>
      <c r="R47" s="669" t="s">
        <v>44</v>
      </c>
      <c r="S47" s="740"/>
      <c r="T47" s="740"/>
      <c r="U47" s="740"/>
      <c r="V47" s="723" t="s">
        <v>337</v>
      </c>
      <c r="W47" s="723" t="s">
        <v>119</v>
      </c>
      <c r="X47" s="739"/>
      <c r="Y47" s="739"/>
      <c r="Z47" s="739"/>
      <c r="AA47" s="739"/>
      <c r="AB47" s="739"/>
      <c r="AC47" s="741"/>
      <c r="AD47" s="746"/>
      <c r="AE47" s="747"/>
    </row>
    <row r="48" spans="1:31" ht="45" customHeight="1" x14ac:dyDescent="0.25">
      <c r="A48" s="641" t="s">
        <v>146</v>
      </c>
      <c r="B48" s="641" t="s">
        <v>697</v>
      </c>
      <c r="C48" s="641" t="s">
        <v>3213</v>
      </c>
      <c r="D48" s="720" t="s">
        <v>3214</v>
      </c>
      <c r="E48" s="748" t="s">
        <v>3215</v>
      </c>
      <c r="F48" s="635" t="s">
        <v>3216</v>
      </c>
      <c r="G48" s="618" t="s">
        <v>702</v>
      </c>
      <c r="H48" s="619" t="s">
        <v>3217</v>
      </c>
      <c r="I48" s="635" t="s">
        <v>3218</v>
      </c>
      <c r="J48" s="621">
        <v>0.25</v>
      </c>
      <c r="K48" s="622">
        <v>44563</v>
      </c>
      <c r="L48" s="622">
        <v>44591</v>
      </c>
      <c r="M48" s="623">
        <v>1</v>
      </c>
      <c r="N48" s="623">
        <v>1</v>
      </c>
      <c r="O48" s="623">
        <v>1</v>
      </c>
      <c r="P48" s="623">
        <v>1</v>
      </c>
      <c r="Q48" s="625" t="s">
        <v>43</v>
      </c>
      <c r="R48" s="625" t="s">
        <v>116</v>
      </c>
      <c r="S48" s="644" t="s">
        <v>3219</v>
      </c>
      <c r="T48" s="626" t="s">
        <v>46</v>
      </c>
      <c r="U48" s="626" t="s">
        <v>46</v>
      </c>
      <c r="V48" s="625" t="s">
        <v>47</v>
      </c>
      <c r="W48" s="625" t="s">
        <v>706</v>
      </c>
      <c r="X48" s="618" t="s">
        <v>120</v>
      </c>
      <c r="Y48" s="618" t="s">
        <v>121</v>
      </c>
      <c r="Z48" s="618" t="s">
        <v>694</v>
      </c>
      <c r="AA48" s="618" t="s">
        <v>122</v>
      </c>
      <c r="AB48" s="694" t="s">
        <v>707</v>
      </c>
      <c r="AC48" s="688"/>
      <c r="AD48" s="749">
        <v>111692887.23333301</v>
      </c>
      <c r="AE48" s="749">
        <v>83107524</v>
      </c>
    </row>
    <row r="49" spans="1:31" ht="45" customHeight="1" x14ac:dyDescent="0.25">
      <c r="A49" s="641"/>
      <c r="B49" s="641"/>
      <c r="C49" s="641"/>
      <c r="D49" s="720"/>
      <c r="E49" s="750"/>
      <c r="F49" s="635" t="s">
        <v>3220</v>
      </c>
      <c r="G49" s="696"/>
      <c r="H49" s="619" t="s">
        <v>3221</v>
      </c>
      <c r="I49" s="635" t="s">
        <v>3222</v>
      </c>
      <c r="J49" s="621">
        <v>0.25</v>
      </c>
      <c r="K49" s="622">
        <v>44563</v>
      </c>
      <c r="L49" s="622">
        <v>44926</v>
      </c>
      <c r="M49" s="623">
        <v>0.25</v>
      </c>
      <c r="N49" s="623">
        <v>0.5</v>
      </c>
      <c r="O49" s="623">
        <v>0.75</v>
      </c>
      <c r="P49" s="623">
        <v>1</v>
      </c>
      <c r="Q49" s="625" t="s">
        <v>43</v>
      </c>
      <c r="R49" s="625" t="s">
        <v>116</v>
      </c>
      <c r="S49" s="751"/>
      <c r="T49" s="697"/>
      <c r="U49" s="697"/>
      <c r="V49" s="625" t="s">
        <v>47</v>
      </c>
      <c r="W49" s="625" t="s">
        <v>706</v>
      </c>
      <c r="X49" s="696"/>
      <c r="Y49" s="696"/>
      <c r="Z49" s="696"/>
      <c r="AA49" s="696"/>
      <c r="AB49" s="698"/>
      <c r="AC49" s="699"/>
      <c r="AD49" s="752"/>
      <c r="AE49" s="752"/>
    </row>
    <row r="50" spans="1:31" ht="45" customHeight="1" x14ac:dyDescent="0.25">
      <c r="A50" s="641"/>
      <c r="B50" s="641"/>
      <c r="C50" s="641"/>
      <c r="D50" s="720"/>
      <c r="E50" s="750"/>
      <c r="F50" s="635" t="s">
        <v>3223</v>
      </c>
      <c r="G50" s="696"/>
      <c r="H50" s="619" t="s">
        <v>3224</v>
      </c>
      <c r="I50" s="635" t="s">
        <v>3225</v>
      </c>
      <c r="J50" s="621">
        <v>0.25</v>
      </c>
      <c r="K50" s="622">
        <v>44563</v>
      </c>
      <c r="L50" s="622">
        <v>44926</v>
      </c>
      <c r="M50" s="623">
        <v>0.25</v>
      </c>
      <c r="N50" s="623">
        <v>0.5</v>
      </c>
      <c r="O50" s="623">
        <v>0.75</v>
      </c>
      <c r="P50" s="623">
        <v>1</v>
      </c>
      <c r="Q50" s="625" t="s">
        <v>43</v>
      </c>
      <c r="R50" s="625" t="s">
        <v>116</v>
      </c>
      <c r="S50" s="751"/>
      <c r="T50" s="697"/>
      <c r="U50" s="697"/>
      <c r="V50" s="625" t="s">
        <v>47</v>
      </c>
      <c r="W50" s="625" t="s">
        <v>706</v>
      </c>
      <c r="X50" s="696"/>
      <c r="Y50" s="696"/>
      <c r="Z50" s="696"/>
      <c r="AA50" s="696"/>
      <c r="AB50" s="698"/>
      <c r="AC50" s="699"/>
      <c r="AD50" s="752"/>
      <c r="AE50" s="752"/>
    </row>
    <row r="51" spans="1:31" ht="45" customHeight="1" x14ac:dyDescent="0.25">
      <c r="A51" s="641"/>
      <c r="B51" s="641"/>
      <c r="C51" s="641"/>
      <c r="D51" s="720"/>
      <c r="E51" s="753"/>
      <c r="F51" s="635" t="s">
        <v>3226</v>
      </c>
      <c r="G51" s="634"/>
      <c r="H51" s="619" t="s">
        <v>3227</v>
      </c>
      <c r="I51" s="635" t="s">
        <v>3228</v>
      </c>
      <c r="J51" s="621">
        <v>0.25</v>
      </c>
      <c r="K51" s="622">
        <v>44563</v>
      </c>
      <c r="L51" s="622">
        <v>44926</v>
      </c>
      <c r="M51" s="623">
        <v>0.25</v>
      </c>
      <c r="N51" s="623">
        <v>0.5</v>
      </c>
      <c r="O51" s="623">
        <v>0.75</v>
      </c>
      <c r="P51" s="623">
        <v>1</v>
      </c>
      <c r="Q51" s="625" t="s">
        <v>43</v>
      </c>
      <c r="R51" s="625" t="s">
        <v>116</v>
      </c>
      <c r="S51" s="653"/>
      <c r="T51" s="636"/>
      <c r="U51" s="636"/>
      <c r="V51" s="625" t="s">
        <v>47</v>
      </c>
      <c r="W51" s="625" t="s">
        <v>706</v>
      </c>
      <c r="X51" s="634"/>
      <c r="Y51" s="634"/>
      <c r="Z51" s="634"/>
      <c r="AA51" s="634"/>
      <c r="AB51" s="701"/>
      <c r="AC51" s="691"/>
      <c r="AD51" s="752"/>
      <c r="AE51" s="752"/>
    </row>
    <row r="52" spans="1:31" ht="45" customHeight="1" x14ac:dyDescent="0.25">
      <c r="A52" s="641" t="s">
        <v>146</v>
      </c>
      <c r="B52" s="641" t="s">
        <v>697</v>
      </c>
      <c r="C52" s="641" t="s">
        <v>3229</v>
      </c>
      <c r="D52" s="720" t="s">
        <v>3230</v>
      </c>
      <c r="E52" s="748" t="s">
        <v>3231</v>
      </c>
      <c r="F52" s="635" t="s">
        <v>3216</v>
      </c>
      <c r="G52" s="618" t="s">
        <v>702</v>
      </c>
      <c r="H52" s="619" t="s">
        <v>3232</v>
      </c>
      <c r="I52" s="635" t="s">
        <v>3218</v>
      </c>
      <c r="J52" s="621">
        <v>0.25</v>
      </c>
      <c r="K52" s="622">
        <v>44563</v>
      </c>
      <c r="L52" s="622">
        <v>44591</v>
      </c>
      <c r="M52" s="623">
        <v>1</v>
      </c>
      <c r="N52" s="623">
        <v>1</v>
      </c>
      <c r="O52" s="623">
        <v>1</v>
      </c>
      <c r="P52" s="623">
        <v>1</v>
      </c>
      <c r="Q52" s="625" t="s">
        <v>43</v>
      </c>
      <c r="R52" s="625" t="s">
        <v>116</v>
      </c>
      <c r="S52" s="748" t="s">
        <v>3233</v>
      </c>
      <c r="T52" s="626" t="s">
        <v>46</v>
      </c>
      <c r="U52" s="626" t="s">
        <v>46</v>
      </c>
      <c r="V52" s="625" t="s">
        <v>47</v>
      </c>
      <c r="W52" s="625" t="s">
        <v>706</v>
      </c>
      <c r="X52" s="618" t="s">
        <v>120</v>
      </c>
      <c r="Y52" s="618" t="s">
        <v>121</v>
      </c>
      <c r="Z52" s="618" t="s">
        <v>84</v>
      </c>
      <c r="AA52" s="618" t="s">
        <v>122</v>
      </c>
      <c r="AB52" s="694" t="s">
        <v>707</v>
      </c>
      <c r="AC52" s="688"/>
      <c r="AD52" s="752">
        <v>4340152513.8500004</v>
      </c>
      <c r="AE52" s="752">
        <v>237364116</v>
      </c>
    </row>
    <row r="53" spans="1:31" ht="45" customHeight="1" x14ac:dyDescent="0.25">
      <c r="A53" s="641"/>
      <c r="B53" s="641"/>
      <c r="C53" s="641"/>
      <c r="D53" s="720"/>
      <c r="E53" s="750"/>
      <c r="F53" s="635" t="s">
        <v>3220</v>
      </c>
      <c r="G53" s="696"/>
      <c r="H53" s="619" t="s">
        <v>3234</v>
      </c>
      <c r="I53" s="635" t="s">
        <v>3222</v>
      </c>
      <c r="J53" s="621">
        <v>0.25</v>
      </c>
      <c r="K53" s="622">
        <v>44563</v>
      </c>
      <c r="L53" s="622">
        <v>44925</v>
      </c>
      <c r="M53" s="623">
        <v>0.25</v>
      </c>
      <c r="N53" s="623">
        <v>0.5</v>
      </c>
      <c r="O53" s="623">
        <v>0.75</v>
      </c>
      <c r="P53" s="623">
        <v>1</v>
      </c>
      <c r="Q53" s="625" t="s">
        <v>43</v>
      </c>
      <c r="R53" s="625" t="s">
        <v>116</v>
      </c>
      <c r="S53" s="750"/>
      <c r="T53" s="697"/>
      <c r="U53" s="697"/>
      <c r="V53" s="625" t="s">
        <v>47</v>
      </c>
      <c r="W53" s="625" t="s">
        <v>706</v>
      </c>
      <c r="X53" s="696"/>
      <c r="Y53" s="696"/>
      <c r="Z53" s="696"/>
      <c r="AA53" s="696"/>
      <c r="AB53" s="698"/>
      <c r="AC53" s="699"/>
      <c r="AD53" s="752"/>
      <c r="AE53" s="752"/>
    </row>
    <row r="54" spans="1:31" ht="45" customHeight="1" x14ac:dyDescent="0.25">
      <c r="A54" s="641"/>
      <c r="B54" s="641"/>
      <c r="C54" s="641"/>
      <c r="D54" s="720"/>
      <c r="E54" s="750"/>
      <c r="F54" s="635" t="s">
        <v>3223</v>
      </c>
      <c r="G54" s="696"/>
      <c r="H54" s="619" t="s">
        <v>3235</v>
      </c>
      <c r="I54" s="635" t="s">
        <v>3225</v>
      </c>
      <c r="J54" s="621">
        <v>0.25</v>
      </c>
      <c r="K54" s="622">
        <v>44563</v>
      </c>
      <c r="L54" s="622">
        <v>44925</v>
      </c>
      <c r="M54" s="623">
        <v>0.25</v>
      </c>
      <c r="N54" s="623">
        <v>0.5</v>
      </c>
      <c r="O54" s="623">
        <v>0.75</v>
      </c>
      <c r="P54" s="623">
        <v>1</v>
      </c>
      <c r="Q54" s="625" t="s">
        <v>43</v>
      </c>
      <c r="R54" s="625" t="s">
        <v>116</v>
      </c>
      <c r="S54" s="750"/>
      <c r="T54" s="697"/>
      <c r="U54" s="697"/>
      <c r="V54" s="625" t="s">
        <v>47</v>
      </c>
      <c r="W54" s="625" t="s">
        <v>706</v>
      </c>
      <c r="X54" s="696"/>
      <c r="Y54" s="696"/>
      <c r="Z54" s="696"/>
      <c r="AA54" s="696"/>
      <c r="AB54" s="698"/>
      <c r="AC54" s="699"/>
      <c r="AD54" s="752"/>
      <c r="AE54" s="752"/>
    </row>
    <row r="55" spans="1:31" ht="45" customHeight="1" x14ac:dyDescent="0.25">
      <c r="A55" s="641"/>
      <c r="B55" s="641"/>
      <c r="C55" s="641"/>
      <c r="D55" s="720"/>
      <c r="E55" s="753"/>
      <c r="F55" s="635" t="s">
        <v>3226</v>
      </c>
      <c r="G55" s="634"/>
      <c r="H55" s="619" t="s">
        <v>3236</v>
      </c>
      <c r="I55" s="635" t="s">
        <v>3228</v>
      </c>
      <c r="J55" s="621">
        <v>0.25</v>
      </c>
      <c r="K55" s="622">
        <v>44563</v>
      </c>
      <c r="L55" s="622">
        <v>44925</v>
      </c>
      <c r="M55" s="623">
        <v>0.25</v>
      </c>
      <c r="N55" s="623">
        <v>0.5</v>
      </c>
      <c r="O55" s="623">
        <v>0.75</v>
      </c>
      <c r="P55" s="623">
        <v>1</v>
      </c>
      <c r="Q55" s="625" t="s">
        <v>43</v>
      </c>
      <c r="R55" s="625" t="s">
        <v>116</v>
      </c>
      <c r="S55" s="753"/>
      <c r="T55" s="636"/>
      <c r="U55" s="636"/>
      <c r="V55" s="625" t="s">
        <v>47</v>
      </c>
      <c r="W55" s="625" t="s">
        <v>706</v>
      </c>
      <c r="X55" s="634"/>
      <c r="Y55" s="634"/>
      <c r="Z55" s="634"/>
      <c r="AA55" s="634"/>
      <c r="AB55" s="701"/>
      <c r="AC55" s="691"/>
      <c r="AD55" s="752"/>
      <c r="AE55" s="752"/>
    </row>
    <row r="56" spans="1:31" ht="45" customHeight="1" x14ac:dyDescent="0.25">
      <c r="A56" s="641" t="s">
        <v>146</v>
      </c>
      <c r="B56" s="641" t="s">
        <v>697</v>
      </c>
      <c r="C56" s="641" t="s">
        <v>3237</v>
      </c>
      <c r="D56" s="720" t="s">
        <v>3238</v>
      </c>
      <c r="E56" s="748" t="s">
        <v>3231</v>
      </c>
      <c r="F56" s="635" t="s">
        <v>3216</v>
      </c>
      <c r="G56" s="618" t="s">
        <v>702</v>
      </c>
      <c r="H56" s="619" t="s">
        <v>3239</v>
      </c>
      <c r="I56" s="635" t="s">
        <v>3218</v>
      </c>
      <c r="J56" s="621">
        <v>0.25</v>
      </c>
      <c r="K56" s="622">
        <v>44564</v>
      </c>
      <c r="L56" s="622">
        <v>44591</v>
      </c>
      <c r="M56" s="623">
        <v>1</v>
      </c>
      <c r="N56" s="623">
        <v>1</v>
      </c>
      <c r="O56" s="623">
        <v>1</v>
      </c>
      <c r="P56" s="623">
        <v>1</v>
      </c>
      <c r="Q56" s="625" t="s">
        <v>43</v>
      </c>
      <c r="R56" s="625" t="s">
        <v>116</v>
      </c>
      <c r="S56" s="748" t="s">
        <v>3240</v>
      </c>
      <c r="T56" s="626" t="s">
        <v>46</v>
      </c>
      <c r="U56" s="626" t="s">
        <v>46</v>
      </c>
      <c r="V56" s="625" t="s">
        <v>47</v>
      </c>
      <c r="W56" s="625" t="s">
        <v>706</v>
      </c>
      <c r="X56" s="618" t="s">
        <v>120</v>
      </c>
      <c r="Y56" s="618" t="s">
        <v>121</v>
      </c>
      <c r="Z56" s="694" t="s">
        <v>51</v>
      </c>
      <c r="AA56" s="618" t="s">
        <v>122</v>
      </c>
      <c r="AB56" s="694" t="s">
        <v>707</v>
      </c>
      <c r="AC56" s="649" t="s">
        <v>708</v>
      </c>
      <c r="AD56" s="752">
        <v>42752000</v>
      </c>
      <c r="AE56" s="752">
        <v>39545976</v>
      </c>
    </row>
    <row r="57" spans="1:31" ht="45" customHeight="1" x14ac:dyDescent="0.25">
      <c r="A57" s="641"/>
      <c r="B57" s="641"/>
      <c r="C57" s="641"/>
      <c r="D57" s="720"/>
      <c r="E57" s="750"/>
      <c r="F57" s="635" t="s">
        <v>3220</v>
      </c>
      <c r="G57" s="696"/>
      <c r="H57" s="619" t="s">
        <v>3241</v>
      </c>
      <c r="I57" s="635" t="s">
        <v>3222</v>
      </c>
      <c r="J57" s="621">
        <v>0.25</v>
      </c>
      <c r="K57" s="622">
        <v>44564</v>
      </c>
      <c r="L57" s="622">
        <v>44925</v>
      </c>
      <c r="M57" s="623">
        <v>0.25</v>
      </c>
      <c r="N57" s="623">
        <v>0.5</v>
      </c>
      <c r="O57" s="623">
        <v>0.75</v>
      </c>
      <c r="P57" s="623">
        <v>1</v>
      </c>
      <c r="Q57" s="625" t="s">
        <v>43</v>
      </c>
      <c r="R57" s="625" t="s">
        <v>116</v>
      </c>
      <c r="S57" s="750"/>
      <c r="T57" s="697"/>
      <c r="U57" s="697"/>
      <c r="V57" s="625" t="s">
        <v>47</v>
      </c>
      <c r="W57" s="625" t="s">
        <v>706</v>
      </c>
      <c r="X57" s="696"/>
      <c r="Y57" s="696"/>
      <c r="Z57" s="698"/>
      <c r="AA57" s="696"/>
      <c r="AB57" s="698"/>
      <c r="AC57" s="709"/>
      <c r="AD57" s="752"/>
      <c r="AE57" s="752"/>
    </row>
    <row r="58" spans="1:31" ht="45" customHeight="1" x14ac:dyDescent="0.25">
      <c r="A58" s="641"/>
      <c r="B58" s="641"/>
      <c r="C58" s="641"/>
      <c r="D58" s="720"/>
      <c r="E58" s="750"/>
      <c r="F58" s="635" t="s">
        <v>3223</v>
      </c>
      <c r="G58" s="696"/>
      <c r="H58" s="619" t="s">
        <v>3242</v>
      </c>
      <c r="I58" s="635" t="s">
        <v>3225</v>
      </c>
      <c r="J58" s="621">
        <v>0.25</v>
      </c>
      <c r="K58" s="622">
        <v>44564</v>
      </c>
      <c r="L58" s="622">
        <v>44925</v>
      </c>
      <c r="M58" s="623">
        <v>0.25</v>
      </c>
      <c r="N58" s="623">
        <v>0.5</v>
      </c>
      <c r="O58" s="623">
        <v>0.75</v>
      </c>
      <c r="P58" s="623">
        <v>1</v>
      </c>
      <c r="Q58" s="625" t="s">
        <v>43</v>
      </c>
      <c r="R58" s="625" t="s">
        <v>116</v>
      </c>
      <c r="S58" s="750"/>
      <c r="T58" s="697"/>
      <c r="U58" s="697"/>
      <c r="V58" s="625" t="s">
        <v>47</v>
      </c>
      <c r="W58" s="625" t="s">
        <v>706</v>
      </c>
      <c r="X58" s="696"/>
      <c r="Y58" s="696"/>
      <c r="Z58" s="698"/>
      <c r="AA58" s="696"/>
      <c r="AB58" s="698"/>
      <c r="AC58" s="709"/>
      <c r="AD58" s="752"/>
      <c r="AE58" s="752"/>
    </row>
    <row r="59" spans="1:31" ht="45" customHeight="1" x14ac:dyDescent="0.25">
      <c r="A59" s="641"/>
      <c r="B59" s="641"/>
      <c r="C59" s="641"/>
      <c r="D59" s="720"/>
      <c r="E59" s="753"/>
      <c r="F59" s="635" t="s">
        <v>3243</v>
      </c>
      <c r="G59" s="634"/>
      <c r="H59" s="619" t="s">
        <v>3244</v>
      </c>
      <c r="I59" s="635" t="s">
        <v>3228</v>
      </c>
      <c r="J59" s="621">
        <v>0.25</v>
      </c>
      <c r="K59" s="622">
        <v>44564</v>
      </c>
      <c r="L59" s="622">
        <v>44925</v>
      </c>
      <c r="M59" s="623">
        <v>0.25</v>
      </c>
      <c r="N59" s="623">
        <v>0.5</v>
      </c>
      <c r="O59" s="623">
        <v>0.75</v>
      </c>
      <c r="P59" s="623">
        <v>1</v>
      </c>
      <c r="Q59" s="625" t="s">
        <v>43</v>
      </c>
      <c r="R59" s="625" t="s">
        <v>116</v>
      </c>
      <c r="S59" s="753"/>
      <c r="T59" s="636"/>
      <c r="U59" s="636"/>
      <c r="V59" s="625" t="s">
        <v>47</v>
      </c>
      <c r="W59" s="625" t="s">
        <v>706</v>
      </c>
      <c r="X59" s="634"/>
      <c r="Y59" s="634"/>
      <c r="Z59" s="701"/>
      <c r="AA59" s="634"/>
      <c r="AB59" s="701"/>
      <c r="AC59" s="658"/>
      <c r="AD59" s="752"/>
      <c r="AE59" s="752"/>
    </row>
    <row r="60" spans="1:31" ht="45" customHeight="1" x14ac:dyDescent="0.25">
      <c r="A60" s="641" t="s">
        <v>146</v>
      </c>
      <c r="B60" s="641" t="s">
        <v>697</v>
      </c>
      <c r="C60" s="641" t="s">
        <v>3245</v>
      </c>
      <c r="D60" s="720" t="s">
        <v>3246</v>
      </c>
      <c r="E60" s="748" t="s">
        <v>3231</v>
      </c>
      <c r="F60" s="635" t="s">
        <v>3216</v>
      </c>
      <c r="G60" s="618" t="s">
        <v>702</v>
      </c>
      <c r="H60" s="619" t="s">
        <v>3247</v>
      </c>
      <c r="I60" s="635" t="s">
        <v>3218</v>
      </c>
      <c r="J60" s="621">
        <v>0.25</v>
      </c>
      <c r="K60" s="622">
        <v>44564</v>
      </c>
      <c r="L60" s="622">
        <v>44591</v>
      </c>
      <c r="M60" s="623">
        <v>1</v>
      </c>
      <c r="N60" s="623">
        <v>1</v>
      </c>
      <c r="O60" s="623">
        <v>1</v>
      </c>
      <c r="P60" s="623">
        <v>1</v>
      </c>
      <c r="Q60" s="625" t="s">
        <v>43</v>
      </c>
      <c r="R60" s="625" t="s">
        <v>116</v>
      </c>
      <c r="S60" s="748" t="s">
        <v>3248</v>
      </c>
      <c r="T60" s="626" t="s">
        <v>46</v>
      </c>
      <c r="U60" s="626" t="s">
        <v>46</v>
      </c>
      <c r="V60" s="625" t="s">
        <v>47</v>
      </c>
      <c r="W60" s="625" t="s">
        <v>706</v>
      </c>
      <c r="X60" s="618" t="s">
        <v>120</v>
      </c>
      <c r="Y60" s="618" t="s">
        <v>121</v>
      </c>
      <c r="Z60" s="618" t="s">
        <v>51</v>
      </c>
      <c r="AA60" s="618" t="s">
        <v>122</v>
      </c>
      <c r="AB60" s="694" t="s">
        <v>707</v>
      </c>
      <c r="AC60" s="649" t="s">
        <v>708</v>
      </c>
      <c r="AD60" s="752">
        <v>36851333</v>
      </c>
      <c r="AE60" s="752">
        <v>41956188</v>
      </c>
    </row>
    <row r="61" spans="1:31" ht="45" customHeight="1" x14ac:dyDescent="0.25">
      <c r="A61" s="641"/>
      <c r="B61" s="641"/>
      <c r="C61" s="641"/>
      <c r="D61" s="720"/>
      <c r="E61" s="750"/>
      <c r="F61" s="635" t="s">
        <v>3220</v>
      </c>
      <c r="G61" s="696"/>
      <c r="H61" s="619" t="s">
        <v>3249</v>
      </c>
      <c r="I61" s="635" t="s">
        <v>3222</v>
      </c>
      <c r="J61" s="621">
        <v>0.25</v>
      </c>
      <c r="K61" s="622">
        <v>44564</v>
      </c>
      <c r="L61" s="622">
        <v>44925</v>
      </c>
      <c r="M61" s="623">
        <v>0.25</v>
      </c>
      <c r="N61" s="623">
        <v>0.5</v>
      </c>
      <c r="O61" s="623">
        <v>0.75</v>
      </c>
      <c r="P61" s="623">
        <v>1</v>
      </c>
      <c r="Q61" s="625" t="s">
        <v>43</v>
      </c>
      <c r="R61" s="625" t="s">
        <v>116</v>
      </c>
      <c r="S61" s="750"/>
      <c r="T61" s="697"/>
      <c r="U61" s="697"/>
      <c r="V61" s="625" t="s">
        <v>47</v>
      </c>
      <c r="W61" s="625" t="s">
        <v>706</v>
      </c>
      <c r="X61" s="696"/>
      <c r="Y61" s="696"/>
      <c r="Z61" s="696"/>
      <c r="AA61" s="696"/>
      <c r="AB61" s="698"/>
      <c r="AC61" s="709"/>
      <c r="AD61" s="752"/>
      <c r="AE61" s="752"/>
    </row>
    <row r="62" spans="1:31" ht="45" customHeight="1" x14ac:dyDescent="0.25">
      <c r="A62" s="641"/>
      <c r="B62" s="641"/>
      <c r="C62" s="641"/>
      <c r="D62" s="720"/>
      <c r="E62" s="750"/>
      <c r="F62" s="635" t="s">
        <v>3223</v>
      </c>
      <c r="G62" s="696"/>
      <c r="H62" s="619" t="s">
        <v>3250</v>
      </c>
      <c r="I62" s="635" t="s">
        <v>3225</v>
      </c>
      <c r="J62" s="621">
        <v>0.25</v>
      </c>
      <c r="K62" s="622">
        <v>44564</v>
      </c>
      <c r="L62" s="622">
        <v>44925</v>
      </c>
      <c r="M62" s="623">
        <v>0.25</v>
      </c>
      <c r="N62" s="623">
        <v>0.5</v>
      </c>
      <c r="O62" s="623">
        <v>0.75</v>
      </c>
      <c r="P62" s="623">
        <v>1</v>
      </c>
      <c r="Q62" s="625" t="s">
        <v>43</v>
      </c>
      <c r="R62" s="625" t="s">
        <v>116</v>
      </c>
      <c r="S62" s="750"/>
      <c r="T62" s="697"/>
      <c r="U62" s="697"/>
      <c r="V62" s="625" t="s">
        <v>47</v>
      </c>
      <c r="W62" s="625" t="s">
        <v>706</v>
      </c>
      <c r="X62" s="696"/>
      <c r="Y62" s="696"/>
      <c r="Z62" s="696"/>
      <c r="AA62" s="696"/>
      <c r="AB62" s="698"/>
      <c r="AC62" s="709"/>
      <c r="AD62" s="752"/>
      <c r="AE62" s="752"/>
    </row>
    <row r="63" spans="1:31" ht="45" customHeight="1" x14ac:dyDescent="0.25">
      <c r="A63" s="641"/>
      <c r="B63" s="641"/>
      <c r="C63" s="641"/>
      <c r="D63" s="720"/>
      <c r="E63" s="753"/>
      <c r="F63" s="635" t="s">
        <v>3226</v>
      </c>
      <c r="G63" s="634"/>
      <c r="H63" s="619" t="s">
        <v>3251</v>
      </c>
      <c r="I63" s="635" t="s">
        <v>3228</v>
      </c>
      <c r="J63" s="621">
        <v>0.25</v>
      </c>
      <c r="K63" s="622">
        <v>44564</v>
      </c>
      <c r="L63" s="622">
        <v>44925</v>
      </c>
      <c r="M63" s="623">
        <v>0.25</v>
      </c>
      <c r="N63" s="623">
        <v>0.5</v>
      </c>
      <c r="O63" s="623">
        <v>0.75</v>
      </c>
      <c r="P63" s="623">
        <v>1</v>
      </c>
      <c r="Q63" s="625" t="s">
        <v>43</v>
      </c>
      <c r="R63" s="625" t="s">
        <v>116</v>
      </c>
      <c r="S63" s="753"/>
      <c r="T63" s="636"/>
      <c r="U63" s="636"/>
      <c r="V63" s="625" t="s">
        <v>47</v>
      </c>
      <c r="W63" s="625" t="s">
        <v>706</v>
      </c>
      <c r="X63" s="634"/>
      <c r="Y63" s="634"/>
      <c r="Z63" s="634"/>
      <c r="AA63" s="634"/>
      <c r="AB63" s="701"/>
      <c r="AC63" s="658"/>
      <c r="AD63" s="752"/>
      <c r="AE63" s="752"/>
    </row>
    <row r="64" spans="1:31" ht="45" customHeight="1" x14ac:dyDescent="0.25">
      <c r="A64" s="641" t="s">
        <v>146</v>
      </c>
      <c r="B64" s="641" t="s">
        <v>697</v>
      </c>
      <c r="C64" s="641" t="s">
        <v>3252</v>
      </c>
      <c r="D64" s="720" t="s">
        <v>3253</v>
      </c>
      <c r="E64" s="748" t="s">
        <v>3231</v>
      </c>
      <c r="F64" s="635" t="s">
        <v>3216</v>
      </c>
      <c r="G64" s="618" t="s">
        <v>702</v>
      </c>
      <c r="H64" s="619" t="s">
        <v>3254</v>
      </c>
      <c r="I64" s="635" t="s">
        <v>3218</v>
      </c>
      <c r="J64" s="621">
        <v>0.25</v>
      </c>
      <c r="K64" s="622">
        <v>44713</v>
      </c>
      <c r="L64" s="622">
        <v>44742</v>
      </c>
      <c r="M64" s="623">
        <v>0</v>
      </c>
      <c r="N64" s="623">
        <v>1</v>
      </c>
      <c r="O64" s="623">
        <v>1</v>
      </c>
      <c r="P64" s="623">
        <v>1</v>
      </c>
      <c r="Q64" s="625" t="s">
        <v>43</v>
      </c>
      <c r="R64" s="625" t="s">
        <v>116</v>
      </c>
      <c r="S64" s="748" t="s">
        <v>3255</v>
      </c>
      <c r="T64" s="626" t="s">
        <v>46</v>
      </c>
      <c r="U64" s="626" t="s">
        <v>46</v>
      </c>
      <c r="V64" s="625" t="s">
        <v>47</v>
      </c>
      <c r="W64" s="625" t="s">
        <v>706</v>
      </c>
      <c r="X64" s="618" t="s">
        <v>120</v>
      </c>
      <c r="Y64" s="618" t="s">
        <v>121</v>
      </c>
      <c r="Z64" s="618" t="s">
        <v>51</v>
      </c>
      <c r="AA64" s="618" t="s">
        <v>122</v>
      </c>
      <c r="AB64" s="694" t="s">
        <v>707</v>
      </c>
      <c r="AC64" s="649" t="s">
        <v>708</v>
      </c>
      <c r="AD64" s="752">
        <v>964842255</v>
      </c>
      <c r="AE64" s="752">
        <v>83861198.049999997</v>
      </c>
    </row>
    <row r="65" spans="1:31" ht="45" customHeight="1" x14ac:dyDescent="0.25">
      <c r="A65" s="641"/>
      <c r="B65" s="641"/>
      <c r="C65" s="641"/>
      <c r="D65" s="720"/>
      <c r="E65" s="750"/>
      <c r="F65" s="635" t="s">
        <v>3220</v>
      </c>
      <c r="G65" s="696"/>
      <c r="H65" s="619" t="s">
        <v>3256</v>
      </c>
      <c r="I65" s="635" t="s">
        <v>3222</v>
      </c>
      <c r="J65" s="621">
        <v>0.25</v>
      </c>
      <c r="K65" s="622">
        <v>44774</v>
      </c>
      <c r="L65" s="622">
        <v>44925</v>
      </c>
      <c r="M65" s="623">
        <v>0</v>
      </c>
      <c r="N65" s="623">
        <v>0</v>
      </c>
      <c r="O65" s="623">
        <v>0.4</v>
      </c>
      <c r="P65" s="623">
        <v>1</v>
      </c>
      <c r="Q65" s="625" t="s">
        <v>43</v>
      </c>
      <c r="R65" s="625" t="s">
        <v>116</v>
      </c>
      <c r="S65" s="750"/>
      <c r="T65" s="697"/>
      <c r="U65" s="697"/>
      <c r="V65" s="625" t="s">
        <v>47</v>
      </c>
      <c r="W65" s="625" t="s">
        <v>706</v>
      </c>
      <c r="X65" s="696"/>
      <c r="Y65" s="696"/>
      <c r="Z65" s="696"/>
      <c r="AA65" s="696"/>
      <c r="AB65" s="698"/>
      <c r="AC65" s="709"/>
      <c r="AD65" s="752"/>
      <c r="AE65" s="752"/>
    </row>
    <row r="66" spans="1:31" ht="45" customHeight="1" x14ac:dyDescent="0.25">
      <c r="A66" s="641"/>
      <c r="B66" s="641"/>
      <c r="C66" s="641"/>
      <c r="D66" s="720"/>
      <c r="E66" s="750"/>
      <c r="F66" s="635" t="s">
        <v>3223</v>
      </c>
      <c r="G66" s="696"/>
      <c r="H66" s="619" t="s">
        <v>3257</v>
      </c>
      <c r="I66" s="635" t="s">
        <v>3225</v>
      </c>
      <c r="J66" s="621">
        <v>0.25</v>
      </c>
      <c r="K66" s="622">
        <v>44774</v>
      </c>
      <c r="L66" s="622">
        <v>44925</v>
      </c>
      <c r="M66" s="623">
        <v>0</v>
      </c>
      <c r="N66" s="623">
        <v>0</v>
      </c>
      <c r="O66" s="623">
        <v>0.3</v>
      </c>
      <c r="P66" s="623">
        <v>1</v>
      </c>
      <c r="Q66" s="625" t="s">
        <v>43</v>
      </c>
      <c r="R66" s="625" t="s">
        <v>116</v>
      </c>
      <c r="S66" s="750"/>
      <c r="T66" s="697"/>
      <c r="U66" s="697"/>
      <c r="V66" s="625" t="s">
        <v>47</v>
      </c>
      <c r="W66" s="625" t="s">
        <v>706</v>
      </c>
      <c r="X66" s="696"/>
      <c r="Y66" s="696"/>
      <c r="Z66" s="696"/>
      <c r="AA66" s="696"/>
      <c r="AB66" s="698"/>
      <c r="AC66" s="709"/>
      <c r="AD66" s="752"/>
      <c r="AE66" s="752"/>
    </row>
    <row r="67" spans="1:31" ht="45" customHeight="1" x14ac:dyDescent="0.25">
      <c r="A67" s="641"/>
      <c r="B67" s="641"/>
      <c r="C67" s="641"/>
      <c r="D67" s="720"/>
      <c r="E67" s="753"/>
      <c r="F67" s="635" t="s">
        <v>3226</v>
      </c>
      <c r="G67" s="634"/>
      <c r="H67" s="619" t="s">
        <v>3258</v>
      </c>
      <c r="I67" s="635" t="s">
        <v>3228</v>
      </c>
      <c r="J67" s="621">
        <v>0.25</v>
      </c>
      <c r="K67" s="622">
        <v>44774</v>
      </c>
      <c r="L67" s="622">
        <v>44925</v>
      </c>
      <c r="M67" s="623">
        <v>0</v>
      </c>
      <c r="N67" s="623">
        <v>0</v>
      </c>
      <c r="O67" s="623">
        <v>0.3</v>
      </c>
      <c r="P67" s="623">
        <v>1</v>
      </c>
      <c r="Q67" s="625" t="s">
        <v>43</v>
      </c>
      <c r="R67" s="625" t="s">
        <v>116</v>
      </c>
      <c r="S67" s="753"/>
      <c r="T67" s="636"/>
      <c r="U67" s="636"/>
      <c r="V67" s="625" t="s">
        <v>47</v>
      </c>
      <c r="W67" s="625" t="s">
        <v>706</v>
      </c>
      <c r="X67" s="634"/>
      <c r="Y67" s="634"/>
      <c r="Z67" s="634"/>
      <c r="AA67" s="634"/>
      <c r="AB67" s="701"/>
      <c r="AC67" s="658"/>
      <c r="AD67" s="752"/>
      <c r="AE67" s="752"/>
    </row>
    <row r="68" spans="1:31" ht="45" customHeight="1" x14ac:dyDescent="0.25">
      <c r="A68" s="641" t="s">
        <v>146</v>
      </c>
      <c r="B68" s="641" t="s">
        <v>697</v>
      </c>
      <c r="C68" s="641" t="s">
        <v>3259</v>
      </c>
      <c r="D68" s="720" t="s">
        <v>3260</v>
      </c>
      <c r="E68" s="748" t="s">
        <v>3231</v>
      </c>
      <c r="F68" s="635" t="s">
        <v>3216</v>
      </c>
      <c r="G68" s="618" t="s">
        <v>702</v>
      </c>
      <c r="H68" s="619" t="s">
        <v>3261</v>
      </c>
      <c r="I68" s="635" t="s">
        <v>3218</v>
      </c>
      <c r="J68" s="621">
        <v>0.25</v>
      </c>
      <c r="K68" s="622">
        <v>44564</v>
      </c>
      <c r="L68" s="622">
        <v>44591</v>
      </c>
      <c r="M68" s="623">
        <v>1</v>
      </c>
      <c r="N68" s="623">
        <v>1</v>
      </c>
      <c r="O68" s="623">
        <v>1</v>
      </c>
      <c r="P68" s="623">
        <v>1</v>
      </c>
      <c r="Q68" s="625" t="s">
        <v>43</v>
      </c>
      <c r="R68" s="625" t="s">
        <v>116</v>
      </c>
      <c r="S68" s="748" t="s">
        <v>3262</v>
      </c>
      <c r="T68" s="626" t="s">
        <v>46</v>
      </c>
      <c r="U68" s="626" t="s">
        <v>46</v>
      </c>
      <c r="V68" s="625" t="s">
        <v>47</v>
      </c>
      <c r="W68" s="625" t="s">
        <v>706</v>
      </c>
      <c r="X68" s="618" t="s">
        <v>120</v>
      </c>
      <c r="Y68" s="618" t="s">
        <v>121</v>
      </c>
      <c r="Z68" s="618" t="s">
        <v>51</v>
      </c>
      <c r="AA68" s="618" t="s">
        <v>122</v>
      </c>
      <c r="AB68" s="694" t="s">
        <v>707</v>
      </c>
      <c r="AC68" s="649" t="s">
        <v>708</v>
      </c>
      <c r="AD68" s="752">
        <v>2008003161</v>
      </c>
      <c r="AE68" s="752">
        <v>76056852</v>
      </c>
    </row>
    <row r="69" spans="1:31" ht="45" customHeight="1" x14ac:dyDescent="0.25">
      <c r="A69" s="641"/>
      <c r="B69" s="641"/>
      <c r="C69" s="641"/>
      <c r="D69" s="720"/>
      <c r="E69" s="750"/>
      <c r="F69" s="635" t="s">
        <v>3220</v>
      </c>
      <c r="G69" s="696"/>
      <c r="H69" s="619" t="s">
        <v>3263</v>
      </c>
      <c r="I69" s="635" t="s">
        <v>3222</v>
      </c>
      <c r="J69" s="621">
        <v>0.25</v>
      </c>
      <c r="K69" s="622">
        <v>44564</v>
      </c>
      <c r="L69" s="622">
        <v>44925</v>
      </c>
      <c r="M69" s="623">
        <v>0.25</v>
      </c>
      <c r="N69" s="623">
        <v>0.5</v>
      </c>
      <c r="O69" s="623">
        <v>0.75</v>
      </c>
      <c r="P69" s="623">
        <v>1</v>
      </c>
      <c r="Q69" s="625" t="s">
        <v>43</v>
      </c>
      <c r="R69" s="625" t="s">
        <v>116</v>
      </c>
      <c r="S69" s="750"/>
      <c r="T69" s="697"/>
      <c r="U69" s="697"/>
      <c r="V69" s="625" t="s">
        <v>47</v>
      </c>
      <c r="W69" s="625" t="s">
        <v>706</v>
      </c>
      <c r="X69" s="696"/>
      <c r="Y69" s="696"/>
      <c r="Z69" s="696"/>
      <c r="AA69" s="696"/>
      <c r="AB69" s="698"/>
      <c r="AC69" s="709"/>
      <c r="AD69" s="752"/>
      <c r="AE69" s="752"/>
    </row>
    <row r="70" spans="1:31" ht="45" customHeight="1" x14ac:dyDescent="0.25">
      <c r="A70" s="641"/>
      <c r="B70" s="641"/>
      <c r="C70" s="641"/>
      <c r="D70" s="720"/>
      <c r="E70" s="750"/>
      <c r="F70" s="635" t="s">
        <v>3223</v>
      </c>
      <c r="G70" s="696"/>
      <c r="H70" s="619" t="s">
        <v>3264</v>
      </c>
      <c r="I70" s="635" t="s">
        <v>3225</v>
      </c>
      <c r="J70" s="621">
        <v>0.25</v>
      </c>
      <c r="K70" s="622">
        <v>44564</v>
      </c>
      <c r="L70" s="622">
        <v>44925</v>
      </c>
      <c r="M70" s="623">
        <v>0.25</v>
      </c>
      <c r="N70" s="623">
        <v>0.5</v>
      </c>
      <c r="O70" s="623">
        <v>0.75</v>
      </c>
      <c r="P70" s="623">
        <v>1</v>
      </c>
      <c r="Q70" s="625" t="s">
        <v>43</v>
      </c>
      <c r="R70" s="625" t="s">
        <v>116</v>
      </c>
      <c r="S70" s="750"/>
      <c r="T70" s="697"/>
      <c r="U70" s="697"/>
      <c r="V70" s="625" t="s">
        <v>47</v>
      </c>
      <c r="W70" s="625" t="s">
        <v>706</v>
      </c>
      <c r="X70" s="696"/>
      <c r="Y70" s="696"/>
      <c r="Z70" s="696"/>
      <c r="AA70" s="696"/>
      <c r="AB70" s="698"/>
      <c r="AC70" s="709"/>
      <c r="AD70" s="752"/>
      <c r="AE70" s="752"/>
    </row>
    <row r="71" spans="1:31" ht="45" customHeight="1" x14ac:dyDescent="0.25">
      <c r="A71" s="641"/>
      <c r="B71" s="641"/>
      <c r="C71" s="641"/>
      <c r="D71" s="720"/>
      <c r="E71" s="753"/>
      <c r="F71" s="635" t="s">
        <v>3226</v>
      </c>
      <c r="G71" s="634"/>
      <c r="H71" s="619" t="s">
        <v>3265</v>
      </c>
      <c r="I71" s="635" t="s">
        <v>3228</v>
      </c>
      <c r="J71" s="621">
        <v>0.25</v>
      </c>
      <c r="K71" s="622">
        <v>44564</v>
      </c>
      <c r="L71" s="622">
        <v>44925</v>
      </c>
      <c r="M71" s="623">
        <v>0.25</v>
      </c>
      <c r="N71" s="623">
        <v>0.5</v>
      </c>
      <c r="O71" s="623">
        <v>0.75</v>
      </c>
      <c r="P71" s="623">
        <v>1</v>
      </c>
      <c r="Q71" s="625" t="s">
        <v>43</v>
      </c>
      <c r="R71" s="625" t="s">
        <v>116</v>
      </c>
      <c r="S71" s="753"/>
      <c r="T71" s="636"/>
      <c r="U71" s="636"/>
      <c r="V71" s="625" t="s">
        <v>47</v>
      </c>
      <c r="W71" s="625" t="s">
        <v>706</v>
      </c>
      <c r="X71" s="634"/>
      <c r="Y71" s="634"/>
      <c r="Z71" s="634"/>
      <c r="AA71" s="634"/>
      <c r="AB71" s="701"/>
      <c r="AC71" s="658"/>
      <c r="AD71" s="752"/>
      <c r="AE71" s="752"/>
    </row>
    <row r="72" spans="1:31" ht="45" customHeight="1" x14ac:dyDescent="0.25">
      <c r="A72" s="641" t="s">
        <v>146</v>
      </c>
      <c r="B72" s="641" t="s">
        <v>697</v>
      </c>
      <c r="C72" s="641" t="s">
        <v>3266</v>
      </c>
      <c r="D72" s="720" t="s">
        <v>3267</v>
      </c>
      <c r="E72" s="748" t="s">
        <v>3231</v>
      </c>
      <c r="F72" s="635" t="s">
        <v>3216</v>
      </c>
      <c r="G72" s="618" t="s">
        <v>702</v>
      </c>
      <c r="H72" s="619" t="s">
        <v>3268</v>
      </c>
      <c r="I72" s="635" t="s">
        <v>3218</v>
      </c>
      <c r="J72" s="621">
        <v>0.25</v>
      </c>
      <c r="K72" s="622">
        <v>44564</v>
      </c>
      <c r="L72" s="622">
        <v>44591</v>
      </c>
      <c r="M72" s="623">
        <v>1</v>
      </c>
      <c r="N72" s="623">
        <v>1</v>
      </c>
      <c r="O72" s="623">
        <v>1</v>
      </c>
      <c r="P72" s="623">
        <v>1</v>
      </c>
      <c r="Q72" s="625" t="s">
        <v>43</v>
      </c>
      <c r="R72" s="625" t="s">
        <v>116</v>
      </c>
      <c r="S72" s="748" t="s">
        <v>3269</v>
      </c>
      <c r="T72" s="626" t="s">
        <v>46</v>
      </c>
      <c r="U72" s="626" t="s">
        <v>46</v>
      </c>
      <c r="V72" s="625" t="s">
        <v>47</v>
      </c>
      <c r="W72" s="625" t="s">
        <v>706</v>
      </c>
      <c r="X72" s="618" t="s">
        <v>120</v>
      </c>
      <c r="Y72" s="618" t="s">
        <v>121</v>
      </c>
      <c r="Z72" s="618" t="s">
        <v>51</v>
      </c>
      <c r="AA72" s="618" t="s">
        <v>122</v>
      </c>
      <c r="AB72" s="618" t="s">
        <v>707</v>
      </c>
      <c r="AC72" s="649" t="s">
        <v>708</v>
      </c>
      <c r="AD72" s="752">
        <v>8800000</v>
      </c>
      <c r="AE72" s="752">
        <v>17718475.200000003</v>
      </c>
    </row>
    <row r="73" spans="1:31" ht="45" customHeight="1" x14ac:dyDescent="0.25">
      <c r="A73" s="641"/>
      <c r="B73" s="641"/>
      <c r="C73" s="641"/>
      <c r="D73" s="720"/>
      <c r="E73" s="750"/>
      <c r="F73" s="635" t="s">
        <v>3220</v>
      </c>
      <c r="G73" s="696"/>
      <c r="H73" s="619" t="s">
        <v>3270</v>
      </c>
      <c r="I73" s="635" t="s">
        <v>3222</v>
      </c>
      <c r="J73" s="621">
        <v>0.25</v>
      </c>
      <c r="K73" s="622">
        <v>44564</v>
      </c>
      <c r="L73" s="622">
        <v>44925</v>
      </c>
      <c r="M73" s="623">
        <v>0.25</v>
      </c>
      <c r="N73" s="623">
        <v>0.5</v>
      </c>
      <c r="O73" s="623">
        <v>0.75</v>
      </c>
      <c r="P73" s="623">
        <v>1</v>
      </c>
      <c r="Q73" s="625" t="s">
        <v>43</v>
      </c>
      <c r="R73" s="625" t="s">
        <v>116</v>
      </c>
      <c r="S73" s="750"/>
      <c r="T73" s="697"/>
      <c r="U73" s="697"/>
      <c r="V73" s="625" t="s">
        <v>47</v>
      </c>
      <c r="W73" s="625" t="s">
        <v>706</v>
      </c>
      <c r="X73" s="696"/>
      <c r="Y73" s="696" t="s">
        <v>121</v>
      </c>
      <c r="Z73" s="696" t="s">
        <v>51</v>
      </c>
      <c r="AA73" s="696" t="s">
        <v>122</v>
      </c>
      <c r="AB73" s="696" t="s">
        <v>707</v>
      </c>
      <c r="AC73" s="709" t="s">
        <v>708</v>
      </c>
      <c r="AD73" s="752"/>
      <c r="AE73" s="752"/>
    </row>
    <row r="74" spans="1:31" ht="45" customHeight="1" x14ac:dyDescent="0.25">
      <c r="A74" s="641"/>
      <c r="B74" s="641"/>
      <c r="C74" s="641"/>
      <c r="D74" s="720"/>
      <c r="E74" s="750"/>
      <c r="F74" s="635" t="s">
        <v>3223</v>
      </c>
      <c r="G74" s="696"/>
      <c r="H74" s="619" t="s">
        <v>3271</v>
      </c>
      <c r="I74" s="635" t="s">
        <v>3225</v>
      </c>
      <c r="J74" s="621">
        <v>0.25</v>
      </c>
      <c r="K74" s="622">
        <v>44564</v>
      </c>
      <c r="L74" s="622">
        <v>44925</v>
      </c>
      <c r="M74" s="623">
        <v>0.25</v>
      </c>
      <c r="N74" s="623">
        <v>0.5</v>
      </c>
      <c r="O74" s="623">
        <v>0.75</v>
      </c>
      <c r="P74" s="623">
        <v>1</v>
      </c>
      <c r="Q74" s="625" t="s">
        <v>43</v>
      </c>
      <c r="R74" s="625" t="s">
        <v>116</v>
      </c>
      <c r="S74" s="750"/>
      <c r="T74" s="697"/>
      <c r="U74" s="697"/>
      <c r="V74" s="625" t="s">
        <v>47</v>
      </c>
      <c r="W74" s="625" t="s">
        <v>706</v>
      </c>
      <c r="X74" s="696"/>
      <c r="Y74" s="696" t="s">
        <v>121</v>
      </c>
      <c r="Z74" s="696" t="s">
        <v>51</v>
      </c>
      <c r="AA74" s="696" t="s">
        <v>122</v>
      </c>
      <c r="AB74" s="696" t="s">
        <v>707</v>
      </c>
      <c r="AC74" s="709" t="s">
        <v>708</v>
      </c>
      <c r="AD74" s="752"/>
      <c r="AE74" s="752"/>
    </row>
    <row r="75" spans="1:31" ht="45" customHeight="1" x14ac:dyDescent="0.25">
      <c r="A75" s="641"/>
      <c r="B75" s="641"/>
      <c r="C75" s="641"/>
      <c r="D75" s="720"/>
      <c r="E75" s="753"/>
      <c r="F75" s="635" t="s">
        <v>3226</v>
      </c>
      <c r="G75" s="634"/>
      <c r="H75" s="619" t="s">
        <v>3272</v>
      </c>
      <c r="I75" s="635" t="s">
        <v>3228</v>
      </c>
      <c r="J75" s="621">
        <v>0.25</v>
      </c>
      <c r="K75" s="622">
        <v>44564</v>
      </c>
      <c r="L75" s="622">
        <v>44925</v>
      </c>
      <c r="M75" s="623">
        <v>0.25</v>
      </c>
      <c r="N75" s="623">
        <v>0.5</v>
      </c>
      <c r="O75" s="623">
        <v>0.75</v>
      </c>
      <c r="P75" s="623">
        <v>1</v>
      </c>
      <c r="Q75" s="625" t="s">
        <v>43</v>
      </c>
      <c r="R75" s="625" t="s">
        <v>116</v>
      </c>
      <c r="S75" s="753"/>
      <c r="T75" s="636"/>
      <c r="U75" s="636"/>
      <c r="V75" s="625" t="s">
        <v>47</v>
      </c>
      <c r="W75" s="625" t="s">
        <v>706</v>
      </c>
      <c r="X75" s="634"/>
      <c r="Y75" s="634" t="s">
        <v>121</v>
      </c>
      <c r="Z75" s="634" t="s">
        <v>51</v>
      </c>
      <c r="AA75" s="634" t="s">
        <v>122</v>
      </c>
      <c r="AB75" s="634" t="s">
        <v>707</v>
      </c>
      <c r="AC75" s="658" t="s">
        <v>708</v>
      </c>
      <c r="AD75" s="752"/>
      <c r="AE75" s="752"/>
    </row>
    <row r="76" spans="1:31" ht="45" customHeight="1" x14ac:dyDescent="0.25">
      <c r="A76" s="641" t="s">
        <v>146</v>
      </c>
      <c r="B76" s="641" t="s">
        <v>697</v>
      </c>
      <c r="C76" s="641" t="s">
        <v>3273</v>
      </c>
      <c r="D76" s="720" t="s">
        <v>3274</v>
      </c>
      <c r="E76" s="748" t="s">
        <v>3231</v>
      </c>
      <c r="F76" s="635" t="s">
        <v>3216</v>
      </c>
      <c r="G76" s="618" t="s">
        <v>702</v>
      </c>
      <c r="H76" s="619" t="s">
        <v>3275</v>
      </c>
      <c r="I76" s="635" t="s">
        <v>3218</v>
      </c>
      <c r="J76" s="621">
        <v>0.25</v>
      </c>
      <c r="K76" s="622">
        <v>44562</v>
      </c>
      <c r="L76" s="622">
        <v>44591</v>
      </c>
      <c r="M76" s="623">
        <v>1</v>
      </c>
      <c r="N76" s="623">
        <v>1</v>
      </c>
      <c r="O76" s="623">
        <v>1</v>
      </c>
      <c r="P76" s="623">
        <v>1</v>
      </c>
      <c r="Q76" s="625" t="s">
        <v>43</v>
      </c>
      <c r="R76" s="625" t="s">
        <v>116</v>
      </c>
      <c r="S76" s="748" t="s">
        <v>3276</v>
      </c>
      <c r="T76" s="626" t="s">
        <v>46</v>
      </c>
      <c r="U76" s="626" t="s">
        <v>46</v>
      </c>
      <c r="V76" s="625" t="s">
        <v>47</v>
      </c>
      <c r="W76" s="625" t="s">
        <v>706</v>
      </c>
      <c r="X76" s="618" t="s">
        <v>120</v>
      </c>
      <c r="Y76" s="618" t="s">
        <v>121</v>
      </c>
      <c r="Z76" s="618" t="s">
        <v>51</v>
      </c>
      <c r="AA76" s="618" t="s">
        <v>122</v>
      </c>
      <c r="AB76" s="694" t="s">
        <v>707</v>
      </c>
      <c r="AC76" s="649" t="s">
        <v>708</v>
      </c>
      <c r="AD76" s="752">
        <v>1455170398.99616</v>
      </c>
      <c r="AE76" s="752">
        <v>13845542.040000003</v>
      </c>
    </row>
    <row r="77" spans="1:31" ht="45" customHeight="1" x14ac:dyDescent="0.25">
      <c r="A77" s="641"/>
      <c r="B77" s="641"/>
      <c r="C77" s="641"/>
      <c r="D77" s="720"/>
      <c r="E77" s="750"/>
      <c r="F77" s="635" t="s">
        <v>3220</v>
      </c>
      <c r="G77" s="696"/>
      <c r="H77" s="619" t="s">
        <v>3277</v>
      </c>
      <c r="I77" s="635" t="s">
        <v>3222</v>
      </c>
      <c r="J77" s="621">
        <v>0.25</v>
      </c>
      <c r="K77" s="622">
        <v>44562</v>
      </c>
      <c r="L77" s="622">
        <v>44925</v>
      </c>
      <c r="M77" s="623">
        <v>0.25</v>
      </c>
      <c r="N77" s="623">
        <v>0.5</v>
      </c>
      <c r="O77" s="623">
        <v>0.75</v>
      </c>
      <c r="P77" s="623">
        <v>1</v>
      </c>
      <c r="Q77" s="625" t="s">
        <v>43</v>
      </c>
      <c r="R77" s="625" t="s">
        <v>116</v>
      </c>
      <c r="S77" s="750"/>
      <c r="T77" s="697"/>
      <c r="U77" s="697"/>
      <c r="V77" s="625" t="s">
        <v>47</v>
      </c>
      <c r="W77" s="625" t="s">
        <v>706</v>
      </c>
      <c r="X77" s="696"/>
      <c r="Y77" s="696"/>
      <c r="Z77" s="696"/>
      <c r="AA77" s="696"/>
      <c r="AB77" s="698"/>
      <c r="AC77" s="709"/>
      <c r="AD77" s="752"/>
      <c r="AE77" s="752"/>
    </row>
    <row r="78" spans="1:31" ht="45" customHeight="1" x14ac:dyDescent="0.25">
      <c r="A78" s="641"/>
      <c r="B78" s="641"/>
      <c r="C78" s="641"/>
      <c r="D78" s="720"/>
      <c r="E78" s="750"/>
      <c r="F78" s="635" t="s">
        <v>3223</v>
      </c>
      <c r="G78" s="696"/>
      <c r="H78" s="619" t="s">
        <v>3278</v>
      </c>
      <c r="I78" s="635" t="s">
        <v>3225</v>
      </c>
      <c r="J78" s="621">
        <v>0.25</v>
      </c>
      <c r="K78" s="622">
        <v>44562</v>
      </c>
      <c r="L78" s="622">
        <v>44925</v>
      </c>
      <c r="M78" s="623">
        <v>0.25</v>
      </c>
      <c r="N78" s="623">
        <v>0.5</v>
      </c>
      <c r="O78" s="623">
        <v>0.75</v>
      </c>
      <c r="P78" s="623">
        <v>1</v>
      </c>
      <c r="Q78" s="625" t="s">
        <v>43</v>
      </c>
      <c r="R78" s="625" t="s">
        <v>116</v>
      </c>
      <c r="S78" s="750"/>
      <c r="T78" s="697"/>
      <c r="U78" s="697"/>
      <c r="V78" s="625" t="s">
        <v>47</v>
      </c>
      <c r="W78" s="625" t="s">
        <v>706</v>
      </c>
      <c r="X78" s="696"/>
      <c r="Y78" s="696"/>
      <c r="Z78" s="696"/>
      <c r="AA78" s="696"/>
      <c r="AB78" s="698"/>
      <c r="AC78" s="709"/>
      <c r="AD78" s="752"/>
      <c r="AE78" s="752"/>
    </row>
    <row r="79" spans="1:31" ht="45" customHeight="1" x14ac:dyDescent="0.25">
      <c r="A79" s="641"/>
      <c r="B79" s="641"/>
      <c r="C79" s="641"/>
      <c r="D79" s="720"/>
      <c r="E79" s="753"/>
      <c r="F79" s="635" t="s">
        <v>3226</v>
      </c>
      <c r="G79" s="634"/>
      <c r="H79" s="619" t="s">
        <v>3279</v>
      </c>
      <c r="I79" s="635" t="s">
        <v>3228</v>
      </c>
      <c r="J79" s="621">
        <v>0.25</v>
      </c>
      <c r="K79" s="622">
        <v>44562</v>
      </c>
      <c r="L79" s="622">
        <v>44925</v>
      </c>
      <c r="M79" s="623">
        <v>0.25</v>
      </c>
      <c r="N79" s="623">
        <v>0.5</v>
      </c>
      <c r="O79" s="623">
        <v>0.75</v>
      </c>
      <c r="P79" s="623">
        <v>1</v>
      </c>
      <c r="Q79" s="625" t="s">
        <v>43</v>
      </c>
      <c r="R79" s="625" t="s">
        <v>116</v>
      </c>
      <c r="S79" s="753"/>
      <c r="T79" s="636"/>
      <c r="U79" s="636"/>
      <c r="V79" s="625" t="s">
        <v>47</v>
      </c>
      <c r="W79" s="625" t="s">
        <v>706</v>
      </c>
      <c r="X79" s="634"/>
      <c r="Y79" s="634"/>
      <c r="Z79" s="634"/>
      <c r="AA79" s="634"/>
      <c r="AB79" s="701"/>
      <c r="AC79" s="658"/>
      <c r="AD79" s="752"/>
      <c r="AE79" s="752"/>
    </row>
    <row r="80" spans="1:31" ht="45" customHeight="1" x14ac:dyDescent="0.25">
      <c r="A80" s="641" t="s">
        <v>146</v>
      </c>
      <c r="B80" s="641" t="s">
        <v>697</v>
      </c>
      <c r="C80" s="641" t="s">
        <v>3280</v>
      </c>
      <c r="D80" s="720" t="s">
        <v>3281</v>
      </c>
      <c r="E80" s="748" t="s">
        <v>3231</v>
      </c>
      <c r="F80" s="635" t="s">
        <v>3216</v>
      </c>
      <c r="G80" s="618" t="s">
        <v>702</v>
      </c>
      <c r="H80" s="619" t="s">
        <v>3282</v>
      </c>
      <c r="I80" s="635" t="s">
        <v>3218</v>
      </c>
      <c r="J80" s="621">
        <v>0.25</v>
      </c>
      <c r="K80" s="622">
        <v>44727</v>
      </c>
      <c r="L80" s="622">
        <v>44742</v>
      </c>
      <c r="M80" s="623">
        <v>0</v>
      </c>
      <c r="N80" s="623">
        <v>0.2</v>
      </c>
      <c r="O80" s="623">
        <v>1</v>
      </c>
      <c r="P80" s="623">
        <v>1</v>
      </c>
      <c r="Q80" s="625" t="s">
        <v>43</v>
      </c>
      <c r="R80" s="625" t="s">
        <v>116</v>
      </c>
      <c r="S80" s="748" t="s">
        <v>3283</v>
      </c>
      <c r="T80" s="626" t="s">
        <v>46</v>
      </c>
      <c r="U80" s="626" t="s">
        <v>46</v>
      </c>
      <c r="V80" s="625" t="s">
        <v>47</v>
      </c>
      <c r="W80" s="625" t="s">
        <v>706</v>
      </c>
      <c r="X80" s="618" t="s">
        <v>120</v>
      </c>
      <c r="Y80" s="618" t="s">
        <v>121</v>
      </c>
      <c r="Z80" s="618" t="s">
        <v>51</v>
      </c>
      <c r="AA80" s="618" t="s">
        <v>122</v>
      </c>
      <c r="AB80" s="694" t="s">
        <v>707</v>
      </c>
      <c r="AC80" s="649" t="s">
        <v>708</v>
      </c>
      <c r="AD80" s="752">
        <v>358371755</v>
      </c>
      <c r="AE80" s="752">
        <v>8076566.1900000013</v>
      </c>
    </row>
    <row r="81" spans="1:31" ht="45" customHeight="1" x14ac:dyDescent="0.25">
      <c r="A81" s="641"/>
      <c r="B81" s="641"/>
      <c r="C81" s="641"/>
      <c r="D81" s="720"/>
      <c r="E81" s="750"/>
      <c r="F81" s="635" t="s">
        <v>3220</v>
      </c>
      <c r="G81" s="696"/>
      <c r="H81" s="619" t="s">
        <v>3284</v>
      </c>
      <c r="I81" s="635" t="s">
        <v>3222</v>
      </c>
      <c r="J81" s="621">
        <v>0.25</v>
      </c>
      <c r="K81" s="622">
        <v>44774</v>
      </c>
      <c r="L81" s="622">
        <v>44925</v>
      </c>
      <c r="M81" s="623">
        <v>0</v>
      </c>
      <c r="N81" s="623">
        <v>0</v>
      </c>
      <c r="O81" s="623">
        <v>0.2</v>
      </c>
      <c r="P81" s="623">
        <v>1</v>
      </c>
      <c r="Q81" s="625" t="s">
        <v>43</v>
      </c>
      <c r="R81" s="625" t="s">
        <v>116</v>
      </c>
      <c r="S81" s="750"/>
      <c r="T81" s="697"/>
      <c r="U81" s="697"/>
      <c r="V81" s="625" t="s">
        <v>47</v>
      </c>
      <c r="W81" s="625" t="s">
        <v>706</v>
      </c>
      <c r="X81" s="696"/>
      <c r="Y81" s="696"/>
      <c r="Z81" s="696"/>
      <c r="AA81" s="696"/>
      <c r="AB81" s="698"/>
      <c r="AC81" s="709"/>
      <c r="AD81" s="752"/>
      <c r="AE81" s="752"/>
    </row>
    <row r="82" spans="1:31" ht="45" customHeight="1" x14ac:dyDescent="0.25">
      <c r="A82" s="641"/>
      <c r="B82" s="641"/>
      <c r="C82" s="641"/>
      <c r="D82" s="720"/>
      <c r="E82" s="750"/>
      <c r="F82" s="635" t="s">
        <v>3223</v>
      </c>
      <c r="G82" s="696"/>
      <c r="H82" s="619" t="s">
        <v>3285</v>
      </c>
      <c r="I82" s="635" t="s">
        <v>3225</v>
      </c>
      <c r="J82" s="621">
        <v>0.25</v>
      </c>
      <c r="K82" s="622">
        <v>44774</v>
      </c>
      <c r="L82" s="622">
        <v>44925</v>
      </c>
      <c r="M82" s="623">
        <v>0</v>
      </c>
      <c r="N82" s="623">
        <v>0</v>
      </c>
      <c r="O82" s="623">
        <v>0.2</v>
      </c>
      <c r="P82" s="623">
        <v>1</v>
      </c>
      <c r="Q82" s="625" t="s">
        <v>43</v>
      </c>
      <c r="R82" s="625" t="s">
        <v>116</v>
      </c>
      <c r="S82" s="750"/>
      <c r="T82" s="697"/>
      <c r="U82" s="697"/>
      <c r="V82" s="625" t="s">
        <v>47</v>
      </c>
      <c r="W82" s="625" t="s">
        <v>706</v>
      </c>
      <c r="X82" s="696"/>
      <c r="Y82" s="696"/>
      <c r="Z82" s="696"/>
      <c r="AA82" s="696"/>
      <c r="AB82" s="698"/>
      <c r="AC82" s="709"/>
      <c r="AD82" s="752"/>
      <c r="AE82" s="752"/>
    </row>
    <row r="83" spans="1:31" ht="45" customHeight="1" x14ac:dyDescent="0.25">
      <c r="A83" s="641"/>
      <c r="B83" s="641"/>
      <c r="C83" s="641"/>
      <c r="D83" s="720"/>
      <c r="E83" s="753"/>
      <c r="F83" s="635" t="s">
        <v>3226</v>
      </c>
      <c r="G83" s="634"/>
      <c r="H83" s="619" t="s">
        <v>3286</v>
      </c>
      <c r="I83" s="635" t="s">
        <v>3228</v>
      </c>
      <c r="J83" s="621">
        <v>0.25</v>
      </c>
      <c r="K83" s="622">
        <v>44774</v>
      </c>
      <c r="L83" s="622">
        <v>44925</v>
      </c>
      <c r="M83" s="623">
        <v>0</v>
      </c>
      <c r="N83" s="623">
        <v>0</v>
      </c>
      <c r="O83" s="623">
        <v>0.2</v>
      </c>
      <c r="P83" s="623">
        <v>1</v>
      </c>
      <c r="Q83" s="625" t="s">
        <v>43</v>
      </c>
      <c r="R83" s="625" t="s">
        <v>116</v>
      </c>
      <c r="S83" s="753"/>
      <c r="T83" s="636"/>
      <c r="U83" s="636"/>
      <c r="V83" s="625" t="s">
        <v>47</v>
      </c>
      <c r="W83" s="625" t="s">
        <v>706</v>
      </c>
      <c r="X83" s="634"/>
      <c r="Y83" s="634"/>
      <c r="Z83" s="634"/>
      <c r="AA83" s="634"/>
      <c r="AB83" s="701"/>
      <c r="AC83" s="658"/>
      <c r="AD83" s="752"/>
      <c r="AE83" s="752"/>
    </row>
    <row r="84" spans="1:31" ht="45" customHeight="1" x14ac:dyDescent="0.25">
      <c r="A84" s="641" t="s">
        <v>146</v>
      </c>
      <c r="B84" s="641" t="s">
        <v>697</v>
      </c>
      <c r="C84" s="641" t="s">
        <v>3287</v>
      </c>
      <c r="D84" s="720" t="s">
        <v>3288</v>
      </c>
      <c r="E84" s="748" t="s">
        <v>3231</v>
      </c>
      <c r="F84" s="635" t="s">
        <v>3216</v>
      </c>
      <c r="G84" s="618" t="s">
        <v>702</v>
      </c>
      <c r="H84" s="619" t="s">
        <v>3289</v>
      </c>
      <c r="I84" s="635" t="s">
        <v>3218</v>
      </c>
      <c r="J84" s="621">
        <v>0.25</v>
      </c>
      <c r="K84" s="622">
        <v>44621</v>
      </c>
      <c r="L84" s="622">
        <v>44650</v>
      </c>
      <c r="M84" s="623">
        <v>1</v>
      </c>
      <c r="N84" s="623">
        <v>1</v>
      </c>
      <c r="O84" s="623">
        <v>1</v>
      </c>
      <c r="P84" s="623">
        <v>1</v>
      </c>
      <c r="Q84" s="625" t="s">
        <v>43</v>
      </c>
      <c r="R84" s="625" t="s">
        <v>116</v>
      </c>
      <c r="S84" s="748" t="s">
        <v>3290</v>
      </c>
      <c r="T84" s="626" t="s">
        <v>46</v>
      </c>
      <c r="U84" s="626" t="s">
        <v>46</v>
      </c>
      <c r="V84" s="625" t="s">
        <v>47</v>
      </c>
      <c r="W84" s="625" t="s">
        <v>706</v>
      </c>
      <c r="X84" s="618" t="s">
        <v>120</v>
      </c>
      <c r="Y84" s="618" t="s">
        <v>121</v>
      </c>
      <c r="Z84" s="618" t="s">
        <v>51</v>
      </c>
      <c r="AA84" s="618" t="s">
        <v>122</v>
      </c>
      <c r="AB84" s="694" t="s">
        <v>707</v>
      </c>
      <c r="AC84" s="649" t="s">
        <v>708</v>
      </c>
      <c r="AD84" s="752">
        <v>894078378.65620601</v>
      </c>
      <c r="AE84" s="752">
        <v>71761802</v>
      </c>
    </row>
    <row r="85" spans="1:31" ht="45" customHeight="1" x14ac:dyDescent="0.25">
      <c r="A85" s="641"/>
      <c r="B85" s="641"/>
      <c r="C85" s="641"/>
      <c r="D85" s="720"/>
      <c r="E85" s="750"/>
      <c r="F85" s="635" t="s">
        <v>3220</v>
      </c>
      <c r="G85" s="696"/>
      <c r="H85" s="619" t="s">
        <v>3291</v>
      </c>
      <c r="I85" s="635" t="s">
        <v>3222</v>
      </c>
      <c r="J85" s="621">
        <v>0.25</v>
      </c>
      <c r="K85" s="622">
        <v>44774</v>
      </c>
      <c r="L85" s="622">
        <v>44834</v>
      </c>
      <c r="M85" s="623">
        <v>0</v>
      </c>
      <c r="N85" s="623">
        <v>0</v>
      </c>
      <c r="O85" s="623">
        <v>0.2</v>
      </c>
      <c r="P85" s="623">
        <v>1</v>
      </c>
      <c r="Q85" s="625" t="s">
        <v>43</v>
      </c>
      <c r="R85" s="625" t="s">
        <v>116</v>
      </c>
      <c r="S85" s="750"/>
      <c r="T85" s="697"/>
      <c r="U85" s="697"/>
      <c r="V85" s="625" t="s">
        <v>47</v>
      </c>
      <c r="W85" s="625" t="s">
        <v>706</v>
      </c>
      <c r="X85" s="696"/>
      <c r="Y85" s="696"/>
      <c r="Z85" s="696"/>
      <c r="AA85" s="696"/>
      <c r="AB85" s="698"/>
      <c r="AC85" s="709"/>
      <c r="AD85" s="752"/>
      <c r="AE85" s="752"/>
    </row>
    <row r="86" spans="1:31" ht="45" customHeight="1" x14ac:dyDescent="0.25">
      <c r="A86" s="641"/>
      <c r="B86" s="641"/>
      <c r="C86" s="641"/>
      <c r="D86" s="720"/>
      <c r="E86" s="750"/>
      <c r="F86" s="635" t="s">
        <v>3223</v>
      </c>
      <c r="G86" s="696"/>
      <c r="H86" s="619" t="s">
        <v>3292</v>
      </c>
      <c r="I86" s="635" t="s">
        <v>3225</v>
      </c>
      <c r="J86" s="621">
        <v>0.25</v>
      </c>
      <c r="K86" s="622">
        <v>44774</v>
      </c>
      <c r="L86" s="622">
        <v>44834</v>
      </c>
      <c r="M86" s="623">
        <v>0</v>
      </c>
      <c r="N86" s="623">
        <v>0</v>
      </c>
      <c r="O86" s="623">
        <v>0.1</v>
      </c>
      <c r="P86" s="623">
        <v>1</v>
      </c>
      <c r="Q86" s="625" t="s">
        <v>43</v>
      </c>
      <c r="R86" s="625" t="s">
        <v>116</v>
      </c>
      <c r="S86" s="750"/>
      <c r="T86" s="697"/>
      <c r="U86" s="697"/>
      <c r="V86" s="625" t="s">
        <v>47</v>
      </c>
      <c r="W86" s="625" t="s">
        <v>706</v>
      </c>
      <c r="X86" s="696"/>
      <c r="Y86" s="696"/>
      <c r="Z86" s="696"/>
      <c r="AA86" s="696"/>
      <c r="AB86" s="698"/>
      <c r="AC86" s="709"/>
      <c r="AD86" s="752"/>
      <c r="AE86" s="752"/>
    </row>
    <row r="87" spans="1:31" ht="45" customHeight="1" x14ac:dyDescent="0.25">
      <c r="A87" s="641"/>
      <c r="B87" s="641"/>
      <c r="C87" s="641"/>
      <c r="D87" s="720"/>
      <c r="E87" s="753"/>
      <c r="F87" s="635" t="s">
        <v>3226</v>
      </c>
      <c r="G87" s="634"/>
      <c r="H87" s="619" t="s">
        <v>3293</v>
      </c>
      <c r="I87" s="635" t="s">
        <v>3228</v>
      </c>
      <c r="J87" s="621">
        <v>0.25</v>
      </c>
      <c r="K87" s="622">
        <v>44774</v>
      </c>
      <c r="L87" s="622">
        <v>44834</v>
      </c>
      <c r="M87" s="623">
        <v>0</v>
      </c>
      <c r="N87" s="623">
        <v>0</v>
      </c>
      <c r="O87" s="623">
        <v>0.1</v>
      </c>
      <c r="P87" s="623">
        <v>1</v>
      </c>
      <c r="Q87" s="625" t="s">
        <v>43</v>
      </c>
      <c r="R87" s="625" t="s">
        <v>116</v>
      </c>
      <c r="S87" s="753"/>
      <c r="T87" s="636"/>
      <c r="U87" s="636"/>
      <c r="V87" s="625" t="s">
        <v>47</v>
      </c>
      <c r="W87" s="625" t="s">
        <v>706</v>
      </c>
      <c r="X87" s="634"/>
      <c r="Y87" s="634"/>
      <c r="Z87" s="634"/>
      <c r="AA87" s="634"/>
      <c r="AB87" s="701"/>
      <c r="AC87" s="658"/>
      <c r="AD87" s="752"/>
      <c r="AE87" s="752"/>
    </row>
    <row r="88" spans="1:31" ht="45" customHeight="1" x14ac:dyDescent="0.25">
      <c r="A88" s="641" t="s">
        <v>146</v>
      </c>
      <c r="B88" s="641" t="s">
        <v>697</v>
      </c>
      <c r="C88" s="641" t="s">
        <v>3294</v>
      </c>
      <c r="D88" s="720" t="s">
        <v>3295</v>
      </c>
      <c r="E88" s="748" t="s">
        <v>3231</v>
      </c>
      <c r="F88" s="635" t="s">
        <v>3216</v>
      </c>
      <c r="G88" s="618" t="s">
        <v>702</v>
      </c>
      <c r="H88" s="619" t="s">
        <v>3296</v>
      </c>
      <c r="I88" s="635" t="s">
        <v>3218</v>
      </c>
      <c r="J88" s="621">
        <v>0.25</v>
      </c>
      <c r="K88" s="622">
        <v>44562</v>
      </c>
      <c r="L88" s="622">
        <v>44591</v>
      </c>
      <c r="M88" s="623">
        <v>1</v>
      </c>
      <c r="N88" s="623">
        <v>1</v>
      </c>
      <c r="O88" s="623">
        <v>1</v>
      </c>
      <c r="P88" s="623">
        <v>1</v>
      </c>
      <c r="Q88" s="625" t="s">
        <v>43</v>
      </c>
      <c r="R88" s="625" t="s">
        <v>116</v>
      </c>
      <c r="S88" s="748" t="s">
        <v>3297</v>
      </c>
      <c r="T88" s="626" t="s">
        <v>46</v>
      </c>
      <c r="U88" s="626" t="s">
        <v>46</v>
      </c>
      <c r="V88" s="625" t="s">
        <v>47</v>
      </c>
      <c r="W88" s="625" t="s">
        <v>706</v>
      </c>
      <c r="X88" s="618" t="s">
        <v>120</v>
      </c>
      <c r="Y88" s="618" t="s">
        <v>121</v>
      </c>
      <c r="Z88" s="618" t="s">
        <v>51</v>
      </c>
      <c r="AA88" s="618" t="s">
        <v>122</v>
      </c>
      <c r="AB88" s="618" t="s">
        <v>707</v>
      </c>
      <c r="AC88" s="649" t="s">
        <v>708</v>
      </c>
      <c r="AD88" s="752">
        <v>974041362.56434</v>
      </c>
      <c r="AE88" s="752">
        <v>45239754</v>
      </c>
    </row>
    <row r="89" spans="1:31" ht="45" customHeight="1" x14ac:dyDescent="0.25">
      <c r="A89" s="641"/>
      <c r="B89" s="641"/>
      <c r="C89" s="641"/>
      <c r="D89" s="720"/>
      <c r="E89" s="750"/>
      <c r="F89" s="635" t="s">
        <v>3220</v>
      </c>
      <c r="G89" s="696"/>
      <c r="H89" s="619" t="s">
        <v>3298</v>
      </c>
      <c r="I89" s="635" t="s">
        <v>3222</v>
      </c>
      <c r="J89" s="621">
        <v>0.25</v>
      </c>
      <c r="K89" s="622">
        <v>44562</v>
      </c>
      <c r="L89" s="622">
        <v>44925</v>
      </c>
      <c r="M89" s="623">
        <v>0.25</v>
      </c>
      <c r="N89" s="623">
        <v>0.5</v>
      </c>
      <c r="O89" s="623">
        <v>0.75</v>
      </c>
      <c r="P89" s="623">
        <v>1</v>
      </c>
      <c r="Q89" s="625" t="s">
        <v>43</v>
      </c>
      <c r="R89" s="625" t="s">
        <v>116</v>
      </c>
      <c r="S89" s="750"/>
      <c r="T89" s="697"/>
      <c r="U89" s="697"/>
      <c r="V89" s="625" t="s">
        <v>47</v>
      </c>
      <c r="W89" s="625" t="s">
        <v>706</v>
      </c>
      <c r="X89" s="696"/>
      <c r="Y89" s="696" t="s">
        <v>121</v>
      </c>
      <c r="Z89" s="696" t="s">
        <v>51</v>
      </c>
      <c r="AA89" s="696" t="s">
        <v>122</v>
      </c>
      <c r="AB89" s="696" t="s">
        <v>707</v>
      </c>
      <c r="AC89" s="709" t="s">
        <v>708</v>
      </c>
      <c r="AD89" s="752"/>
      <c r="AE89" s="752"/>
    </row>
    <row r="90" spans="1:31" ht="45" customHeight="1" x14ac:dyDescent="0.25">
      <c r="A90" s="641"/>
      <c r="B90" s="641"/>
      <c r="C90" s="641"/>
      <c r="D90" s="720"/>
      <c r="E90" s="750"/>
      <c r="F90" s="635" t="s">
        <v>3223</v>
      </c>
      <c r="G90" s="696"/>
      <c r="H90" s="619" t="s">
        <v>3299</v>
      </c>
      <c r="I90" s="635" t="s">
        <v>3225</v>
      </c>
      <c r="J90" s="621">
        <v>0.25</v>
      </c>
      <c r="K90" s="622">
        <v>44562</v>
      </c>
      <c r="L90" s="622">
        <v>44925</v>
      </c>
      <c r="M90" s="623">
        <v>0.25</v>
      </c>
      <c r="N90" s="623">
        <v>0.5</v>
      </c>
      <c r="O90" s="623">
        <v>0.75</v>
      </c>
      <c r="P90" s="623">
        <v>1</v>
      </c>
      <c r="Q90" s="625" t="s">
        <v>43</v>
      </c>
      <c r="R90" s="625" t="s">
        <v>116</v>
      </c>
      <c r="S90" s="750"/>
      <c r="T90" s="697"/>
      <c r="U90" s="697"/>
      <c r="V90" s="625" t="s">
        <v>47</v>
      </c>
      <c r="W90" s="625" t="s">
        <v>706</v>
      </c>
      <c r="X90" s="696"/>
      <c r="Y90" s="696" t="s">
        <v>121</v>
      </c>
      <c r="Z90" s="696" t="s">
        <v>51</v>
      </c>
      <c r="AA90" s="696" t="s">
        <v>122</v>
      </c>
      <c r="AB90" s="696" t="s">
        <v>707</v>
      </c>
      <c r="AC90" s="709" t="s">
        <v>708</v>
      </c>
      <c r="AD90" s="752"/>
      <c r="AE90" s="752"/>
    </row>
    <row r="91" spans="1:31" ht="45" customHeight="1" x14ac:dyDescent="0.25">
      <c r="A91" s="641"/>
      <c r="B91" s="641"/>
      <c r="C91" s="641"/>
      <c r="D91" s="720"/>
      <c r="E91" s="753"/>
      <c r="F91" s="635" t="s">
        <v>3226</v>
      </c>
      <c r="G91" s="634"/>
      <c r="H91" s="619" t="s">
        <v>3300</v>
      </c>
      <c r="I91" s="635" t="s">
        <v>3228</v>
      </c>
      <c r="J91" s="621">
        <v>0.25</v>
      </c>
      <c r="K91" s="622">
        <v>44562</v>
      </c>
      <c r="L91" s="622">
        <v>44925</v>
      </c>
      <c r="M91" s="623">
        <v>0.25</v>
      </c>
      <c r="N91" s="623">
        <v>0.5</v>
      </c>
      <c r="O91" s="623">
        <v>0.75</v>
      </c>
      <c r="P91" s="623">
        <v>1</v>
      </c>
      <c r="Q91" s="625" t="s">
        <v>43</v>
      </c>
      <c r="R91" s="625" t="s">
        <v>116</v>
      </c>
      <c r="S91" s="753"/>
      <c r="T91" s="636"/>
      <c r="U91" s="636"/>
      <c r="V91" s="625" t="s">
        <v>47</v>
      </c>
      <c r="W91" s="625" t="s">
        <v>706</v>
      </c>
      <c r="X91" s="634"/>
      <c r="Y91" s="634" t="s">
        <v>121</v>
      </c>
      <c r="Z91" s="634" t="s">
        <v>51</v>
      </c>
      <c r="AA91" s="634" t="s">
        <v>122</v>
      </c>
      <c r="AB91" s="634" t="s">
        <v>707</v>
      </c>
      <c r="AC91" s="658" t="s">
        <v>708</v>
      </c>
      <c r="AD91" s="752"/>
      <c r="AE91" s="752"/>
    </row>
    <row r="92" spans="1:31" ht="45" customHeight="1" x14ac:dyDescent="0.25">
      <c r="A92" s="641" t="s">
        <v>146</v>
      </c>
      <c r="B92" s="641" t="s">
        <v>697</v>
      </c>
      <c r="C92" s="641" t="s">
        <v>3301</v>
      </c>
      <c r="D92" s="720" t="s">
        <v>3302</v>
      </c>
      <c r="E92" s="748" t="s">
        <v>3231</v>
      </c>
      <c r="F92" s="635" t="s">
        <v>3216</v>
      </c>
      <c r="G92" s="618" t="s">
        <v>702</v>
      </c>
      <c r="H92" s="619" t="s">
        <v>3303</v>
      </c>
      <c r="I92" s="635" t="s">
        <v>3218</v>
      </c>
      <c r="J92" s="621">
        <v>0.25</v>
      </c>
      <c r="K92" s="622">
        <v>44562</v>
      </c>
      <c r="L92" s="622">
        <v>44591</v>
      </c>
      <c r="M92" s="623">
        <v>1</v>
      </c>
      <c r="N92" s="623">
        <v>1</v>
      </c>
      <c r="O92" s="623">
        <v>1</v>
      </c>
      <c r="P92" s="623">
        <v>1</v>
      </c>
      <c r="Q92" s="625" t="s">
        <v>43</v>
      </c>
      <c r="R92" s="625" t="s">
        <v>116</v>
      </c>
      <c r="S92" s="748" t="s">
        <v>3304</v>
      </c>
      <c r="T92" s="626" t="s">
        <v>46</v>
      </c>
      <c r="U92" s="626" t="s">
        <v>46</v>
      </c>
      <c r="V92" s="625" t="s">
        <v>47</v>
      </c>
      <c r="W92" s="625" t="s">
        <v>706</v>
      </c>
      <c r="X92" s="618" t="s">
        <v>120</v>
      </c>
      <c r="Y92" s="618" t="s">
        <v>121</v>
      </c>
      <c r="Z92" s="618" t="s">
        <v>51</v>
      </c>
      <c r="AA92" s="618" t="s">
        <v>122</v>
      </c>
      <c r="AB92" s="618" t="s">
        <v>707</v>
      </c>
      <c r="AC92" s="649" t="s">
        <v>708</v>
      </c>
      <c r="AD92" s="752">
        <v>1118851786.6159101</v>
      </c>
      <c r="AE92" s="752">
        <v>49263210</v>
      </c>
    </row>
    <row r="93" spans="1:31" ht="45" customHeight="1" x14ac:dyDescent="0.25">
      <c r="A93" s="641"/>
      <c r="B93" s="641"/>
      <c r="C93" s="641"/>
      <c r="D93" s="720"/>
      <c r="E93" s="750"/>
      <c r="F93" s="635" t="s">
        <v>3220</v>
      </c>
      <c r="G93" s="696"/>
      <c r="H93" s="619" t="s">
        <v>3305</v>
      </c>
      <c r="I93" s="635" t="s">
        <v>3222</v>
      </c>
      <c r="J93" s="621">
        <v>0.25</v>
      </c>
      <c r="K93" s="622">
        <v>44562</v>
      </c>
      <c r="L93" s="622">
        <v>44925</v>
      </c>
      <c r="M93" s="623">
        <v>0.25</v>
      </c>
      <c r="N93" s="623">
        <v>0.5</v>
      </c>
      <c r="O93" s="623">
        <v>0.75</v>
      </c>
      <c r="P93" s="623">
        <v>1</v>
      </c>
      <c r="Q93" s="625" t="s">
        <v>43</v>
      </c>
      <c r="R93" s="625" t="s">
        <v>116</v>
      </c>
      <c r="S93" s="750"/>
      <c r="T93" s="697"/>
      <c r="U93" s="697"/>
      <c r="V93" s="625" t="s">
        <v>47</v>
      </c>
      <c r="W93" s="625" t="s">
        <v>706</v>
      </c>
      <c r="X93" s="696"/>
      <c r="Y93" s="696" t="s">
        <v>121</v>
      </c>
      <c r="Z93" s="696" t="s">
        <v>51</v>
      </c>
      <c r="AA93" s="696" t="s">
        <v>122</v>
      </c>
      <c r="AB93" s="696" t="s">
        <v>707</v>
      </c>
      <c r="AC93" s="709" t="s">
        <v>708</v>
      </c>
      <c r="AD93" s="752"/>
      <c r="AE93" s="752"/>
    </row>
    <row r="94" spans="1:31" ht="45" customHeight="1" x14ac:dyDescent="0.25">
      <c r="A94" s="641"/>
      <c r="B94" s="641"/>
      <c r="C94" s="641"/>
      <c r="D94" s="720"/>
      <c r="E94" s="750"/>
      <c r="F94" s="635" t="s">
        <v>3223</v>
      </c>
      <c r="G94" s="696"/>
      <c r="H94" s="619" t="s">
        <v>3306</v>
      </c>
      <c r="I94" s="635" t="s">
        <v>3225</v>
      </c>
      <c r="J94" s="621">
        <v>0.25</v>
      </c>
      <c r="K94" s="622">
        <v>44562</v>
      </c>
      <c r="L94" s="622">
        <v>44925</v>
      </c>
      <c r="M94" s="623">
        <v>0.25</v>
      </c>
      <c r="N94" s="623">
        <v>0.5</v>
      </c>
      <c r="O94" s="623">
        <v>0.75</v>
      </c>
      <c r="P94" s="623">
        <v>1</v>
      </c>
      <c r="Q94" s="625" t="s">
        <v>43</v>
      </c>
      <c r="R94" s="625" t="s">
        <v>116</v>
      </c>
      <c r="S94" s="750"/>
      <c r="T94" s="697"/>
      <c r="U94" s="697"/>
      <c r="V94" s="625" t="s">
        <v>47</v>
      </c>
      <c r="W94" s="625" t="s">
        <v>706</v>
      </c>
      <c r="X94" s="696"/>
      <c r="Y94" s="696" t="s">
        <v>121</v>
      </c>
      <c r="Z94" s="696" t="s">
        <v>51</v>
      </c>
      <c r="AA94" s="696" t="s">
        <v>122</v>
      </c>
      <c r="AB94" s="696" t="s">
        <v>707</v>
      </c>
      <c r="AC94" s="709" t="s">
        <v>708</v>
      </c>
      <c r="AD94" s="752"/>
      <c r="AE94" s="752"/>
    </row>
    <row r="95" spans="1:31" ht="45" customHeight="1" x14ac:dyDescent="0.25">
      <c r="A95" s="641"/>
      <c r="B95" s="641"/>
      <c r="C95" s="641"/>
      <c r="D95" s="720"/>
      <c r="E95" s="753"/>
      <c r="F95" s="635" t="s">
        <v>3226</v>
      </c>
      <c r="G95" s="634"/>
      <c r="H95" s="619" t="s">
        <v>3307</v>
      </c>
      <c r="I95" s="635" t="s">
        <v>3228</v>
      </c>
      <c r="J95" s="621">
        <v>0.25</v>
      </c>
      <c r="K95" s="622">
        <v>44562</v>
      </c>
      <c r="L95" s="622">
        <v>44925</v>
      </c>
      <c r="M95" s="623">
        <v>0.25</v>
      </c>
      <c r="N95" s="623">
        <v>0.5</v>
      </c>
      <c r="O95" s="623">
        <v>0.75</v>
      </c>
      <c r="P95" s="623">
        <v>1</v>
      </c>
      <c r="Q95" s="625" t="s">
        <v>43</v>
      </c>
      <c r="R95" s="625" t="s">
        <v>116</v>
      </c>
      <c r="S95" s="753"/>
      <c r="T95" s="636"/>
      <c r="U95" s="636"/>
      <c r="V95" s="625" t="s">
        <v>47</v>
      </c>
      <c r="W95" s="625" t="s">
        <v>706</v>
      </c>
      <c r="X95" s="634"/>
      <c r="Y95" s="634" t="s">
        <v>121</v>
      </c>
      <c r="Z95" s="634" t="s">
        <v>51</v>
      </c>
      <c r="AA95" s="634" t="s">
        <v>122</v>
      </c>
      <c r="AB95" s="634" t="s">
        <v>707</v>
      </c>
      <c r="AC95" s="658" t="s">
        <v>708</v>
      </c>
      <c r="AD95" s="752"/>
      <c r="AE95" s="752"/>
    </row>
    <row r="96" spans="1:31" ht="45" customHeight="1" x14ac:dyDescent="0.25">
      <c r="A96" s="641" t="s">
        <v>146</v>
      </c>
      <c r="B96" s="641" t="s">
        <v>697</v>
      </c>
      <c r="C96" s="641" t="s">
        <v>3308</v>
      </c>
      <c r="D96" s="720" t="s">
        <v>3309</v>
      </c>
      <c r="E96" s="748" t="s">
        <v>3231</v>
      </c>
      <c r="F96" s="635" t="s">
        <v>3216</v>
      </c>
      <c r="G96" s="618" t="s">
        <v>702</v>
      </c>
      <c r="H96" s="619" t="s">
        <v>3310</v>
      </c>
      <c r="I96" s="635" t="s">
        <v>3218</v>
      </c>
      <c r="J96" s="621">
        <v>0.25</v>
      </c>
      <c r="K96" s="622">
        <v>44562</v>
      </c>
      <c r="L96" s="622">
        <v>44591</v>
      </c>
      <c r="M96" s="623">
        <v>1</v>
      </c>
      <c r="N96" s="623">
        <v>0</v>
      </c>
      <c r="O96" s="623">
        <v>0</v>
      </c>
      <c r="P96" s="623">
        <v>0</v>
      </c>
      <c r="Q96" s="625" t="s">
        <v>43</v>
      </c>
      <c r="R96" s="625" t="s">
        <v>116</v>
      </c>
      <c r="S96" s="748" t="s">
        <v>3311</v>
      </c>
      <c r="T96" s="626" t="s">
        <v>46</v>
      </c>
      <c r="U96" s="626" t="s">
        <v>46</v>
      </c>
      <c r="V96" s="625" t="s">
        <v>47</v>
      </c>
      <c r="W96" s="625" t="s">
        <v>706</v>
      </c>
      <c r="X96" s="618" t="s">
        <v>120</v>
      </c>
      <c r="Y96" s="618" t="s">
        <v>121</v>
      </c>
      <c r="Z96" s="618" t="s">
        <v>51</v>
      </c>
      <c r="AA96" s="618" t="s">
        <v>122</v>
      </c>
      <c r="AB96" s="694" t="s">
        <v>707</v>
      </c>
      <c r="AC96" s="649" t="s">
        <v>708</v>
      </c>
      <c r="AD96" s="752">
        <v>205100407</v>
      </c>
      <c r="AE96" s="752">
        <v>78652320</v>
      </c>
    </row>
    <row r="97" spans="1:31" ht="45" customHeight="1" x14ac:dyDescent="0.25">
      <c r="A97" s="641"/>
      <c r="B97" s="641"/>
      <c r="C97" s="641"/>
      <c r="D97" s="720"/>
      <c r="E97" s="750"/>
      <c r="F97" s="635" t="s">
        <v>3220</v>
      </c>
      <c r="G97" s="696"/>
      <c r="H97" s="619" t="s">
        <v>3312</v>
      </c>
      <c r="I97" s="635" t="s">
        <v>3313</v>
      </c>
      <c r="J97" s="621">
        <v>0.25</v>
      </c>
      <c r="K97" s="622">
        <v>44562</v>
      </c>
      <c r="L97" s="622">
        <v>44925</v>
      </c>
      <c r="M97" s="623">
        <v>0.25</v>
      </c>
      <c r="N97" s="623">
        <v>0.5</v>
      </c>
      <c r="O97" s="623">
        <v>0.75</v>
      </c>
      <c r="P97" s="623">
        <v>1</v>
      </c>
      <c r="Q97" s="625" t="s">
        <v>43</v>
      </c>
      <c r="R97" s="625" t="s">
        <v>116</v>
      </c>
      <c r="S97" s="750"/>
      <c r="T97" s="697"/>
      <c r="U97" s="697"/>
      <c r="V97" s="625" t="s">
        <v>47</v>
      </c>
      <c r="W97" s="625" t="s">
        <v>706</v>
      </c>
      <c r="X97" s="696"/>
      <c r="Y97" s="696"/>
      <c r="Z97" s="696" t="s">
        <v>51</v>
      </c>
      <c r="AA97" s="696" t="s">
        <v>122</v>
      </c>
      <c r="AB97" s="698"/>
      <c r="AC97" s="709" t="s">
        <v>708</v>
      </c>
      <c r="AD97" s="752"/>
      <c r="AE97" s="752"/>
    </row>
    <row r="98" spans="1:31" ht="45" customHeight="1" x14ac:dyDescent="0.25">
      <c r="A98" s="641"/>
      <c r="B98" s="641"/>
      <c r="C98" s="641"/>
      <c r="D98" s="720"/>
      <c r="E98" s="750"/>
      <c r="F98" s="635" t="s">
        <v>3223</v>
      </c>
      <c r="G98" s="696"/>
      <c r="H98" s="619" t="s">
        <v>3314</v>
      </c>
      <c r="I98" s="635" t="s">
        <v>3225</v>
      </c>
      <c r="J98" s="621">
        <v>0.25</v>
      </c>
      <c r="K98" s="622">
        <v>44562</v>
      </c>
      <c r="L98" s="622">
        <v>44925</v>
      </c>
      <c r="M98" s="623">
        <v>0.25</v>
      </c>
      <c r="N98" s="623">
        <v>0.5</v>
      </c>
      <c r="O98" s="623">
        <v>0.75</v>
      </c>
      <c r="P98" s="623">
        <v>1</v>
      </c>
      <c r="Q98" s="625" t="s">
        <v>43</v>
      </c>
      <c r="R98" s="625" t="s">
        <v>116</v>
      </c>
      <c r="S98" s="750"/>
      <c r="T98" s="697"/>
      <c r="U98" s="697"/>
      <c r="V98" s="625" t="s">
        <v>47</v>
      </c>
      <c r="W98" s="625" t="s">
        <v>706</v>
      </c>
      <c r="X98" s="696"/>
      <c r="Y98" s="696"/>
      <c r="Z98" s="696" t="s">
        <v>51</v>
      </c>
      <c r="AA98" s="696" t="s">
        <v>122</v>
      </c>
      <c r="AB98" s="698"/>
      <c r="AC98" s="709" t="s">
        <v>708</v>
      </c>
      <c r="AD98" s="752"/>
      <c r="AE98" s="752"/>
    </row>
    <row r="99" spans="1:31" ht="45" customHeight="1" x14ac:dyDescent="0.25">
      <c r="A99" s="641"/>
      <c r="B99" s="641"/>
      <c r="C99" s="641"/>
      <c r="D99" s="720"/>
      <c r="E99" s="753"/>
      <c r="F99" s="635" t="s">
        <v>3226</v>
      </c>
      <c r="G99" s="634"/>
      <c r="H99" s="619" t="s">
        <v>3315</v>
      </c>
      <c r="I99" s="635" t="s">
        <v>3228</v>
      </c>
      <c r="J99" s="621">
        <v>0.25</v>
      </c>
      <c r="K99" s="622">
        <v>44562</v>
      </c>
      <c r="L99" s="622">
        <v>44925</v>
      </c>
      <c r="M99" s="623">
        <v>0.25</v>
      </c>
      <c r="N99" s="623">
        <v>0.5</v>
      </c>
      <c r="O99" s="623">
        <v>0.75</v>
      </c>
      <c r="P99" s="623">
        <v>1</v>
      </c>
      <c r="Q99" s="625" t="s">
        <v>43</v>
      </c>
      <c r="R99" s="625" t="s">
        <v>116</v>
      </c>
      <c r="S99" s="753"/>
      <c r="T99" s="636"/>
      <c r="U99" s="636"/>
      <c r="V99" s="625" t="s">
        <v>47</v>
      </c>
      <c r="W99" s="625" t="s">
        <v>706</v>
      </c>
      <c r="X99" s="634"/>
      <c r="Y99" s="634"/>
      <c r="Z99" s="634" t="s">
        <v>51</v>
      </c>
      <c r="AA99" s="634" t="s">
        <v>122</v>
      </c>
      <c r="AB99" s="701"/>
      <c r="AC99" s="658" t="s">
        <v>708</v>
      </c>
      <c r="AD99" s="752"/>
      <c r="AE99" s="752"/>
    </row>
    <row r="100" spans="1:31" ht="45" customHeight="1" x14ac:dyDescent="0.25">
      <c r="A100" s="641" t="s">
        <v>146</v>
      </c>
      <c r="B100" s="641" t="s">
        <v>697</v>
      </c>
      <c r="C100" s="641" t="s">
        <v>3316</v>
      </c>
      <c r="D100" s="720" t="s">
        <v>3317</v>
      </c>
      <c r="E100" s="748" t="s">
        <v>3231</v>
      </c>
      <c r="F100" s="635" t="s">
        <v>3216</v>
      </c>
      <c r="G100" s="618" t="s">
        <v>702</v>
      </c>
      <c r="H100" s="619" t="s">
        <v>3318</v>
      </c>
      <c r="I100" s="635" t="s">
        <v>3218</v>
      </c>
      <c r="J100" s="621">
        <v>0.25</v>
      </c>
      <c r="K100" s="622">
        <v>44757</v>
      </c>
      <c r="L100" s="622">
        <v>44788</v>
      </c>
      <c r="M100" s="623">
        <v>0</v>
      </c>
      <c r="N100" s="623">
        <v>0</v>
      </c>
      <c r="O100" s="623">
        <v>1</v>
      </c>
      <c r="P100" s="623">
        <v>1</v>
      </c>
      <c r="Q100" s="625" t="s">
        <v>43</v>
      </c>
      <c r="R100" s="625" t="s">
        <v>116</v>
      </c>
      <c r="S100" s="748" t="s">
        <v>3319</v>
      </c>
      <c r="T100" s="626" t="s">
        <v>46</v>
      </c>
      <c r="U100" s="626" t="s">
        <v>46</v>
      </c>
      <c r="V100" s="625" t="s">
        <v>47</v>
      </c>
      <c r="W100" s="625" t="s">
        <v>706</v>
      </c>
      <c r="X100" s="618" t="s">
        <v>120</v>
      </c>
      <c r="Y100" s="618" t="s">
        <v>121</v>
      </c>
      <c r="Z100" s="618" t="s">
        <v>51</v>
      </c>
      <c r="AA100" s="618" t="s">
        <v>122</v>
      </c>
      <c r="AB100" s="618" t="s">
        <v>707</v>
      </c>
      <c r="AC100" s="649" t="s">
        <v>708</v>
      </c>
      <c r="AD100" s="752">
        <v>146765636.5</v>
      </c>
      <c r="AE100" s="752">
        <v>19328000</v>
      </c>
    </row>
    <row r="101" spans="1:31" ht="45" customHeight="1" x14ac:dyDescent="0.25">
      <c r="A101" s="641"/>
      <c r="B101" s="641"/>
      <c r="C101" s="641"/>
      <c r="D101" s="720"/>
      <c r="E101" s="750"/>
      <c r="F101" s="635" t="s">
        <v>3220</v>
      </c>
      <c r="G101" s="696"/>
      <c r="H101" s="619" t="s">
        <v>3320</v>
      </c>
      <c r="I101" s="635" t="s">
        <v>3222</v>
      </c>
      <c r="J101" s="621">
        <v>0.25</v>
      </c>
      <c r="K101" s="622">
        <v>44757</v>
      </c>
      <c r="L101" s="622">
        <v>44849</v>
      </c>
      <c r="M101" s="623">
        <v>0</v>
      </c>
      <c r="N101" s="623">
        <v>0</v>
      </c>
      <c r="O101" s="623">
        <v>0.5</v>
      </c>
      <c r="P101" s="623">
        <v>1</v>
      </c>
      <c r="Q101" s="625" t="s">
        <v>43</v>
      </c>
      <c r="R101" s="625" t="s">
        <v>116</v>
      </c>
      <c r="S101" s="750"/>
      <c r="T101" s="697"/>
      <c r="U101" s="697"/>
      <c r="V101" s="625" t="s">
        <v>47</v>
      </c>
      <c r="W101" s="625" t="s">
        <v>706</v>
      </c>
      <c r="X101" s="696"/>
      <c r="Y101" s="696" t="s">
        <v>121</v>
      </c>
      <c r="Z101" s="696" t="s">
        <v>51</v>
      </c>
      <c r="AA101" s="696" t="s">
        <v>122</v>
      </c>
      <c r="AB101" s="696" t="s">
        <v>707</v>
      </c>
      <c r="AC101" s="709" t="s">
        <v>708</v>
      </c>
      <c r="AD101" s="752"/>
      <c r="AE101" s="752"/>
    </row>
    <row r="102" spans="1:31" ht="45" customHeight="1" x14ac:dyDescent="0.25">
      <c r="A102" s="641"/>
      <c r="B102" s="641"/>
      <c r="C102" s="641"/>
      <c r="D102" s="720"/>
      <c r="E102" s="750"/>
      <c r="F102" s="635" t="s">
        <v>3223</v>
      </c>
      <c r="G102" s="696"/>
      <c r="H102" s="619" t="s">
        <v>3321</v>
      </c>
      <c r="I102" s="635" t="s">
        <v>3225</v>
      </c>
      <c r="J102" s="621">
        <v>0.25</v>
      </c>
      <c r="K102" s="622">
        <v>44757</v>
      </c>
      <c r="L102" s="622">
        <v>44849</v>
      </c>
      <c r="M102" s="623">
        <v>0</v>
      </c>
      <c r="N102" s="623">
        <v>0</v>
      </c>
      <c r="O102" s="623">
        <v>0.5</v>
      </c>
      <c r="P102" s="623">
        <v>1</v>
      </c>
      <c r="Q102" s="625" t="s">
        <v>43</v>
      </c>
      <c r="R102" s="625" t="s">
        <v>116</v>
      </c>
      <c r="S102" s="750"/>
      <c r="T102" s="697"/>
      <c r="U102" s="697"/>
      <c r="V102" s="625" t="s">
        <v>47</v>
      </c>
      <c r="W102" s="625" t="s">
        <v>706</v>
      </c>
      <c r="X102" s="696"/>
      <c r="Y102" s="696" t="s">
        <v>121</v>
      </c>
      <c r="Z102" s="696" t="s">
        <v>51</v>
      </c>
      <c r="AA102" s="696" t="s">
        <v>122</v>
      </c>
      <c r="AB102" s="696" t="s">
        <v>707</v>
      </c>
      <c r="AC102" s="709" t="s">
        <v>708</v>
      </c>
      <c r="AD102" s="752"/>
      <c r="AE102" s="752"/>
    </row>
    <row r="103" spans="1:31" ht="45" customHeight="1" x14ac:dyDescent="0.25">
      <c r="A103" s="641"/>
      <c r="B103" s="641"/>
      <c r="C103" s="641"/>
      <c r="D103" s="720"/>
      <c r="E103" s="753"/>
      <c r="F103" s="635" t="s">
        <v>3226</v>
      </c>
      <c r="G103" s="634"/>
      <c r="H103" s="619" t="s">
        <v>3322</v>
      </c>
      <c r="I103" s="635" t="s">
        <v>3228</v>
      </c>
      <c r="J103" s="621">
        <v>0.25</v>
      </c>
      <c r="K103" s="622">
        <v>44757</v>
      </c>
      <c r="L103" s="622">
        <v>44849</v>
      </c>
      <c r="M103" s="623">
        <v>0</v>
      </c>
      <c r="N103" s="623">
        <v>0</v>
      </c>
      <c r="O103" s="623">
        <v>0.5</v>
      </c>
      <c r="P103" s="623">
        <v>1</v>
      </c>
      <c r="Q103" s="625" t="s">
        <v>43</v>
      </c>
      <c r="R103" s="625" t="s">
        <v>116</v>
      </c>
      <c r="S103" s="753"/>
      <c r="T103" s="636"/>
      <c r="U103" s="636"/>
      <c r="V103" s="625" t="s">
        <v>47</v>
      </c>
      <c r="W103" s="625" t="s">
        <v>706</v>
      </c>
      <c r="X103" s="634"/>
      <c r="Y103" s="634" t="s">
        <v>121</v>
      </c>
      <c r="Z103" s="634" t="s">
        <v>51</v>
      </c>
      <c r="AA103" s="634" t="s">
        <v>122</v>
      </c>
      <c r="AB103" s="634" t="s">
        <v>707</v>
      </c>
      <c r="AC103" s="658" t="s">
        <v>708</v>
      </c>
      <c r="AD103" s="752"/>
      <c r="AE103" s="752"/>
    </row>
    <row r="104" spans="1:31" ht="45" customHeight="1" x14ac:dyDescent="0.25">
      <c r="A104" s="641" t="s">
        <v>146</v>
      </c>
      <c r="B104" s="641" t="s">
        <v>697</v>
      </c>
      <c r="C104" s="641" t="s">
        <v>3323</v>
      </c>
      <c r="D104" s="720" t="s">
        <v>3324</v>
      </c>
      <c r="E104" s="748" t="s">
        <v>3231</v>
      </c>
      <c r="F104" s="635" t="s">
        <v>3216</v>
      </c>
      <c r="G104" s="618" t="s">
        <v>702</v>
      </c>
      <c r="H104" s="619" t="s">
        <v>3325</v>
      </c>
      <c r="I104" s="635" t="s">
        <v>3218</v>
      </c>
      <c r="J104" s="621">
        <v>0.25</v>
      </c>
      <c r="K104" s="622">
        <v>44757</v>
      </c>
      <c r="L104" s="622">
        <v>44788</v>
      </c>
      <c r="M104" s="623">
        <v>0</v>
      </c>
      <c r="N104" s="623">
        <v>0</v>
      </c>
      <c r="O104" s="623">
        <v>1</v>
      </c>
      <c r="P104" s="623">
        <v>1</v>
      </c>
      <c r="Q104" s="625" t="s">
        <v>43</v>
      </c>
      <c r="R104" s="625" t="s">
        <v>116</v>
      </c>
      <c r="S104" s="748" t="s">
        <v>3326</v>
      </c>
      <c r="T104" s="626" t="s">
        <v>46</v>
      </c>
      <c r="U104" s="626" t="s">
        <v>46</v>
      </c>
      <c r="V104" s="625" t="s">
        <v>47</v>
      </c>
      <c r="W104" s="625" t="s">
        <v>706</v>
      </c>
      <c r="X104" s="618" t="s">
        <v>120</v>
      </c>
      <c r="Y104" s="618" t="s">
        <v>121</v>
      </c>
      <c r="Z104" s="618" t="s">
        <v>51</v>
      </c>
      <c r="AA104" s="618" t="s">
        <v>122</v>
      </c>
      <c r="AB104" s="618" t="s">
        <v>707</v>
      </c>
      <c r="AC104" s="649" t="s">
        <v>708</v>
      </c>
      <c r="AD104" s="752">
        <v>130797758.5</v>
      </c>
      <c r="AE104" s="752">
        <v>19328000</v>
      </c>
    </row>
    <row r="105" spans="1:31" ht="45" customHeight="1" x14ac:dyDescent="0.25">
      <c r="A105" s="641"/>
      <c r="B105" s="641"/>
      <c r="C105" s="641"/>
      <c r="D105" s="720"/>
      <c r="E105" s="750"/>
      <c r="F105" s="635" t="s">
        <v>3220</v>
      </c>
      <c r="G105" s="696"/>
      <c r="H105" s="619" t="s">
        <v>3327</v>
      </c>
      <c r="I105" s="635" t="s">
        <v>3222</v>
      </c>
      <c r="J105" s="621">
        <v>0.25</v>
      </c>
      <c r="K105" s="622">
        <v>44757</v>
      </c>
      <c r="L105" s="622">
        <v>44849</v>
      </c>
      <c r="M105" s="623">
        <v>0</v>
      </c>
      <c r="N105" s="623">
        <v>0</v>
      </c>
      <c r="O105" s="623">
        <v>0.5</v>
      </c>
      <c r="P105" s="623">
        <v>1</v>
      </c>
      <c r="Q105" s="625" t="s">
        <v>43</v>
      </c>
      <c r="R105" s="625" t="s">
        <v>116</v>
      </c>
      <c r="S105" s="750"/>
      <c r="T105" s="697"/>
      <c r="U105" s="697"/>
      <c r="V105" s="625" t="s">
        <v>47</v>
      </c>
      <c r="W105" s="625" t="s">
        <v>706</v>
      </c>
      <c r="X105" s="696"/>
      <c r="Y105" s="696" t="s">
        <v>121</v>
      </c>
      <c r="Z105" s="696" t="s">
        <v>51</v>
      </c>
      <c r="AA105" s="696" t="s">
        <v>122</v>
      </c>
      <c r="AB105" s="696" t="s">
        <v>707</v>
      </c>
      <c r="AC105" s="709" t="s">
        <v>708</v>
      </c>
      <c r="AD105" s="752"/>
      <c r="AE105" s="752"/>
    </row>
    <row r="106" spans="1:31" ht="45" customHeight="1" x14ac:dyDescent="0.25">
      <c r="A106" s="641"/>
      <c r="B106" s="641"/>
      <c r="C106" s="641"/>
      <c r="D106" s="720"/>
      <c r="E106" s="750"/>
      <c r="F106" s="635" t="s">
        <v>3223</v>
      </c>
      <c r="G106" s="696"/>
      <c r="H106" s="619" t="s">
        <v>3328</v>
      </c>
      <c r="I106" s="635" t="s">
        <v>3225</v>
      </c>
      <c r="J106" s="621">
        <v>0.25</v>
      </c>
      <c r="K106" s="622">
        <v>44757</v>
      </c>
      <c r="L106" s="622">
        <v>44849</v>
      </c>
      <c r="M106" s="623">
        <v>0</v>
      </c>
      <c r="N106" s="623">
        <v>0</v>
      </c>
      <c r="O106" s="623">
        <v>0.5</v>
      </c>
      <c r="P106" s="623">
        <v>1</v>
      </c>
      <c r="Q106" s="625" t="s">
        <v>43</v>
      </c>
      <c r="R106" s="625" t="s">
        <v>116</v>
      </c>
      <c r="S106" s="750"/>
      <c r="T106" s="697"/>
      <c r="U106" s="697"/>
      <c r="V106" s="625" t="s">
        <v>47</v>
      </c>
      <c r="W106" s="625" t="s">
        <v>706</v>
      </c>
      <c r="X106" s="696"/>
      <c r="Y106" s="696" t="s">
        <v>121</v>
      </c>
      <c r="Z106" s="696" t="s">
        <v>51</v>
      </c>
      <c r="AA106" s="696" t="s">
        <v>122</v>
      </c>
      <c r="AB106" s="696" t="s">
        <v>707</v>
      </c>
      <c r="AC106" s="709" t="s">
        <v>708</v>
      </c>
      <c r="AD106" s="752"/>
      <c r="AE106" s="752"/>
    </row>
    <row r="107" spans="1:31" ht="45" customHeight="1" x14ac:dyDescent="0.25">
      <c r="A107" s="641"/>
      <c r="B107" s="641"/>
      <c r="C107" s="641"/>
      <c r="D107" s="720"/>
      <c r="E107" s="753"/>
      <c r="F107" s="635" t="s">
        <v>3226</v>
      </c>
      <c r="G107" s="634"/>
      <c r="H107" s="619" t="s">
        <v>3329</v>
      </c>
      <c r="I107" s="635" t="s">
        <v>3228</v>
      </c>
      <c r="J107" s="621">
        <v>0.25</v>
      </c>
      <c r="K107" s="622">
        <v>44757</v>
      </c>
      <c r="L107" s="622">
        <v>44849</v>
      </c>
      <c r="M107" s="623">
        <v>0</v>
      </c>
      <c r="N107" s="623">
        <v>0</v>
      </c>
      <c r="O107" s="623">
        <v>0.5</v>
      </c>
      <c r="P107" s="623">
        <v>1</v>
      </c>
      <c r="Q107" s="625" t="s">
        <v>43</v>
      </c>
      <c r="R107" s="625" t="s">
        <v>116</v>
      </c>
      <c r="S107" s="753"/>
      <c r="T107" s="636"/>
      <c r="U107" s="636"/>
      <c r="V107" s="625" t="s">
        <v>47</v>
      </c>
      <c r="W107" s="625" t="s">
        <v>706</v>
      </c>
      <c r="X107" s="634"/>
      <c r="Y107" s="634" t="s">
        <v>121</v>
      </c>
      <c r="Z107" s="634" t="s">
        <v>51</v>
      </c>
      <c r="AA107" s="634" t="s">
        <v>122</v>
      </c>
      <c r="AB107" s="634" t="s">
        <v>707</v>
      </c>
      <c r="AC107" s="658" t="s">
        <v>708</v>
      </c>
      <c r="AD107" s="752"/>
      <c r="AE107" s="752"/>
    </row>
    <row r="108" spans="1:31" ht="45" customHeight="1" x14ac:dyDescent="0.25">
      <c r="A108" s="641" t="s">
        <v>146</v>
      </c>
      <c r="B108" s="641" t="s">
        <v>697</v>
      </c>
      <c r="C108" s="641" t="s">
        <v>3330</v>
      </c>
      <c r="D108" s="720" t="s">
        <v>3331</v>
      </c>
      <c r="E108" s="748" t="s">
        <v>3231</v>
      </c>
      <c r="F108" s="635" t="s">
        <v>3216</v>
      </c>
      <c r="G108" s="618" t="s">
        <v>702</v>
      </c>
      <c r="H108" s="619" t="s">
        <v>3332</v>
      </c>
      <c r="I108" s="635" t="s">
        <v>3218</v>
      </c>
      <c r="J108" s="621">
        <v>0.25</v>
      </c>
      <c r="K108" s="622">
        <v>44562</v>
      </c>
      <c r="L108" s="622">
        <v>44591</v>
      </c>
      <c r="M108" s="623">
        <v>1</v>
      </c>
      <c r="N108" s="623">
        <v>1</v>
      </c>
      <c r="O108" s="623">
        <v>1</v>
      </c>
      <c r="P108" s="623">
        <v>1</v>
      </c>
      <c r="Q108" s="625" t="s">
        <v>43</v>
      </c>
      <c r="R108" s="625" t="s">
        <v>116</v>
      </c>
      <c r="S108" s="748" t="s">
        <v>3333</v>
      </c>
      <c r="T108" s="626" t="s">
        <v>46</v>
      </c>
      <c r="U108" s="626" t="s">
        <v>46</v>
      </c>
      <c r="V108" s="625" t="s">
        <v>47</v>
      </c>
      <c r="W108" s="625" t="s">
        <v>706</v>
      </c>
      <c r="X108" s="618" t="s">
        <v>120</v>
      </c>
      <c r="Y108" s="618" t="s">
        <v>121</v>
      </c>
      <c r="Z108" s="618" t="s">
        <v>51</v>
      </c>
      <c r="AA108" s="618" t="s">
        <v>122</v>
      </c>
      <c r="AB108" s="618" t="s">
        <v>707</v>
      </c>
      <c r="AC108" s="649" t="s">
        <v>708</v>
      </c>
      <c r="AD108" s="752">
        <v>1824353673.3</v>
      </c>
      <c r="AE108" s="752">
        <v>33824000</v>
      </c>
    </row>
    <row r="109" spans="1:31" ht="45" customHeight="1" x14ac:dyDescent="0.25">
      <c r="A109" s="641"/>
      <c r="B109" s="641"/>
      <c r="C109" s="641"/>
      <c r="D109" s="720"/>
      <c r="E109" s="750"/>
      <c r="F109" s="635" t="s">
        <v>3220</v>
      </c>
      <c r="G109" s="696"/>
      <c r="H109" s="619" t="s">
        <v>3334</v>
      </c>
      <c r="I109" s="635" t="s">
        <v>3222</v>
      </c>
      <c r="J109" s="621">
        <v>0.25</v>
      </c>
      <c r="K109" s="622">
        <v>44562</v>
      </c>
      <c r="L109" s="622">
        <v>44773</v>
      </c>
      <c r="M109" s="623">
        <v>0.2</v>
      </c>
      <c r="N109" s="623">
        <v>0.6</v>
      </c>
      <c r="O109" s="623">
        <v>1</v>
      </c>
      <c r="P109" s="623">
        <v>1</v>
      </c>
      <c r="Q109" s="625" t="s">
        <v>43</v>
      </c>
      <c r="R109" s="625" t="s">
        <v>116</v>
      </c>
      <c r="S109" s="750"/>
      <c r="T109" s="697"/>
      <c r="U109" s="697"/>
      <c r="V109" s="625" t="s">
        <v>47</v>
      </c>
      <c r="W109" s="625" t="s">
        <v>706</v>
      </c>
      <c r="X109" s="696"/>
      <c r="Y109" s="696" t="s">
        <v>121</v>
      </c>
      <c r="Z109" s="696" t="s">
        <v>51</v>
      </c>
      <c r="AA109" s="696" t="s">
        <v>122</v>
      </c>
      <c r="AB109" s="696" t="s">
        <v>707</v>
      </c>
      <c r="AC109" s="709" t="s">
        <v>708</v>
      </c>
      <c r="AD109" s="752"/>
      <c r="AE109" s="752"/>
    </row>
    <row r="110" spans="1:31" ht="45" customHeight="1" x14ac:dyDescent="0.25">
      <c r="A110" s="641"/>
      <c r="B110" s="641"/>
      <c r="C110" s="641"/>
      <c r="D110" s="720"/>
      <c r="E110" s="750"/>
      <c r="F110" s="635" t="s">
        <v>3223</v>
      </c>
      <c r="G110" s="696"/>
      <c r="H110" s="619" t="s">
        <v>3335</v>
      </c>
      <c r="I110" s="635" t="s">
        <v>3225</v>
      </c>
      <c r="J110" s="621">
        <v>0.25</v>
      </c>
      <c r="K110" s="622">
        <v>44562</v>
      </c>
      <c r="L110" s="622">
        <v>44773</v>
      </c>
      <c r="M110" s="623">
        <v>0.2</v>
      </c>
      <c r="N110" s="623">
        <v>0.6</v>
      </c>
      <c r="O110" s="623">
        <v>1</v>
      </c>
      <c r="P110" s="623">
        <v>1</v>
      </c>
      <c r="Q110" s="625" t="s">
        <v>43</v>
      </c>
      <c r="R110" s="625" t="s">
        <v>116</v>
      </c>
      <c r="S110" s="750"/>
      <c r="T110" s="697"/>
      <c r="U110" s="697"/>
      <c r="V110" s="625" t="s">
        <v>47</v>
      </c>
      <c r="W110" s="625" t="s">
        <v>706</v>
      </c>
      <c r="X110" s="696"/>
      <c r="Y110" s="696" t="s">
        <v>121</v>
      </c>
      <c r="Z110" s="696" t="s">
        <v>51</v>
      </c>
      <c r="AA110" s="696" t="s">
        <v>122</v>
      </c>
      <c r="AB110" s="696" t="s">
        <v>707</v>
      </c>
      <c r="AC110" s="709" t="s">
        <v>708</v>
      </c>
      <c r="AD110" s="752"/>
      <c r="AE110" s="752"/>
    </row>
    <row r="111" spans="1:31" ht="45" customHeight="1" x14ac:dyDescent="0.25">
      <c r="A111" s="641"/>
      <c r="B111" s="641"/>
      <c r="C111" s="641"/>
      <c r="D111" s="720"/>
      <c r="E111" s="753"/>
      <c r="F111" s="635" t="s">
        <v>3226</v>
      </c>
      <c r="G111" s="634"/>
      <c r="H111" s="619" t="s">
        <v>3336</v>
      </c>
      <c r="I111" s="635" t="s">
        <v>3228</v>
      </c>
      <c r="J111" s="621">
        <v>0.25</v>
      </c>
      <c r="K111" s="622">
        <v>44562</v>
      </c>
      <c r="L111" s="622">
        <v>44773</v>
      </c>
      <c r="M111" s="623">
        <v>0.2</v>
      </c>
      <c r="N111" s="623">
        <v>0.6</v>
      </c>
      <c r="O111" s="623">
        <v>1</v>
      </c>
      <c r="P111" s="623">
        <v>1</v>
      </c>
      <c r="Q111" s="625" t="s">
        <v>43</v>
      </c>
      <c r="R111" s="625" t="s">
        <v>116</v>
      </c>
      <c r="S111" s="753"/>
      <c r="T111" s="636"/>
      <c r="U111" s="636"/>
      <c r="V111" s="625" t="s">
        <v>47</v>
      </c>
      <c r="W111" s="625" t="s">
        <v>706</v>
      </c>
      <c r="X111" s="634"/>
      <c r="Y111" s="634" t="s">
        <v>121</v>
      </c>
      <c r="Z111" s="634" t="s">
        <v>51</v>
      </c>
      <c r="AA111" s="634" t="s">
        <v>122</v>
      </c>
      <c r="AB111" s="634" t="s">
        <v>707</v>
      </c>
      <c r="AC111" s="658" t="s">
        <v>708</v>
      </c>
      <c r="AD111" s="752"/>
      <c r="AE111" s="752"/>
    </row>
    <row r="112" spans="1:31" ht="45" customHeight="1" x14ac:dyDescent="0.25">
      <c r="A112" s="641" t="s">
        <v>146</v>
      </c>
      <c r="B112" s="641" t="s">
        <v>697</v>
      </c>
      <c r="C112" s="641" t="s">
        <v>3337</v>
      </c>
      <c r="D112" s="720" t="s">
        <v>3338</v>
      </c>
      <c r="E112" s="748" t="s">
        <v>3231</v>
      </c>
      <c r="F112" s="635" t="s">
        <v>3216</v>
      </c>
      <c r="G112" s="618" t="s">
        <v>702</v>
      </c>
      <c r="H112" s="619" t="s">
        <v>3339</v>
      </c>
      <c r="I112" s="635" t="s">
        <v>3218</v>
      </c>
      <c r="J112" s="621">
        <v>0.25</v>
      </c>
      <c r="K112" s="622">
        <v>44788</v>
      </c>
      <c r="L112" s="622">
        <v>44819</v>
      </c>
      <c r="M112" s="623">
        <v>0</v>
      </c>
      <c r="N112" s="623">
        <v>0</v>
      </c>
      <c r="O112" s="623">
        <v>1</v>
      </c>
      <c r="P112" s="623">
        <v>1</v>
      </c>
      <c r="Q112" s="625" t="s">
        <v>43</v>
      </c>
      <c r="R112" s="625" t="s">
        <v>116</v>
      </c>
      <c r="S112" s="748" t="s">
        <v>3340</v>
      </c>
      <c r="T112" s="626" t="s">
        <v>46</v>
      </c>
      <c r="U112" s="626" t="s">
        <v>46</v>
      </c>
      <c r="V112" s="625" t="s">
        <v>47</v>
      </c>
      <c r="W112" s="625" t="s">
        <v>706</v>
      </c>
      <c r="X112" s="618" t="s">
        <v>120</v>
      </c>
      <c r="Y112" s="618" t="s">
        <v>121</v>
      </c>
      <c r="Z112" s="618" t="s">
        <v>51</v>
      </c>
      <c r="AA112" s="618" t="s">
        <v>122</v>
      </c>
      <c r="AB112" s="618" t="s">
        <v>707</v>
      </c>
      <c r="AC112" s="649" t="s">
        <v>708</v>
      </c>
      <c r="AD112" s="752">
        <v>5634878396</v>
      </c>
      <c r="AE112" s="752">
        <v>17481745</v>
      </c>
    </row>
    <row r="113" spans="1:31" ht="45" customHeight="1" x14ac:dyDescent="0.25">
      <c r="A113" s="641"/>
      <c r="B113" s="641"/>
      <c r="C113" s="641"/>
      <c r="D113" s="720"/>
      <c r="E113" s="750"/>
      <c r="F113" s="635" t="s">
        <v>3220</v>
      </c>
      <c r="G113" s="696"/>
      <c r="H113" s="619" t="s">
        <v>3341</v>
      </c>
      <c r="I113" s="635" t="s">
        <v>3222</v>
      </c>
      <c r="J113" s="621">
        <v>0.25</v>
      </c>
      <c r="K113" s="622">
        <v>44788</v>
      </c>
      <c r="L113" s="622">
        <v>44926</v>
      </c>
      <c r="M113" s="623">
        <v>0</v>
      </c>
      <c r="N113" s="623">
        <v>0</v>
      </c>
      <c r="O113" s="623">
        <v>0.5</v>
      </c>
      <c r="P113" s="623">
        <v>1</v>
      </c>
      <c r="Q113" s="625" t="s">
        <v>43</v>
      </c>
      <c r="R113" s="625" t="s">
        <v>116</v>
      </c>
      <c r="S113" s="750"/>
      <c r="T113" s="697"/>
      <c r="U113" s="697"/>
      <c r="V113" s="625" t="s">
        <v>47</v>
      </c>
      <c r="W113" s="625" t="s">
        <v>706</v>
      </c>
      <c r="X113" s="696"/>
      <c r="Y113" s="696"/>
      <c r="Z113" s="696" t="s">
        <v>51</v>
      </c>
      <c r="AA113" s="696" t="s">
        <v>122</v>
      </c>
      <c r="AB113" s="696" t="s">
        <v>707</v>
      </c>
      <c r="AC113" s="709" t="s">
        <v>708</v>
      </c>
      <c r="AD113" s="752"/>
      <c r="AE113" s="752"/>
    </row>
    <row r="114" spans="1:31" ht="45" customHeight="1" x14ac:dyDescent="0.25">
      <c r="A114" s="641"/>
      <c r="B114" s="641"/>
      <c r="C114" s="641"/>
      <c r="D114" s="720"/>
      <c r="E114" s="750"/>
      <c r="F114" s="635" t="s">
        <v>3223</v>
      </c>
      <c r="G114" s="696"/>
      <c r="H114" s="619" t="s">
        <v>3342</v>
      </c>
      <c r="I114" s="635" t="s">
        <v>3225</v>
      </c>
      <c r="J114" s="621">
        <v>0.25</v>
      </c>
      <c r="K114" s="622">
        <v>44788</v>
      </c>
      <c r="L114" s="622">
        <v>44926</v>
      </c>
      <c r="M114" s="623">
        <v>0</v>
      </c>
      <c r="N114" s="623">
        <v>0</v>
      </c>
      <c r="O114" s="623">
        <v>0.5</v>
      </c>
      <c r="P114" s="623">
        <v>1</v>
      </c>
      <c r="Q114" s="625" t="s">
        <v>43</v>
      </c>
      <c r="R114" s="625" t="s">
        <v>116</v>
      </c>
      <c r="S114" s="750"/>
      <c r="T114" s="697"/>
      <c r="U114" s="697"/>
      <c r="V114" s="625" t="s">
        <v>47</v>
      </c>
      <c r="W114" s="625" t="s">
        <v>706</v>
      </c>
      <c r="X114" s="696"/>
      <c r="Y114" s="696"/>
      <c r="Z114" s="696" t="s">
        <v>51</v>
      </c>
      <c r="AA114" s="696" t="s">
        <v>122</v>
      </c>
      <c r="AB114" s="696" t="s">
        <v>707</v>
      </c>
      <c r="AC114" s="709" t="s">
        <v>708</v>
      </c>
      <c r="AD114" s="752"/>
      <c r="AE114" s="752"/>
    </row>
    <row r="115" spans="1:31" ht="45" customHeight="1" x14ac:dyDescent="0.25">
      <c r="A115" s="641"/>
      <c r="B115" s="641"/>
      <c r="C115" s="641"/>
      <c r="D115" s="720"/>
      <c r="E115" s="753"/>
      <c r="F115" s="635" t="s">
        <v>3226</v>
      </c>
      <c r="G115" s="634"/>
      <c r="H115" s="619" t="s">
        <v>3343</v>
      </c>
      <c r="I115" s="635" t="s">
        <v>3228</v>
      </c>
      <c r="J115" s="621">
        <v>0.25</v>
      </c>
      <c r="K115" s="622">
        <v>44788</v>
      </c>
      <c r="L115" s="622">
        <v>44926</v>
      </c>
      <c r="M115" s="623">
        <v>0</v>
      </c>
      <c r="N115" s="623">
        <v>0</v>
      </c>
      <c r="O115" s="623">
        <v>0.5</v>
      </c>
      <c r="P115" s="623">
        <v>1</v>
      </c>
      <c r="Q115" s="625" t="s">
        <v>43</v>
      </c>
      <c r="R115" s="625" t="s">
        <v>116</v>
      </c>
      <c r="S115" s="753"/>
      <c r="T115" s="636"/>
      <c r="U115" s="636"/>
      <c r="V115" s="625" t="s">
        <v>47</v>
      </c>
      <c r="W115" s="625" t="s">
        <v>706</v>
      </c>
      <c r="X115" s="634"/>
      <c r="Y115" s="634"/>
      <c r="Z115" s="634" t="s">
        <v>51</v>
      </c>
      <c r="AA115" s="634" t="s">
        <v>122</v>
      </c>
      <c r="AB115" s="634" t="s">
        <v>707</v>
      </c>
      <c r="AC115" s="658" t="s">
        <v>708</v>
      </c>
      <c r="AD115" s="752"/>
      <c r="AE115" s="752"/>
    </row>
    <row r="116" spans="1:31" ht="45" customHeight="1" x14ac:dyDescent="0.25">
      <c r="A116" s="641" t="s">
        <v>146</v>
      </c>
      <c r="B116" s="641" t="s">
        <v>697</v>
      </c>
      <c r="C116" s="641" t="s">
        <v>3344</v>
      </c>
      <c r="D116" s="720" t="s">
        <v>3345</v>
      </c>
      <c r="E116" s="748" t="s">
        <v>3231</v>
      </c>
      <c r="F116" s="635" t="s">
        <v>3216</v>
      </c>
      <c r="G116" s="618" t="s">
        <v>702</v>
      </c>
      <c r="H116" s="619" t="s">
        <v>3346</v>
      </c>
      <c r="I116" s="635" t="s">
        <v>3218</v>
      </c>
      <c r="J116" s="621">
        <v>0.25</v>
      </c>
      <c r="K116" s="622">
        <v>44562</v>
      </c>
      <c r="L116" s="622">
        <v>44591</v>
      </c>
      <c r="M116" s="623">
        <v>1</v>
      </c>
      <c r="N116" s="623">
        <v>1</v>
      </c>
      <c r="O116" s="623">
        <v>1</v>
      </c>
      <c r="P116" s="623">
        <v>1</v>
      </c>
      <c r="Q116" s="625" t="s">
        <v>43</v>
      </c>
      <c r="R116" s="625" t="s">
        <v>116</v>
      </c>
      <c r="S116" s="748" t="s">
        <v>3347</v>
      </c>
      <c r="T116" s="626" t="s">
        <v>46</v>
      </c>
      <c r="U116" s="626" t="s">
        <v>46</v>
      </c>
      <c r="V116" s="625" t="s">
        <v>47</v>
      </c>
      <c r="W116" s="625" t="s">
        <v>706</v>
      </c>
      <c r="X116" s="618" t="s">
        <v>120</v>
      </c>
      <c r="Y116" s="618" t="s">
        <v>121</v>
      </c>
      <c r="Z116" s="618" t="s">
        <v>399</v>
      </c>
      <c r="AA116" s="618" t="s">
        <v>122</v>
      </c>
      <c r="AB116" s="618" t="s">
        <v>707</v>
      </c>
      <c r="AC116" s="649"/>
      <c r="AD116" s="752">
        <v>1551186345</v>
      </c>
      <c r="AE116" s="752">
        <v>24474443</v>
      </c>
    </row>
    <row r="117" spans="1:31" ht="45" customHeight="1" x14ac:dyDescent="0.25">
      <c r="A117" s="641"/>
      <c r="B117" s="641"/>
      <c r="C117" s="641"/>
      <c r="D117" s="720"/>
      <c r="E117" s="750"/>
      <c r="F117" s="635" t="s">
        <v>3220</v>
      </c>
      <c r="G117" s="696"/>
      <c r="H117" s="619" t="s">
        <v>3348</v>
      </c>
      <c r="I117" s="635" t="s">
        <v>3222</v>
      </c>
      <c r="J117" s="621">
        <v>0.25</v>
      </c>
      <c r="K117" s="622">
        <v>44562</v>
      </c>
      <c r="L117" s="622">
        <v>44773</v>
      </c>
      <c r="M117" s="623">
        <v>0.4</v>
      </c>
      <c r="N117" s="623">
        <v>0.8</v>
      </c>
      <c r="O117" s="623">
        <v>1</v>
      </c>
      <c r="P117" s="623">
        <v>1</v>
      </c>
      <c r="Q117" s="625" t="s">
        <v>43</v>
      </c>
      <c r="R117" s="625" t="s">
        <v>116</v>
      </c>
      <c r="S117" s="750"/>
      <c r="T117" s="697"/>
      <c r="U117" s="697"/>
      <c r="V117" s="625" t="s">
        <v>47</v>
      </c>
      <c r="W117" s="625" t="s">
        <v>706</v>
      </c>
      <c r="X117" s="696"/>
      <c r="Y117" s="696" t="s">
        <v>121</v>
      </c>
      <c r="Z117" s="696" t="s">
        <v>3349</v>
      </c>
      <c r="AA117" s="696" t="s">
        <v>122</v>
      </c>
      <c r="AB117" s="696" t="s">
        <v>707</v>
      </c>
      <c r="AC117" s="709"/>
      <c r="AD117" s="752"/>
      <c r="AE117" s="752"/>
    </row>
    <row r="118" spans="1:31" ht="45" customHeight="1" x14ac:dyDescent="0.25">
      <c r="A118" s="641"/>
      <c r="B118" s="641"/>
      <c r="C118" s="641"/>
      <c r="D118" s="720"/>
      <c r="E118" s="750"/>
      <c r="F118" s="635" t="s">
        <v>3223</v>
      </c>
      <c r="G118" s="696"/>
      <c r="H118" s="619" t="s">
        <v>3350</v>
      </c>
      <c r="I118" s="635" t="s">
        <v>3225</v>
      </c>
      <c r="J118" s="621">
        <v>0.25</v>
      </c>
      <c r="K118" s="622">
        <v>44562</v>
      </c>
      <c r="L118" s="622">
        <v>44773</v>
      </c>
      <c r="M118" s="623">
        <v>0.4</v>
      </c>
      <c r="N118" s="623">
        <v>0.8</v>
      </c>
      <c r="O118" s="623">
        <v>1</v>
      </c>
      <c r="P118" s="623">
        <v>1</v>
      </c>
      <c r="Q118" s="625" t="s">
        <v>43</v>
      </c>
      <c r="R118" s="625" t="s">
        <v>116</v>
      </c>
      <c r="S118" s="750"/>
      <c r="T118" s="697"/>
      <c r="U118" s="697"/>
      <c r="V118" s="625" t="s">
        <v>47</v>
      </c>
      <c r="W118" s="625" t="s">
        <v>706</v>
      </c>
      <c r="X118" s="696"/>
      <c r="Y118" s="696" t="s">
        <v>121</v>
      </c>
      <c r="Z118" s="696" t="s">
        <v>3349</v>
      </c>
      <c r="AA118" s="696" t="s">
        <v>122</v>
      </c>
      <c r="AB118" s="696" t="s">
        <v>707</v>
      </c>
      <c r="AC118" s="709"/>
      <c r="AD118" s="752"/>
      <c r="AE118" s="752"/>
    </row>
    <row r="119" spans="1:31" ht="45" customHeight="1" x14ac:dyDescent="0.25">
      <c r="A119" s="641"/>
      <c r="B119" s="641"/>
      <c r="C119" s="641"/>
      <c r="D119" s="720"/>
      <c r="E119" s="753"/>
      <c r="F119" s="635" t="s">
        <v>3226</v>
      </c>
      <c r="G119" s="634"/>
      <c r="H119" s="619" t="s">
        <v>3351</v>
      </c>
      <c r="I119" s="635" t="s">
        <v>3228</v>
      </c>
      <c r="J119" s="621">
        <v>0.25</v>
      </c>
      <c r="K119" s="622">
        <v>44562</v>
      </c>
      <c r="L119" s="622">
        <v>44773</v>
      </c>
      <c r="M119" s="623">
        <v>0.4</v>
      </c>
      <c r="N119" s="623">
        <v>0.8</v>
      </c>
      <c r="O119" s="623">
        <v>1</v>
      </c>
      <c r="P119" s="623">
        <v>1</v>
      </c>
      <c r="Q119" s="625" t="s">
        <v>43</v>
      </c>
      <c r="R119" s="625" t="s">
        <v>116</v>
      </c>
      <c r="S119" s="753"/>
      <c r="T119" s="636"/>
      <c r="U119" s="636"/>
      <c r="V119" s="625" t="s">
        <v>47</v>
      </c>
      <c r="W119" s="625" t="s">
        <v>706</v>
      </c>
      <c r="X119" s="634"/>
      <c r="Y119" s="634" t="s">
        <v>121</v>
      </c>
      <c r="Z119" s="634" t="s">
        <v>3349</v>
      </c>
      <c r="AA119" s="634" t="s">
        <v>122</v>
      </c>
      <c r="AB119" s="634" t="s">
        <v>707</v>
      </c>
      <c r="AC119" s="658"/>
      <c r="AD119" s="752"/>
      <c r="AE119" s="752"/>
    </row>
    <row r="120" spans="1:31" ht="45" customHeight="1" x14ac:dyDescent="0.25">
      <c r="A120" s="641" t="s">
        <v>146</v>
      </c>
      <c r="B120" s="641" t="s">
        <v>697</v>
      </c>
      <c r="C120" s="641" t="s">
        <v>3352</v>
      </c>
      <c r="D120" s="720" t="s">
        <v>3353</v>
      </c>
      <c r="E120" s="748" t="s">
        <v>3231</v>
      </c>
      <c r="F120" s="635" t="s">
        <v>3216</v>
      </c>
      <c r="G120" s="618" t="s">
        <v>702</v>
      </c>
      <c r="H120" s="619" t="s">
        <v>3354</v>
      </c>
      <c r="I120" s="635" t="s">
        <v>3218</v>
      </c>
      <c r="J120" s="621">
        <v>0.25</v>
      </c>
      <c r="K120" s="622">
        <v>44743</v>
      </c>
      <c r="L120" s="622">
        <v>44772</v>
      </c>
      <c r="M120" s="623">
        <v>0</v>
      </c>
      <c r="N120" s="623">
        <v>0</v>
      </c>
      <c r="O120" s="623">
        <v>1</v>
      </c>
      <c r="P120" s="623">
        <v>1</v>
      </c>
      <c r="Q120" s="625" t="s">
        <v>43</v>
      </c>
      <c r="R120" s="625" t="s">
        <v>116</v>
      </c>
      <c r="S120" s="748" t="s">
        <v>3355</v>
      </c>
      <c r="T120" s="626" t="s">
        <v>46</v>
      </c>
      <c r="U120" s="626" t="s">
        <v>46</v>
      </c>
      <c r="V120" s="625" t="s">
        <v>47</v>
      </c>
      <c r="W120" s="625" t="s">
        <v>706</v>
      </c>
      <c r="X120" s="618" t="s">
        <v>120</v>
      </c>
      <c r="Y120" s="618" t="s">
        <v>121</v>
      </c>
      <c r="Z120" s="618" t="s">
        <v>902</v>
      </c>
      <c r="AA120" s="618" t="s">
        <v>122</v>
      </c>
      <c r="AB120" s="618" t="s">
        <v>707</v>
      </c>
      <c r="AC120" s="649"/>
      <c r="AD120" s="752">
        <v>2026437819.5</v>
      </c>
      <c r="AE120" s="752">
        <v>0</v>
      </c>
    </row>
    <row r="121" spans="1:31" ht="45" customHeight="1" x14ac:dyDescent="0.25">
      <c r="A121" s="641"/>
      <c r="B121" s="641"/>
      <c r="C121" s="641"/>
      <c r="D121" s="720"/>
      <c r="E121" s="750"/>
      <c r="F121" s="635" t="s">
        <v>3220</v>
      </c>
      <c r="G121" s="696"/>
      <c r="H121" s="619" t="s">
        <v>3356</v>
      </c>
      <c r="I121" s="635" t="s">
        <v>3222</v>
      </c>
      <c r="J121" s="621">
        <v>0.25</v>
      </c>
      <c r="K121" s="622">
        <v>44743</v>
      </c>
      <c r="L121" s="622">
        <v>44864</v>
      </c>
      <c r="M121" s="623">
        <v>0</v>
      </c>
      <c r="N121" s="623">
        <v>0</v>
      </c>
      <c r="O121" s="623">
        <v>0.5</v>
      </c>
      <c r="P121" s="623">
        <v>1</v>
      </c>
      <c r="Q121" s="625" t="s">
        <v>43</v>
      </c>
      <c r="R121" s="625" t="s">
        <v>116</v>
      </c>
      <c r="S121" s="750"/>
      <c r="T121" s="697"/>
      <c r="U121" s="697"/>
      <c r="V121" s="625" t="s">
        <v>47</v>
      </c>
      <c r="W121" s="625" t="s">
        <v>706</v>
      </c>
      <c r="X121" s="696"/>
      <c r="Y121" s="696" t="s">
        <v>121</v>
      </c>
      <c r="Z121" s="696" t="s">
        <v>902</v>
      </c>
      <c r="AA121" s="696" t="s">
        <v>122</v>
      </c>
      <c r="AB121" s="696" t="s">
        <v>707</v>
      </c>
      <c r="AC121" s="709"/>
      <c r="AD121" s="752"/>
      <c r="AE121" s="752"/>
    </row>
    <row r="122" spans="1:31" ht="45" customHeight="1" x14ac:dyDescent="0.25">
      <c r="A122" s="641"/>
      <c r="B122" s="641"/>
      <c r="C122" s="641"/>
      <c r="D122" s="720"/>
      <c r="E122" s="750"/>
      <c r="F122" s="635" t="s">
        <v>3223</v>
      </c>
      <c r="G122" s="696"/>
      <c r="H122" s="619" t="s">
        <v>3357</v>
      </c>
      <c r="I122" s="635" t="s">
        <v>3225</v>
      </c>
      <c r="J122" s="621">
        <v>0.25</v>
      </c>
      <c r="K122" s="622">
        <v>44743</v>
      </c>
      <c r="L122" s="622">
        <v>44864</v>
      </c>
      <c r="M122" s="623">
        <v>0</v>
      </c>
      <c r="N122" s="623">
        <v>0</v>
      </c>
      <c r="O122" s="623">
        <v>0.5</v>
      </c>
      <c r="P122" s="623">
        <v>1</v>
      </c>
      <c r="Q122" s="625" t="s">
        <v>43</v>
      </c>
      <c r="R122" s="625" t="s">
        <v>116</v>
      </c>
      <c r="S122" s="750"/>
      <c r="T122" s="697"/>
      <c r="U122" s="697"/>
      <c r="V122" s="625" t="s">
        <v>47</v>
      </c>
      <c r="W122" s="625" t="s">
        <v>706</v>
      </c>
      <c r="X122" s="696"/>
      <c r="Y122" s="696" t="s">
        <v>121</v>
      </c>
      <c r="Z122" s="696" t="s">
        <v>902</v>
      </c>
      <c r="AA122" s="696" t="s">
        <v>122</v>
      </c>
      <c r="AB122" s="696" t="s">
        <v>707</v>
      </c>
      <c r="AC122" s="709"/>
      <c r="AD122" s="752"/>
      <c r="AE122" s="752"/>
    </row>
    <row r="123" spans="1:31" ht="45" customHeight="1" x14ac:dyDescent="0.25">
      <c r="A123" s="641"/>
      <c r="B123" s="641"/>
      <c r="C123" s="641"/>
      <c r="D123" s="720"/>
      <c r="E123" s="753"/>
      <c r="F123" s="635" t="s">
        <v>3226</v>
      </c>
      <c r="G123" s="634"/>
      <c r="H123" s="619" t="s">
        <v>3358</v>
      </c>
      <c r="I123" s="635" t="s">
        <v>3228</v>
      </c>
      <c r="J123" s="621">
        <v>0.25</v>
      </c>
      <c r="K123" s="622">
        <v>44743</v>
      </c>
      <c r="L123" s="622">
        <v>44864</v>
      </c>
      <c r="M123" s="623">
        <v>0</v>
      </c>
      <c r="N123" s="623">
        <v>0</v>
      </c>
      <c r="O123" s="623">
        <v>0.5</v>
      </c>
      <c r="P123" s="623">
        <v>1</v>
      </c>
      <c r="Q123" s="625" t="s">
        <v>43</v>
      </c>
      <c r="R123" s="625" t="s">
        <v>116</v>
      </c>
      <c r="S123" s="753"/>
      <c r="T123" s="636"/>
      <c r="U123" s="636"/>
      <c r="V123" s="625" t="s">
        <v>47</v>
      </c>
      <c r="W123" s="625" t="s">
        <v>706</v>
      </c>
      <c r="X123" s="634"/>
      <c r="Y123" s="634" t="s">
        <v>121</v>
      </c>
      <c r="Z123" s="634" t="s">
        <v>902</v>
      </c>
      <c r="AA123" s="634" t="s">
        <v>122</v>
      </c>
      <c r="AB123" s="634" t="s">
        <v>707</v>
      </c>
      <c r="AC123" s="658"/>
      <c r="AD123" s="752"/>
      <c r="AE123" s="752"/>
    </row>
    <row r="124" spans="1:31" ht="45" customHeight="1" x14ac:dyDescent="0.25">
      <c r="A124" s="641" t="s">
        <v>146</v>
      </c>
      <c r="B124" s="641" t="s">
        <v>697</v>
      </c>
      <c r="C124" s="641" t="s">
        <v>3359</v>
      </c>
      <c r="D124" s="720" t="s">
        <v>3360</v>
      </c>
      <c r="E124" s="748" t="s">
        <v>3231</v>
      </c>
      <c r="F124" s="635" t="s">
        <v>3216</v>
      </c>
      <c r="G124" s="618" t="s">
        <v>702</v>
      </c>
      <c r="H124" s="619" t="s">
        <v>3361</v>
      </c>
      <c r="I124" s="635" t="s">
        <v>3218</v>
      </c>
      <c r="J124" s="621">
        <v>0.25</v>
      </c>
      <c r="K124" s="622">
        <v>44743</v>
      </c>
      <c r="L124" s="622">
        <v>44772</v>
      </c>
      <c r="M124" s="623">
        <v>0</v>
      </c>
      <c r="N124" s="623">
        <v>0</v>
      </c>
      <c r="O124" s="623">
        <v>1</v>
      </c>
      <c r="P124" s="623">
        <v>1</v>
      </c>
      <c r="Q124" s="625" t="s">
        <v>43</v>
      </c>
      <c r="R124" s="625" t="s">
        <v>116</v>
      </c>
      <c r="S124" s="748" t="s">
        <v>3362</v>
      </c>
      <c r="T124" s="626" t="s">
        <v>46</v>
      </c>
      <c r="U124" s="626" t="s">
        <v>46</v>
      </c>
      <c r="V124" s="625" t="s">
        <v>47</v>
      </c>
      <c r="W124" s="625" t="s">
        <v>706</v>
      </c>
      <c r="X124" s="618" t="s">
        <v>120</v>
      </c>
      <c r="Y124" s="618" t="s">
        <v>121</v>
      </c>
      <c r="Z124" s="618" t="s">
        <v>51</v>
      </c>
      <c r="AA124" s="618" t="s">
        <v>122</v>
      </c>
      <c r="AB124" s="618" t="s">
        <v>707</v>
      </c>
      <c r="AC124" s="649" t="s">
        <v>708</v>
      </c>
      <c r="AD124" s="752">
        <v>170901752</v>
      </c>
      <c r="AE124" s="752">
        <v>0</v>
      </c>
    </row>
    <row r="125" spans="1:31" ht="45" customHeight="1" x14ac:dyDescent="0.25">
      <c r="A125" s="641"/>
      <c r="B125" s="641"/>
      <c r="C125" s="641"/>
      <c r="D125" s="720"/>
      <c r="E125" s="750"/>
      <c r="F125" s="635" t="s">
        <v>3220</v>
      </c>
      <c r="G125" s="696"/>
      <c r="H125" s="619" t="s">
        <v>3363</v>
      </c>
      <c r="I125" s="635" t="s">
        <v>3222</v>
      </c>
      <c r="J125" s="621">
        <v>0.25</v>
      </c>
      <c r="K125" s="622">
        <v>44743</v>
      </c>
      <c r="L125" s="622">
        <v>44834</v>
      </c>
      <c r="M125" s="623">
        <v>0</v>
      </c>
      <c r="N125" s="623">
        <v>0</v>
      </c>
      <c r="O125" s="623">
        <v>0.5</v>
      </c>
      <c r="P125" s="623">
        <v>1</v>
      </c>
      <c r="Q125" s="625" t="s">
        <v>43</v>
      </c>
      <c r="R125" s="625" t="s">
        <v>116</v>
      </c>
      <c r="S125" s="750"/>
      <c r="T125" s="697"/>
      <c r="U125" s="697"/>
      <c r="V125" s="625" t="s">
        <v>47</v>
      </c>
      <c r="W125" s="625" t="s">
        <v>706</v>
      </c>
      <c r="X125" s="696"/>
      <c r="Y125" s="696" t="s">
        <v>121</v>
      </c>
      <c r="Z125" s="696" t="s">
        <v>51</v>
      </c>
      <c r="AA125" s="696" t="s">
        <v>122</v>
      </c>
      <c r="AB125" s="696" t="s">
        <v>707</v>
      </c>
      <c r="AC125" s="709"/>
      <c r="AD125" s="752"/>
      <c r="AE125" s="752"/>
    </row>
    <row r="126" spans="1:31" ht="45" customHeight="1" x14ac:dyDescent="0.25">
      <c r="A126" s="641"/>
      <c r="B126" s="641"/>
      <c r="C126" s="641"/>
      <c r="D126" s="720"/>
      <c r="E126" s="750"/>
      <c r="F126" s="635" t="s">
        <v>3223</v>
      </c>
      <c r="G126" s="696"/>
      <c r="H126" s="619" t="s">
        <v>3364</v>
      </c>
      <c r="I126" s="635" t="s">
        <v>3225</v>
      </c>
      <c r="J126" s="621">
        <v>0.25</v>
      </c>
      <c r="K126" s="622">
        <v>44743</v>
      </c>
      <c r="L126" s="622">
        <v>44834</v>
      </c>
      <c r="M126" s="623">
        <v>0</v>
      </c>
      <c r="N126" s="623">
        <v>0</v>
      </c>
      <c r="O126" s="623">
        <v>0.5</v>
      </c>
      <c r="P126" s="623">
        <v>1</v>
      </c>
      <c r="Q126" s="625" t="s">
        <v>43</v>
      </c>
      <c r="R126" s="625" t="s">
        <v>116</v>
      </c>
      <c r="S126" s="750"/>
      <c r="T126" s="697"/>
      <c r="U126" s="697"/>
      <c r="V126" s="625" t="s">
        <v>47</v>
      </c>
      <c r="W126" s="625" t="s">
        <v>706</v>
      </c>
      <c r="X126" s="696"/>
      <c r="Y126" s="696" t="s">
        <v>121</v>
      </c>
      <c r="Z126" s="696" t="s">
        <v>51</v>
      </c>
      <c r="AA126" s="696" t="s">
        <v>122</v>
      </c>
      <c r="AB126" s="696" t="s">
        <v>707</v>
      </c>
      <c r="AC126" s="709"/>
      <c r="AD126" s="752"/>
      <c r="AE126" s="752"/>
    </row>
    <row r="127" spans="1:31" ht="45" customHeight="1" x14ac:dyDescent="0.25">
      <c r="A127" s="641"/>
      <c r="B127" s="641"/>
      <c r="C127" s="641"/>
      <c r="D127" s="720"/>
      <c r="E127" s="753"/>
      <c r="F127" s="635" t="s">
        <v>3226</v>
      </c>
      <c r="G127" s="634"/>
      <c r="H127" s="619" t="s">
        <v>3365</v>
      </c>
      <c r="I127" s="635" t="s">
        <v>3228</v>
      </c>
      <c r="J127" s="621">
        <v>0.25</v>
      </c>
      <c r="K127" s="622">
        <v>44743</v>
      </c>
      <c r="L127" s="622">
        <v>44834</v>
      </c>
      <c r="M127" s="623">
        <v>0</v>
      </c>
      <c r="N127" s="623">
        <v>0</v>
      </c>
      <c r="O127" s="623">
        <v>0.5</v>
      </c>
      <c r="P127" s="623">
        <v>1</v>
      </c>
      <c r="Q127" s="625" t="s">
        <v>43</v>
      </c>
      <c r="R127" s="625" t="s">
        <v>116</v>
      </c>
      <c r="S127" s="753"/>
      <c r="T127" s="636"/>
      <c r="U127" s="636"/>
      <c r="V127" s="625" t="s">
        <v>47</v>
      </c>
      <c r="W127" s="625" t="s">
        <v>706</v>
      </c>
      <c r="X127" s="634"/>
      <c r="Y127" s="634" t="s">
        <v>121</v>
      </c>
      <c r="Z127" s="634" t="s">
        <v>51</v>
      </c>
      <c r="AA127" s="634" t="s">
        <v>122</v>
      </c>
      <c r="AB127" s="634" t="s">
        <v>707</v>
      </c>
      <c r="AC127" s="658"/>
      <c r="AD127" s="752"/>
      <c r="AE127" s="752"/>
    </row>
    <row r="128" spans="1:31" ht="45" customHeight="1" x14ac:dyDescent="0.25">
      <c r="A128" s="641" t="s">
        <v>146</v>
      </c>
      <c r="B128" s="641" t="s">
        <v>697</v>
      </c>
      <c r="C128" s="641" t="s">
        <v>3366</v>
      </c>
      <c r="D128" s="720" t="s">
        <v>3367</v>
      </c>
      <c r="E128" s="748" t="s">
        <v>3231</v>
      </c>
      <c r="F128" s="635" t="s">
        <v>3216</v>
      </c>
      <c r="G128" s="618" t="s">
        <v>702</v>
      </c>
      <c r="H128" s="619" t="s">
        <v>3368</v>
      </c>
      <c r="I128" s="635" t="s">
        <v>3218</v>
      </c>
      <c r="J128" s="621">
        <v>0.25</v>
      </c>
      <c r="K128" s="622">
        <v>44563</v>
      </c>
      <c r="L128" s="622">
        <v>44592</v>
      </c>
      <c r="M128" s="623">
        <v>1</v>
      </c>
      <c r="N128" s="623">
        <v>1</v>
      </c>
      <c r="O128" s="623">
        <v>1</v>
      </c>
      <c r="P128" s="623">
        <v>1</v>
      </c>
      <c r="Q128" s="625" t="s">
        <v>43</v>
      </c>
      <c r="R128" s="625" t="s">
        <v>116</v>
      </c>
      <c r="S128" s="748" t="s">
        <v>3369</v>
      </c>
      <c r="T128" s="626" t="s">
        <v>46</v>
      </c>
      <c r="U128" s="626" t="s">
        <v>46</v>
      </c>
      <c r="V128" s="625" t="s">
        <v>47</v>
      </c>
      <c r="W128" s="625" t="s">
        <v>706</v>
      </c>
      <c r="X128" s="618" t="s">
        <v>120</v>
      </c>
      <c r="Y128" s="618" t="s">
        <v>121</v>
      </c>
      <c r="Z128" s="618" t="s">
        <v>51</v>
      </c>
      <c r="AA128" s="618" t="s">
        <v>122</v>
      </c>
      <c r="AB128" s="618" t="s">
        <v>707</v>
      </c>
      <c r="AC128" s="649" t="s">
        <v>708</v>
      </c>
      <c r="AD128" s="752">
        <v>5857609568</v>
      </c>
      <c r="AE128" s="752">
        <v>15360000</v>
      </c>
    </row>
    <row r="129" spans="1:31" ht="45" customHeight="1" x14ac:dyDescent="0.25">
      <c r="A129" s="641"/>
      <c r="B129" s="641"/>
      <c r="C129" s="641"/>
      <c r="D129" s="720"/>
      <c r="E129" s="750"/>
      <c r="F129" s="635" t="s">
        <v>3220</v>
      </c>
      <c r="G129" s="696"/>
      <c r="H129" s="619" t="s">
        <v>3370</v>
      </c>
      <c r="I129" s="635" t="s">
        <v>3222</v>
      </c>
      <c r="J129" s="621">
        <v>0.25</v>
      </c>
      <c r="K129" s="622">
        <v>44563</v>
      </c>
      <c r="L129" s="622">
        <v>44925</v>
      </c>
      <c r="M129" s="623">
        <v>0.25</v>
      </c>
      <c r="N129" s="623">
        <v>0.5</v>
      </c>
      <c r="O129" s="623">
        <v>0.75</v>
      </c>
      <c r="P129" s="623">
        <v>1</v>
      </c>
      <c r="Q129" s="625" t="s">
        <v>43</v>
      </c>
      <c r="R129" s="625" t="s">
        <v>116</v>
      </c>
      <c r="S129" s="750"/>
      <c r="T129" s="697"/>
      <c r="U129" s="697"/>
      <c r="V129" s="625" t="s">
        <v>47</v>
      </c>
      <c r="W129" s="625" t="s">
        <v>706</v>
      </c>
      <c r="X129" s="696"/>
      <c r="Y129" s="696" t="s">
        <v>121</v>
      </c>
      <c r="Z129" s="696" t="s">
        <v>51</v>
      </c>
      <c r="AA129" s="696" t="s">
        <v>122</v>
      </c>
      <c r="AB129" s="696" t="s">
        <v>707</v>
      </c>
      <c r="AC129" s="709" t="s">
        <v>708</v>
      </c>
      <c r="AD129" s="752"/>
      <c r="AE129" s="752"/>
    </row>
    <row r="130" spans="1:31" ht="45" customHeight="1" x14ac:dyDescent="0.25">
      <c r="A130" s="641"/>
      <c r="B130" s="641"/>
      <c r="C130" s="641"/>
      <c r="D130" s="720"/>
      <c r="E130" s="750"/>
      <c r="F130" s="635" t="s">
        <v>3223</v>
      </c>
      <c r="G130" s="696"/>
      <c r="H130" s="619" t="s">
        <v>3371</v>
      </c>
      <c r="I130" s="635" t="s">
        <v>3225</v>
      </c>
      <c r="J130" s="621">
        <v>0.25</v>
      </c>
      <c r="K130" s="622">
        <v>44563</v>
      </c>
      <c r="L130" s="622">
        <v>44925</v>
      </c>
      <c r="M130" s="623">
        <v>0.25</v>
      </c>
      <c r="N130" s="623">
        <v>0.5</v>
      </c>
      <c r="O130" s="623">
        <v>0.75</v>
      </c>
      <c r="P130" s="623">
        <v>1</v>
      </c>
      <c r="Q130" s="625" t="s">
        <v>43</v>
      </c>
      <c r="R130" s="625" t="s">
        <v>116</v>
      </c>
      <c r="S130" s="750"/>
      <c r="T130" s="697"/>
      <c r="U130" s="697"/>
      <c r="V130" s="625" t="s">
        <v>47</v>
      </c>
      <c r="W130" s="625" t="s">
        <v>706</v>
      </c>
      <c r="X130" s="696"/>
      <c r="Y130" s="696" t="s">
        <v>121</v>
      </c>
      <c r="Z130" s="696" t="s">
        <v>51</v>
      </c>
      <c r="AA130" s="696" t="s">
        <v>122</v>
      </c>
      <c r="AB130" s="696" t="s">
        <v>707</v>
      </c>
      <c r="AC130" s="709" t="s">
        <v>708</v>
      </c>
      <c r="AD130" s="752"/>
      <c r="AE130" s="752"/>
    </row>
    <row r="131" spans="1:31" ht="45" customHeight="1" x14ac:dyDescent="0.25">
      <c r="A131" s="641"/>
      <c r="B131" s="641"/>
      <c r="C131" s="641"/>
      <c r="D131" s="720"/>
      <c r="E131" s="753"/>
      <c r="F131" s="635" t="s">
        <v>3226</v>
      </c>
      <c r="G131" s="634"/>
      <c r="H131" s="619" t="s">
        <v>3372</v>
      </c>
      <c r="I131" s="635" t="s">
        <v>3228</v>
      </c>
      <c r="J131" s="621">
        <v>0.25</v>
      </c>
      <c r="K131" s="622">
        <v>44563</v>
      </c>
      <c r="L131" s="622">
        <v>44925</v>
      </c>
      <c r="M131" s="623">
        <v>0.25</v>
      </c>
      <c r="N131" s="623">
        <v>0.5</v>
      </c>
      <c r="O131" s="623">
        <v>0.75</v>
      </c>
      <c r="P131" s="623">
        <v>1</v>
      </c>
      <c r="Q131" s="625" t="s">
        <v>43</v>
      </c>
      <c r="R131" s="625" t="s">
        <v>116</v>
      </c>
      <c r="S131" s="753"/>
      <c r="T131" s="636"/>
      <c r="U131" s="636"/>
      <c r="V131" s="625" t="s">
        <v>47</v>
      </c>
      <c r="W131" s="625" t="s">
        <v>706</v>
      </c>
      <c r="X131" s="634"/>
      <c r="Y131" s="634" t="s">
        <v>121</v>
      </c>
      <c r="Z131" s="634" t="s">
        <v>51</v>
      </c>
      <c r="AA131" s="634" t="s">
        <v>122</v>
      </c>
      <c r="AB131" s="634" t="s">
        <v>707</v>
      </c>
      <c r="AC131" s="658" t="s">
        <v>708</v>
      </c>
      <c r="AD131" s="752"/>
      <c r="AE131" s="752"/>
    </row>
    <row r="132" spans="1:31" ht="45" customHeight="1" x14ac:dyDescent="0.25">
      <c r="A132" s="641" t="s">
        <v>146</v>
      </c>
      <c r="B132" s="641" t="s">
        <v>697</v>
      </c>
      <c r="C132" s="641" t="s">
        <v>3373</v>
      </c>
      <c r="D132" s="720" t="s">
        <v>3374</v>
      </c>
      <c r="E132" s="748" t="s">
        <v>3231</v>
      </c>
      <c r="F132" s="635" t="s">
        <v>3216</v>
      </c>
      <c r="G132" s="618" t="s">
        <v>702</v>
      </c>
      <c r="H132" s="619" t="s">
        <v>3375</v>
      </c>
      <c r="I132" s="635" t="s">
        <v>3218</v>
      </c>
      <c r="J132" s="621">
        <v>0.25</v>
      </c>
      <c r="K132" s="622">
        <v>44743</v>
      </c>
      <c r="L132" s="622">
        <v>44772</v>
      </c>
      <c r="M132" s="623">
        <v>0</v>
      </c>
      <c r="N132" s="623">
        <v>0</v>
      </c>
      <c r="O132" s="623">
        <v>1</v>
      </c>
      <c r="P132" s="623">
        <v>1</v>
      </c>
      <c r="Q132" s="625" t="s">
        <v>43</v>
      </c>
      <c r="R132" s="625" t="s">
        <v>116</v>
      </c>
      <c r="S132" s="748" t="s">
        <v>3376</v>
      </c>
      <c r="T132" s="626" t="s">
        <v>46</v>
      </c>
      <c r="U132" s="626" t="s">
        <v>46</v>
      </c>
      <c r="V132" s="625" t="s">
        <v>47</v>
      </c>
      <c r="W132" s="625" t="s">
        <v>706</v>
      </c>
      <c r="X132" s="618" t="s">
        <v>120</v>
      </c>
      <c r="Y132" s="618" t="s">
        <v>121</v>
      </c>
      <c r="Z132" s="618" t="s">
        <v>3377</v>
      </c>
      <c r="AA132" s="618" t="s">
        <v>122</v>
      </c>
      <c r="AB132" s="618" t="s">
        <v>707</v>
      </c>
      <c r="AC132" s="649"/>
      <c r="AD132" s="752">
        <v>8598978814.5333405</v>
      </c>
      <c r="AE132" s="752">
        <v>112800000</v>
      </c>
    </row>
    <row r="133" spans="1:31" ht="45" customHeight="1" x14ac:dyDescent="0.25">
      <c r="A133" s="641"/>
      <c r="B133" s="641"/>
      <c r="C133" s="641"/>
      <c r="D133" s="720"/>
      <c r="E133" s="750"/>
      <c r="F133" s="635" t="s">
        <v>3220</v>
      </c>
      <c r="G133" s="696"/>
      <c r="H133" s="619" t="s">
        <v>3378</v>
      </c>
      <c r="I133" s="635" t="s">
        <v>3222</v>
      </c>
      <c r="J133" s="621">
        <v>0.25</v>
      </c>
      <c r="K133" s="622">
        <v>44839</v>
      </c>
      <c r="L133" s="622">
        <v>44925</v>
      </c>
      <c r="M133" s="623">
        <v>0</v>
      </c>
      <c r="N133" s="623">
        <v>0</v>
      </c>
      <c r="O133" s="623">
        <v>0</v>
      </c>
      <c r="P133" s="623">
        <v>1</v>
      </c>
      <c r="Q133" s="625" t="s">
        <v>43</v>
      </c>
      <c r="R133" s="625" t="s">
        <v>116</v>
      </c>
      <c r="S133" s="750"/>
      <c r="T133" s="697"/>
      <c r="U133" s="697"/>
      <c r="V133" s="625" t="s">
        <v>47</v>
      </c>
      <c r="W133" s="625" t="s">
        <v>706</v>
      </c>
      <c r="X133" s="696"/>
      <c r="Y133" s="696" t="s">
        <v>121</v>
      </c>
      <c r="Z133" s="696" t="s">
        <v>3379</v>
      </c>
      <c r="AA133" s="696" t="s">
        <v>122</v>
      </c>
      <c r="AB133" s="696" t="s">
        <v>707</v>
      </c>
      <c r="AC133" s="709"/>
      <c r="AD133" s="752"/>
      <c r="AE133" s="752"/>
    </row>
    <row r="134" spans="1:31" ht="45" customHeight="1" x14ac:dyDescent="0.25">
      <c r="A134" s="641"/>
      <c r="B134" s="641"/>
      <c r="C134" s="641"/>
      <c r="D134" s="720"/>
      <c r="E134" s="750"/>
      <c r="F134" s="635" t="s">
        <v>3223</v>
      </c>
      <c r="G134" s="696"/>
      <c r="H134" s="619" t="s">
        <v>3380</v>
      </c>
      <c r="I134" s="635" t="s">
        <v>3225</v>
      </c>
      <c r="J134" s="621">
        <v>0.25</v>
      </c>
      <c r="K134" s="622">
        <v>44839</v>
      </c>
      <c r="L134" s="622">
        <v>44925</v>
      </c>
      <c r="M134" s="623">
        <v>0</v>
      </c>
      <c r="N134" s="623">
        <v>0</v>
      </c>
      <c r="O134" s="623">
        <v>0</v>
      </c>
      <c r="P134" s="623">
        <v>1</v>
      </c>
      <c r="Q134" s="625" t="s">
        <v>43</v>
      </c>
      <c r="R134" s="625" t="s">
        <v>116</v>
      </c>
      <c r="S134" s="750"/>
      <c r="T134" s="697"/>
      <c r="U134" s="697"/>
      <c r="V134" s="625" t="s">
        <v>47</v>
      </c>
      <c r="W134" s="625" t="s">
        <v>706</v>
      </c>
      <c r="X134" s="696"/>
      <c r="Y134" s="696" t="s">
        <v>121</v>
      </c>
      <c r="Z134" s="696" t="s">
        <v>3379</v>
      </c>
      <c r="AA134" s="696" t="s">
        <v>122</v>
      </c>
      <c r="AB134" s="696" t="s">
        <v>707</v>
      </c>
      <c r="AC134" s="709"/>
      <c r="AD134" s="752"/>
      <c r="AE134" s="752"/>
    </row>
    <row r="135" spans="1:31" ht="45" customHeight="1" x14ac:dyDescent="0.25">
      <c r="A135" s="641"/>
      <c r="B135" s="641"/>
      <c r="C135" s="641"/>
      <c r="D135" s="720"/>
      <c r="E135" s="753"/>
      <c r="F135" s="635" t="s">
        <v>3226</v>
      </c>
      <c r="G135" s="634"/>
      <c r="H135" s="619" t="s">
        <v>3381</v>
      </c>
      <c r="I135" s="635" t="s">
        <v>3228</v>
      </c>
      <c r="J135" s="621">
        <v>0.25</v>
      </c>
      <c r="K135" s="622">
        <v>44839</v>
      </c>
      <c r="L135" s="622">
        <v>44925</v>
      </c>
      <c r="M135" s="623">
        <v>0</v>
      </c>
      <c r="N135" s="623">
        <v>0</v>
      </c>
      <c r="O135" s="623">
        <v>0</v>
      </c>
      <c r="P135" s="623">
        <v>1</v>
      </c>
      <c r="Q135" s="625" t="s">
        <v>43</v>
      </c>
      <c r="R135" s="625" t="s">
        <v>116</v>
      </c>
      <c r="S135" s="753"/>
      <c r="T135" s="636"/>
      <c r="U135" s="636"/>
      <c r="V135" s="625" t="s">
        <v>47</v>
      </c>
      <c r="W135" s="625" t="s">
        <v>706</v>
      </c>
      <c r="X135" s="634"/>
      <c r="Y135" s="634" t="s">
        <v>121</v>
      </c>
      <c r="Z135" s="634" t="s">
        <v>3379</v>
      </c>
      <c r="AA135" s="634" t="s">
        <v>122</v>
      </c>
      <c r="AB135" s="634" t="s">
        <v>707</v>
      </c>
      <c r="AC135" s="658"/>
      <c r="AD135" s="752"/>
      <c r="AE135" s="752"/>
    </row>
    <row r="136" spans="1:31" ht="45" customHeight="1" x14ac:dyDescent="0.25">
      <c r="A136" s="641" t="s">
        <v>146</v>
      </c>
      <c r="B136" s="641" t="s">
        <v>697</v>
      </c>
      <c r="C136" s="641" t="s">
        <v>3382</v>
      </c>
      <c r="D136" s="720" t="s">
        <v>3383</v>
      </c>
      <c r="E136" s="748" t="s">
        <v>3231</v>
      </c>
      <c r="F136" s="635" t="s">
        <v>3216</v>
      </c>
      <c r="G136" s="618" t="s">
        <v>702</v>
      </c>
      <c r="H136" s="619" t="s">
        <v>3384</v>
      </c>
      <c r="I136" s="635" t="s">
        <v>3218</v>
      </c>
      <c r="J136" s="621">
        <v>0.25</v>
      </c>
      <c r="K136" s="622">
        <v>44571</v>
      </c>
      <c r="L136" s="622">
        <v>44592</v>
      </c>
      <c r="M136" s="623">
        <v>1</v>
      </c>
      <c r="N136" s="623">
        <v>1</v>
      </c>
      <c r="O136" s="623">
        <v>1</v>
      </c>
      <c r="P136" s="623">
        <v>1</v>
      </c>
      <c r="Q136" s="625" t="s">
        <v>43</v>
      </c>
      <c r="R136" s="625" t="s">
        <v>116</v>
      </c>
      <c r="S136" s="748" t="s">
        <v>3385</v>
      </c>
      <c r="T136" s="626" t="s">
        <v>46</v>
      </c>
      <c r="U136" s="626" t="s">
        <v>46</v>
      </c>
      <c r="V136" s="625" t="s">
        <v>47</v>
      </c>
      <c r="W136" s="625" t="s">
        <v>706</v>
      </c>
      <c r="X136" s="618" t="s">
        <v>120</v>
      </c>
      <c r="Y136" s="618" t="s">
        <v>121</v>
      </c>
      <c r="Z136" s="618" t="s">
        <v>51</v>
      </c>
      <c r="AA136" s="618" t="s">
        <v>122</v>
      </c>
      <c r="AB136" s="618" t="s">
        <v>707</v>
      </c>
      <c r="AC136" s="649" t="s">
        <v>708</v>
      </c>
      <c r="AD136" s="752">
        <v>185152260.66666701</v>
      </c>
      <c r="AE136" s="752">
        <v>133440000</v>
      </c>
    </row>
    <row r="137" spans="1:31" ht="45" customHeight="1" x14ac:dyDescent="0.25">
      <c r="A137" s="641"/>
      <c r="B137" s="641"/>
      <c r="C137" s="641"/>
      <c r="D137" s="720"/>
      <c r="E137" s="750"/>
      <c r="F137" s="635" t="s">
        <v>3220</v>
      </c>
      <c r="G137" s="696"/>
      <c r="H137" s="619" t="s">
        <v>3386</v>
      </c>
      <c r="I137" s="635" t="s">
        <v>3222</v>
      </c>
      <c r="J137" s="621">
        <v>0.25</v>
      </c>
      <c r="K137" s="622">
        <v>44571</v>
      </c>
      <c r="L137" s="622">
        <v>44926</v>
      </c>
      <c r="M137" s="623">
        <v>0.25</v>
      </c>
      <c r="N137" s="623">
        <v>0.5</v>
      </c>
      <c r="O137" s="623">
        <v>0.75</v>
      </c>
      <c r="P137" s="623">
        <v>1</v>
      </c>
      <c r="Q137" s="625" t="s">
        <v>43</v>
      </c>
      <c r="R137" s="625" t="s">
        <v>116</v>
      </c>
      <c r="S137" s="750"/>
      <c r="T137" s="697"/>
      <c r="U137" s="697"/>
      <c r="V137" s="625" t="s">
        <v>47</v>
      </c>
      <c r="W137" s="625" t="s">
        <v>706</v>
      </c>
      <c r="X137" s="696"/>
      <c r="Y137" s="696" t="s">
        <v>121</v>
      </c>
      <c r="Z137" s="696" t="s">
        <v>51</v>
      </c>
      <c r="AA137" s="696"/>
      <c r="AB137" s="696" t="s">
        <v>707</v>
      </c>
      <c r="AC137" s="709" t="s">
        <v>708</v>
      </c>
      <c r="AD137" s="752"/>
      <c r="AE137" s="752"/>
    </row>
    <row r="138" spans="1:31" ht="45" customHeight="1" x14ac:dyDescent="0.25">
      <c r="A138" s="641"/>
      <c r="B138" s="641"/>
      <c r="C138" s="641"/>
      <c r="D138" s="720"/>
      <c r="E138" s="750"/>
      <c r="F138" s="635" t="s">
        <v>3223</v>
      </c>
      <c r="G138" s="696"/>
      <c r="H138" s="619" t="s">
        <v>3387</v>
      </c>
      <c r="I138" s="635" t="s">
        <v>3225</v>
      </c>
      <c r="J138" s="621">
        <v>0.25</v>
      </c>
      <c r="K138" s="622">
        <v>44571</v>
      </c>
      <c r="L138" s="622">
        <v>44926</v>
      </c>
      <c r="M138" s="623">
        <v>0.25</v>
      </c>
      <c r="N138" s="623">
        <v>0.5</v>
      </c>
      <c r="O138" s="623">
        <v>0.75</v>
      </c>
      <c r="P138" s="623">
        <v>1</v>
      </c>
      <c r="Q138" s="625" t="s">
        <v>43</v>
      </c>
      <c r="R138" s="625" t="s">
        <v>116</v>
      </c>
      <c r="S138" s="750"/>
      <c r="T138" s="697"/>
      <c r="U138" s="697"/>
      <c r="V138" s="625" t="s">
        <v>47</v>
      </c>
      <c r="W138" s="625" t="s">
        <v>706</v>
      </c>
      <c r="X138" s="696"/>
      <c r="Y138" s="696" t="s">
        <v>121</v>
      </c>
      <c r="Z138" s="696" t="s">
        <v>51</v>
      </c>
      <c r="AA138" s="696"/>
      <c r="AB138" s="696" t="s">
        <v>707</v>
      </c>
      <c r="AC138" s="709" t="s">
        <v>708</v>
      </c>
      <c r="AD138" s="752"/>
      <c r="AE138" s="752"/>
    </row>
    <row r="139" spans="1:31" ht="45" customHeight="1" x14ac:dyDescent="0.25">
      <c r="A139" s="641"/>
      <c r="B139" s="641"/>
      <c r="C139" s="641"/>
      <c r="D139" s="720"/>
      <c r="E139" s="753"/>
      <c r="F139" s="635" t="s">
        <v>3226</v>
      </c>
      <c r="G139" s="634"/>
      <c r="H139" s="619" t="s">
        <v>3388</v>
      </c>
      <c r="I139" s="635" t="s">
        <v>3228</v>
      </c>
      <c r="J139" s="621">
        <v>0.25</v>
      </c>
      <c r="K139" s="622">
        <v>44571</v>
      </c>
      <c r="L139" s="622">
        <v>44926</v>
      </c>
      <c r="M139" s="623">
        <v>0.25</v>
      </c>
      <c r="N139" s="623">
        <v>0.5</v>
      </c>
      <c r="O139" s="623">
        <v>0.75</v>
      </c>
      <c r="P139" s="623">
        <v>1</v>
      </c>
      <c r="Q139" s="625" t="s">
        <v>43</v>
      </c>
      <c r="R139" s="625" t="s">
        <v>116</v>
      </c>
      <c r="S139" s="753"/>
      <c r="T139" s="636"/>
      <c r="U139" s="636"/>
      <c r="V139" s="625" t="s">
        <v>47</v>
      </c>
      <c r="W139" s="625" t="s">
        <v>706</v>
      </c>
      <c r="X139" s="634"/>
      <c r="Y139" s="634" t="s">
        <v>121</v>
      </c>
      <c r="Z139" s="634" t="s">
        <v>51</v>
      </c>
      <c r="AA139" s="634"/>
      <c r="AB139" s="634" t="s">
        <v>707</v>
      </c>
      <c r="AC139" s="658" t="s">
        <v>708</v>
      </c>
      <c r="AD139" s="752"/>
      <c r="AE139" s="752"/>
    </row>
    <row r="140" spans="1:31" ht="45" customHeight="1" x14ac:dyDescent="0.25">
      <c r="A140" s="641" t="s">
        <v>146</v>
      </c>
      <c r="B140" s="641" t="s">
        <v>697</v>
      </c>
      <c r="C140" s="641" t="s">
        <v>3389</v>
      </c>
      <c r="D140" s="720" t="s">
        <v>3390</v>
      </c>
      <c r="E140" s="748" t="s">
        <v>3231</v>
      </c>
      <c r="F140" s="635" t="s">
        <v>3216</v>
      </c>
      <c r="G140" s="618" t="s">
        <v>702</v>
      </c>
      <c r="H140" s="619" t="s">
        <v>3391</v>
      </c>
      <c r="I140" s="635" t="s">
        <v>3218</v>
      </c>
      <c r="J140" s="621">
        <v>0.25</v>
      </c>
      <c r="K140" s="622">
        <v>44571</v>
      </c>
      <c r="L140" s="622">
        <v>44592</v>
      </c>
      <c r="M140" s="623">
        <v>1</v>
      </c>
      <c r="N140" s="623">
        <v>1</v>
      </c>
      <c r="O140" s="623">
        <v>1</v>
      </c>
      <c r="P140" s="623">
        <v>1</v>
      </c>
      <c r="Q140" s="625" t="s">
        <v>43</v>
      </c>
      <c r="R140" s="625" t="s">
        <v>116</v>
      </c>
      <c r="S140" s="748" t="s">
        <v>3392</v>
      </c>
      <c r="T140" s="626" t="s">
        <v>46</v>
      </c>
      <c r="U140" s="626" t="s">
        <v>46</v>
      </c>
      <c r="V140" s="625" t="s">
        <v>47</v>
      </c>
      <c r="W140" s="625" t="s">
        <v>706</v>
      </c>
      <c r="X140" s="618" t="s">
        <v>120</v>
      </c>
      <c r="Y140" s="618" t="s">
        <v>121</v>
      </c>
      <c r="Z140" s="618" t="s">
        <v>51</v>
      </c>
      <c r="AA140" s="618" t="s">
        <v>122</v>
      </c>
      <c r="AB140" s="618" t="s">
        <v>707</v>
      </c>
      <c r="AC140" s="649" t="s">
        <v>708</v>
      </c>
      <c r="AD140" s="752">
        <v>39144172.333333299</v>
      </c>
      <c r="AE140" s="752">
        <v>133440000</v>
      </c>
    </row>
    <row r="141" spans="1:31" ht="45" customHeight="1" x14ac:dyDescent="0.25">
      <c r="A141" s="641"/>
      <c r="B141" s="641"/>
      <c r="C141" s="641"/>
      <c r="D141" s="720"/>
      <c r="E141" s="750"/>
      <c r="F141" s="635" t="s">
        <v>3220</v>
      </c>
      <c r="G141" s="696"/>
      <c r="H141" s="619" t="s">
        <v>3393</v>
      </c>
      <c r="I141" s="635" t="s">
        <v>3222</v>
      </c>
      <c r="J141" s="621">
        <v>0.25</v>
      </c>
      <c r="K141" s="622">
        <v>44571</v>
      </c>
      <c r="L141" s="622">
        <v>44926</v>
      </c>
      <c r="M141" s="623">
        <v>0.25</v>
      </c>
      <c r="N141" s="623">
        <v>0.5</v>
      </c>
      <c r="O141" s="623">
        <v>0.75</v>
      </c>
      <c r="P141" s="623">
        <v>1</v>
      </c>
      <c r="Q141" s="625" t="s">
        <v>43</v>
      </c>
      <c r="R141" s="625" t="s">
        <v>116</v>
      </c>
      <c r="S141" s="750"/>
      <c r="T141" s="697"/>
      <c r="U141" s="697"/>
      <c r="V141" s="625" t="s">
        <v>47</v>
      </c>
      <c r="W141" s="625" t="s">
        <v>706</v>
      </c>
      <c r="X141" s="696"/>
      <c r="Y141" s="696" t="s">
        <v>121</v>
      </c>
      <c r="Z141" s="696" t="s">
        <v>51</v>
      </c>
      <c r="AA141" s="696" t="s">
        <v>122</v>
      </c>
      <c r="AB141" s="696" t="s">
        <v>707</v>
      </c>
      <c r="AC141" s="709" t="s">
        <v>708</v>
      </c>
      <c r="AD141" s="752"/>
      <c r="AE141" s="752"/>
    </row>
    <row r="142" spans="1:31" ht="45" customHeight="1" x14ac:dyDescent="0.25">
      <c r="A142" s="641"/>
      <c r="B142" s="641"/>
      <c r="C142" s="641"/>
      <c r="D142" s="720"/>
      <c r="E142" s="750"/>
      <c r="F142" s="635" t="s">
        <v>3223</v>
      </c>
      <c r="G142" s="696"/>
      <c r="H142" s="619" t="s">
        <v>3394</v>
      </c>
      <c r="I142" s="635" t="s">
        <v>3225</v>
      </c>
      <c r="J142" s="621">
        <v>0.25</v>
      </c>
      <c r="K142" s="622">
        <v>44571</v>
      </c>
      <c r="L142" s="622">
        <v>44926</v>
      </c>
      <c r="M142" s="623">
        <v>0.25</v>
      </c>
      <c r="N142" s="623">
        <v>0.5</v>
      </c>
      <c r="O142" s="623">
        <v>0.75</v>
      </c>
      <c r="P142" s="623">
        <v>1</v>
      </c>
      <c r="Q142" s="625" t="s">
        <v>43</v>
      </c>
      <c r="R142" s="625" t="s">
        <v>116</v>
      </c>
      <c r="S142" s="750"/>
      <c r="T142" s="697"/>
      <c r="U142" s="697"/>
      <c r="V142" s="625" t="s">
        <v>47</v>
      </c>
      <c r="W142" s="625" t="s">
        <v>706</v>
      </c>
      <c r="X142" s="696"/>
      <c r="Y142" s="696" t="s">
        <v>121</v>
      </c>
      <c r="Z142" s="696" t="s">
        <v>51</v>
      </c>
      <c r="AA142" s="696" t="s">
        <v>122</v>
      </c>
      <c r="AB142" s="696" t="s">
        <v>707</v>
      </c>
      <c r="AC142" s="709" t="s">
        <v>708</v>
      </c>
      <c r="AD142" s="752"/>
      <c r="AE142" s="752"/>
    </row>
    <row r="143" spans="1:31" ht="45" customHeight="1" x14ac:dyDescent="0.25">
      <c r="A143" s="641"/>
      <c r="B143" s="641"/>
      <c r="C143" s="641"/>
      <c r="D143" s="720"/>
      <c r="E143" s="753"/>
      <c r="F143" s="635" t="s">
        <v>3226</v>
      </c>
      <c r="G143" s="634"/>
      <c r="H143" s="619" t="s">
        <v>3395</v>
      </c>
      <c r="I143" s="635" t="s">
        <v>3228</v>
      </c>
      <c r="J143" s="621">
        <v>0.25</v>
      </c>
      <c r="K143" s="622">
        <v>44571</v>
      </c>
      <c r="L143" s="622">
        <v>44926</v>
      </c>
      <c r="M143" s="623">
        <v>0.25</v>
      </c>
      <c r="N143" s="623">
        <v>0.5</v>
      </c>
      <c r="O143" s="623">
        <v>0.75</v>
      </c>
      <c r="P143" s="623">
        <v>1</v>
      </c>
      <c r="Q143" s="625" t="s">
        <v>43</v>
      </c>
      <c r="R143" s="625" t="s">
        <v>116</v>
      </c>
      <c r="S143" s="753"/>
      <c r="T143" s="636"/>
      <c r="U143" s="636"/>
      <c r="V143" s="625" t="s">
        <v>47</v>
      </c>
      <c r="W143" s="625" t="s">
        <v>706</v>
      </c>
      <c r="X143" s="634"/>
      <c r="Y143" s="634" t="s">
        <v>121</v>
      </c>
      <c r="Z143" s="634" t="s">
        <v>51</v>
      </c>
      <c r="AA143" s="634" t="s">
        <v>122</v>
      </c>
      <c r="AB143" s="634" t="s">
        <v>707</v>
      </c>
      <c r="AC143" s="658" t="s">
        <v>708</v>
      </c>
      <c r="AD143" s="752"/>
      <c r="AE143" s="752"/>
    </row>
    <row r="144" spans="1:31" ht="45" customHeight="1" x14ac:dyDescent="0.25">
      <c r="A144" s="641" t="s">
        <v>146</v>
      </c>
      <c r="B144" s="641" t="s">
        <v>697</v>
      </c>
      <c r="C144" s="641" t="s">
        <v>3396</v>
      </c>
      <c r="D144" s="720" t="s">
        <v>3397</v>
      </c>
      <c r="E144" s="748" t="s">
        <v>3231</v>
      </c>
      <c r="F144" s="635" t="s">
        <v>3216</v>
      </c>
      <c r="G144" s="618" t="s">
        <v>702</v>
      </c>
      <c r="H144" s="619" t="s">
        <v>3398</v>
      </c>
      <c r="I144" s="635" t="s">
        <v>3218</v>
      </c>
      <c r="J144" s="621">
        <v>0.25</v>
      </c>
      <c r="K144" s="622">
        <v>44571</v>
      </c>
      <c r="L144" s="622">
        <v>44592</v>
      </c>
      <c r="M144" s="623">
        <v>1</v>
      </c>
      <c r="N144" s="623">
        <v>1</v>
      </c>
      <c r="O144" s="623">
        <v>1</v>
      </c>
      <c r="P144" s="623">
        <v>1</v>
      </c>
      <c r="Q144" s="625" t="s">
        <v>43</v>
      </c>
      <c r="R144" s="625" t="s">
        <v>116</v>
      </c>
      <c r="S144" s="748" t="s">
        <v>3399</v>
      </c>
      <c r="T144" s="626" t="s">
        <v>46</v>
      </c>
      <c r="U144" s="626" t="s">
        <v>46</v>
      </c>
      <c r="V144" s="625" t="s">
        <v>47</v>
      </c>
      <c r="W144" s="625" t="s">
        <v>706</v>
      </c>
      <c r="X144" s="618" t="s">
        <v>120</v>
      </c>
      <c r="Y144" s="618" t="s">
        <v>121</v>
      </c>
      <c r="Z144" s="618" t="s">
        <v>51</v>
      </c>
      <c r="AA144" s="618" t="s">
        <v>122</v>
      </c>
      <c r="AB144" s="618" t="s">
        <v>707</v>
      </c>
      <c r="AC144" s="649" t="s">
        <v>708</v>
      </c>
      <c r="AD144" s="752">
        <v>6778912</v>
      </c>
      <c r="AE144" s="752">
        <v>133440000</v>
      </c>
    </row>
    <row r="145" spans="1:31" ht="45" customHeight="1" x14ac:dyDescent="0.25">
      <c r="A145" s="641"/>
      <c r="B145" s="641"/>
      <c r="C145" s="641"/>
      <c r="D145" s="720"/>
      <c r="E145" s="750"/>
      <c r="F145" s="635" t="s">
        <v>3220</v>
      </c>
      <c r="G145" s="696"/>
      <c r="H145" s="619" t="s">
        <v>3400</v>
      </c>
      <c r="I145" s="635" t="s">
        <v>3222</v>
      </c>
      <c r="J145" s="621">
        <v>0.25</v>
      </c>
      <c r="K145" s="622">
        <v>44571</v>
      </c>
      <c r="L145" s="622">
        <v>44926</v>
      </c>
      <c r="M145" s="623">
        <v>0.25</v>
      </c>
      <c r="N145" s="623">
        <v>0.5</v>
      </c>
      <c r="O145" s="623">
        <v>0.75</v>
      </c>
      <c r="P145" s="623">
        <v>1</v>
      </c>
      <c r="Q145" s="625" t="s">
        <v>43</v>
      </c>
      <c r="R145" s="625" t="s">
        <v>116</v>
      </c>
      <c r="S145" s="750"/>
      <c r="T145" s="697"/>
      <c r="U145" s="697"/>
      <c r="V145" s="625" t="s">
        <v>47</v>
      </c>
      <c r="W145" s="625" t="s">
        <v>706</v>
      </c>
      <c r="X145" s="696"/>
      <c r="Y145" s="696" t="s">
        <v>121</v>
      </c>
      <c r="Z145" s="696" t="s">
        <v>51</v>
      </c>
      <c r="AA145" s="696" t="s">
        <v>122</v>
      </c>
      <c r="AB145" s="696" t="s">
        <v>707</v>
      </c>
      <c r="AC145" s="709" t="s">
        <v>708</v>
      </c>
      <c r="AD145" s="752"/>
      <c r="AE145" s="752"/>
    </row>
    <row r="146" spans="1:31" ht="45" customHeight="1" x14ac:dyDescent="0.25">
      <c r="A146" s="641"/>
      <c r="B146" s="641"/>
      <c r="C146" s="641"/>
      <c r="D146" s="720"/>
      <c r="E146" s="750"/>
      <c r="F146" s="635" t="s">
        <v>3223</v>
      </c>
      <c r="G146" s="696"/>
      <c r="H146" s="619" t="s">
        <v>3401</v>
      </c>
      <c r="I146" s="635" t="s">
        <v>3225</v>
      </c>
      <c r="J146" s="621">
        <v>0.25</v>
      </c>
      <c r="K146" s="622">
        <v>44571</v>
      </c>
      <c r="L146" s="622">
        <v>44926</v>
      </c>
      <c r="M146" s="623">
        <v>0.25</v>
      </c>
      <c r="N146" s="623">
        <v>0.5</v>
      </c>
      <c r="O146" s="623">
        <v>0.75</v>
      </c>
      <c r="P146" s="623">
        <v>1</v>
      </c>
      <c r="Q146" s="625" t="s">
        <v>43</v>
      </c>
      <c r="R146" s="625" t="s">
        <v>116</v>
      </c>
      <c r="S146" s="750"/>
      <c r="T146" s="697"/>
      <c r="U146" s="697"/>
      <c r="V146" s="625" t="s">
        <v>47</v>
      </c>
      <c r="W146" s="625" t="s">
        <v>706</v>
      </c>
      <c r="X146" s="696"/>
      <c r="Y146" s="696" t="s">
        <v>121</v>
      </c>
      <c r="Z146" s="696" t="s">
        <v>51</v>
      </c>
      <c r="AA146" s="696" t="s">
        <v>122</v>
      </c>
      <c r="AB146" s="696" t="s">
        <v>707</v>
      </c>
      <c r="AC146" s="709" t="s">
        <v>708</v>
      </c>
      <c r="AD146" s="752"/>
      <c r="AE146" s="752"/>
    </row>
    <row r="147" spans="1:31" ht="45" customHeight="1" x14ac:dyDescent="0.25">
      <c r="A147" s="641"/>
      <c r="B147" s="641"/>
      <c r="C147" s="641"/>
      <c r="D147" s="720"/>
      <c r="E147" s="753"/>
      <c r="F147" s="635" t="s">
        <v>3226</v>
      </c>
      <c r="G147" s="634"/>
      <c r="H147" s="619" t="s">
        <v>3402</v>
      </c>
      <c r="I147" s="635" t="s">
        <v>3228</v>
      </c>
      <c r="J147" s="621">
        <v>0.25</v>
      </c>
      <c r="K147" s="622">
        <v>44571</v>
      </c>
      <c r="L147" s="622">
        <v>44926</v>
      </c>
      <c r="M147" s="623">
        <v>0.25</v>
      </c>
      <c r="N147" s="623">
        <v>0.5</v>
      </c>
      <c r="O147" s="623">
        <v>0.75</v>
      </c>
      <c r="P147" s="623">
        <v>1</v>
      </c>
      <c r="Q147" s="625" t="s">
        <v>43</v>
      </c>
      <c r="R147" s="625" t="s">
        <v>116</v>
      </c>
      <c r="S147" s="753"/>
      <c r="T147" s="636"/>
      <c r="U147" s="636"/>
      <c r="V147" s="625" t="s">
        <v>47</v>
      </c>
      <c r="W147" s="625" t="s">
        <v>706</v>
      </c>
      <c r="X147" s="634"/>
      <c r="Y147" s="634" t="s">
        <v>121</v>
      </c>
      <c r="Z147" s="634" t="s">
        <v>51</v>
      </c>
      <c r="AA147" s="634" t="s">
        <v>122</v>
      </c>
      <c r="AB147" s="634" t="s">
        <v>707</v>
      </c>
      <c r="AC147" s="658" t="s">
        <v>708</v>
      </c>
      <c r="AD147" s="752"/>
      <c r="AE147" s="752"/>
    </row>
    <row r="148" spans="1:31" ht="45" customHeight="1" x14ac:dyDescent="0.25">
      <c r="A148" s="641" t="s">
        <v>146</v>
      </c>
      <c r="B148" s="641" t="s">
        <v>697</v>
      </c>
      <c r="C148" s="641" t="s">
        <v>3403</v>
      </c>
      <c r="D148" s="720" t="s">
        <v>3404</v>
      </c>
      <c r="E148" s="748" t="s">
        <v>3231</v>
      </c>
      <c r="F148" s="635" t="s">
        <v>3216</v>
      </c>
      <c r="G148" s="618" t="s">
        <v>702</v>
      </c>
      <c r="H148" s="619" t="s">
        <v>3405</v>
      </c>
      <c r="I148" s="635" t="s">
        <v>3218</v>
      </c>
      <c r="J148" s="621">
        <v>0.25</v>
      </c>
      <c r="K148" s="622">
        <v>44571</v>
      </c>
      <c r="L148" s="622">
        <v>44592</v>
      </c>
      <c r="M148" s="623">
        <v>1</v>
      </c>
      <c r="N148" s="623">
        <v>1</v>
      </c>
      <c r="O148" s="623">
        <v>1</v>
      </c>
      <c r="P148" s="623">
        <v>1</v>
      </c>
      <c r="Q148" s="625" t="s">
        <v>43</v>
      </c>
      <c r="R148" s="625" t="s">
        <v>116</v>
      </c>
      <c r="S148" s="748" t="s">
        <v>3406</v>
      </c>
      <c r="T148" s="626" t="s">
        <v>46</v>
      </c>
      <c r="U148" s="626" t="s">
        <v>46</v>
      </c>
      <c r="V148" s="625" t="s">
        <v>47</v>
      </c>
      <c r="W148" s="625" t="s">
        <v>706</v>
      </c>
      <c r="X148" s="618" t="s">
        <v>120</v>
      </c>
      <c r="Y148" s="618" t="s">
        <v>121</v>
      </c>
      <c r="Z148" s="618" t="s">
        <v>51</v>
      </c>
      <c r="AA148" s="618" t="s">
        <v>122</v>
      </c>
      <c r="AB148" s="618" t="s">
        <v>707</v>
      </c>
      <c r="AC148" s="649" t="s">
        <v>708</v>
      </c>
      <c r="AD148" s="752">
        <v>20643118875.16</v>
      </c>
      <c r="AE148" s="752">
        <v>133440000</v>
      </c>
    </row>
    <row r="149" spans="1:31" ht="45" customHeight="1" x14ac:dyDescent="0.25">
      <c r="A149" s="641"/>
      <c r="B149" s="641"/>
      <c r="C149" s="641"/>
      <c r="D149" s="720"/>
      <c r="E149" s="750"/>
      <c r="F149" s="635" t="s">
        <v>3220</v>
      </c>
      <c r="G149" s="696"/>
      <c r="H149" s="619" t="s">
        <v>3407</v>
      </c>
      <c r="I149" s="635" t="s">
        <v>3222</v>
      </c>
      <c r="J149" s="621">
        <v>0.25</v>
      </c>
      <c r="K149" s="622">
        <v>44571</v>
      </c>
      <c r="L149" s="622">
        <v>44926</v>
      </c>
      <c r="M149" s="623">
        <v>0.25</v>
      </c>
      <c r="N149" s="623">
        <v>0.5</v>
      </c>
      <c r="O149" s="623">
        <v>0.75</v>
      </c>
      <c r="P149" s="623">
        <v>1</v>
      </c>
      <c r="Q149" s="625" t="s">
        <v>43</v>
      </c>
      <c r="R149" s="625" t="s">
        <v>116</v>
      </c>
      <c r="S149" s="750"/>
      <c r="T149" s="697"/>
      <c r="U149" s="697"/>
      <c r="V149" s="625" t="s">
        <v>47</v>
      </c>
      <c r="W149" s="625" t="s">
        <v>706</v>
      </c>
      <c r="X149" s="696"/>
      <c r="Y149" s="696"/>
      <c r="Z149" s="696" t="s">
        <v>51</v>
      </c>
      <c r="AA149" s="696" t="s">
        <v>122</v>
      </c>
      <c r="AB149" s="696" t="s">
        <v>707</v>
      </c>
      <c r="AC149" s="709" t="s">
        <v>708</v>
      </c>
      <c r="AD149" s="752"/>
      <c r="AE149" s="752"/>
    </row>
    <row r="150" spans="1:31" ht="45" customHeight="1" x14ac:dyDescent="0.25">
      <c r="A150" s="641"/>
      <c r="B150" s="641"/>
      <c r="C150" s="641"/>
      <c r="D150" s="720"/>
      <c r="E150" s="750"/>
      <c r="F150" s="635" t="s">
        <v>3223</v>
      </c>
      <c r="G150" s="696"/>
      <c r="H150" s="619" t="s">
        <v>3408</v>
      </c>
      <c r="I150" s="635" t="s">
        <v>3225</v>
      </c>
      <c r="J150" s="621">
        <v>0.25</v>
      </c>
      <c r="K150" s="622">
        <v>44571</v>
      </c>
      <c r="L150" s="622">
        <v>44926</v>
      </c>
      <c r="M150" s="623">
        <v>0.25</v>
      </c>
      <c r="N150" s="623">
        <v>0.5</v>
      </c>
      <c r="O150" s="623">
        <v>0.75</v>
      </c>
      <c r="P150" s="623">
        <v>1</v>
      </c>
      <c r="Q150" s="625" t="s">
        <v>43</v>
      </c>
      <c r="R150" s="625" t="s">
        <v>116</v>
      </c>
      <c r="S150" s="750"/>
      <c r="T150" s="697"/>
      <c r="U150" s="697"/>
      <c r="V150" s="625" t="s">
        <v>47</v>
      </c>
      <c r="W150" s="625" t="s">
        <v>706</v>
      </c>
      <c r="X150" s="696"/>
      <c r="Y150" s="696"/>
      <c r="Z150" s="696" t="s">
        <v>51</v>
      </c>
      <c r="AA150" s="696" t="s">
        <v>122</v>
      </c>
      <c r="AB150" s="696" t="s">
        <v>707</v>
      </c>
      <c r="AC150" s="709" t="s">
        <v>708</v>
      </c>
      <c r="AD150" s="752"/>
      <c r="AE150" s="752"/>
    </row>
    <row r="151" spans="1:31" ht="45" customHeight="1" x14ac:dyDescent="0.25">
      <c r="A151" s="641"/>
      <c r="B151" s="641"/>
      <c r="C151" s="641"/>
      <c r="D151" s="720"/>
      <c r="E151" s="753"/>
      <c r="F151" s="635" t="s">
        <v>3226</v>
      </c>
      <c r="G151" s="634"/>
      <c r="H151" s="619" t="s">
        <v>3409</v>
      </c>
      <c r="I151" s="635" t="s">
        <v>3228</v>
      </c>
      <c r="J151" s="621">
        <v>0.25</v>
      </c>
      <c r="K151" s="622">
        <v>44571</v>
      </c>
      <c r="L151" s="622">
        <v>44926</v>
      </c>
      <c r="M151" s="623">
        <v>0.25</v>
      </c>
      <c r="N151" s="623">
        <v>0.5</v>
      </c>
      <c r="O151" s="623">
        <v>0.75</v>
      </c>
      <c r="P151" s="623">
        <v>1</v>
      </c>
      <c r="Q151" s="625" t="s">
        <v>43</v>
      </c>
      <c r="R151" s="625" t="s">
        <v>116</v>
      </c>
      <c r="S151" s="753"/>
      <c r="T151" s="636"/>
      <c r="U151" s="636"/>
      <c r="V151" s="625" t="s">
        <v>47</v>
      </c>
      <c r="W151" s="625" t="s">
        <v>706</v>
      </c>
      <c r="X151" s="634"/>
      <c r="Y151" s="634"/>
      <c r="Z151" s="634" t="s">
        <v>51</v>
      </c>
      <c r="AA151" s="634" t="s">
        <v>122</v>
      </c>
      <c r="AB151" s="634" t="s">
        <v>707</v>
      </c>
      <c r="AC151" s="658" t="s">
        <v>708</v>
      </c>
      <c r="AD151" s="752"/>
      <c r="AE151" s="752"/>
    </row>
    <row r="152" spans="1:31" ht="45" customHeight="1" x14ac:dyDescent="0.25">
      <c r="A152" s="641" t="s">
        <v>146</v>
      </c>
      <c r="B152" s="641" t="s">
        <v>697</v>
      </c>
      <c r="C152" s="641" t="s">
        <v>3410</v>
      </c>
      <c r="D152" s="720" t="s">
        <v>3411</v>
      </c>
      <c r="E152" s="748" t="s">
        <v>3231</v>
      </c>
      <c r="F152" s="635" t="s">
        <v>3216</v>
      </c>
      <c r="G152" s="618" t="s">
        <v>702</v>
      </c>
      <c r="H152" s="619" t="s">
        <v>3412</v>
      </c>
      <c r="I152" s="635" t="s">
        <v>3218</v>
      </c>
      <c r="J152" s="621">
        <v>0.25</v>
      </c>
      <c r="K152" s="622">
        <v>44563</v>
      </c>
      <c r="L152" s="622">
        <v>44591</v>
      </c>
      <c r="M152" s="623">
        <v>1</v>
      </c>
      <c r="N152" s="623">
        <v>1</v>
      </c>
      <c r="O152" s="623">
        <v>1</v>
      </c>
      <c r="P152" s="623">
        <v>1</v>
      </c>
      <c r="Q152" s="625" t="s">
        <v>43</v>
      </c>
      <c r="R152" s="625" t="s">
        <v>116</v>
      </c>
      <c r="S152" s="748" t="s">
        <v>3413</v>
      </c>
      <c r="T152" s="626" t="s">
        <v>46</v>
      </c>
      <c r="U152" s="626" t="s">
        <v>46</v>
      </c>
      <c r="V152" s="625" t="s">
        <v>47</v>
      </c>
      <c r="W152" s="625" t="s">
        <v>706</v>
      </c>
      <c r="X152" s="618" t="s">
        <v>120</v>
      </c>
      <c r="Y152" s="618" t="s">
        <v>121</v>
      </c>
      <c r="Z152" s="618" t="s">
        <v>51</v>
      </c>
      <c r="AA152" s="618" t="s">
        <v>122</v>
      </c>
      <c r="AB152" s="618" t="s">
        <v>707</v>
      </c>
      <c r="AC152" s="649" t="s">
        <v>708</v>
      </c>
      <c r="AD152" s="752">
        <v>7371316755</v>
      </c>
      <c r="AE152" s="752">
        <v>41803200</v>
      </c>
    </row>
    <row r="153" spans="1:31" ht="45" customHeight="1" x14ac:dyDescent="0.25">
      <c r="A153" s="641"/>
      <c r="B153" s="641"/>
      <c r="C153" s="641"/>
      <c r="D153" s="720"/>
      <c r="E153" s="750"/>
      <c r="F153" s="635" t="s">
        <v>3220</v>
      </c>
      <c r="G153" s="696"/>
      <c r="H153" s="619" t="s">
        <v>3414</v>
      </c>
      <c r="I153" s="635" t="s">
        <v>3222</v>
      </c>
      <c r="J153" s="621">
        <v>0.25</v>
      </c>
      <c r="K153" s="622">
        <v>44563</v>
      </c>
      <c r="L153" s="622">
        <v>44925</v>
      </c>
      <c r="M153" s="623">
        <v>0.25</v>
      </c>
      <c r="N153" s="623">
        <v>0.5</v>
      </c>
      <c r="O153" s="623">
        <v>0.75</v>
      </c>
      <c r="P153" s="623">
        <v>1</v>
      </c>
      <c r="Q153" s="625" t="s">
        <v>43</v>
      </c>
      <c r="R153" s="625" t="s">
        <v>116</v>
      </c>
      <c r="S153" s="750"/>
      <c r="T153" s="697"/>
      <c r="U153" s="697"/>
      <c r="V153" s="625" t="s">
        <v>47</v>
      </c>
      <c r="W153" s="625" t="s">
        <v>706</v>
      </c>
      <c r="X153" s="696"/>
      <c r="Y153" s="696" t="s">
        <v>121</v>
      </c>
      <c r="Z153" s="696" t="s">
        <v>51</v>
      </c>
      <c r="AA153" s="696" t="s">
        <v>122</v>
      </c>
      <c r="AB153" s="696" t="s">
        <v>707</v>
      </c>
      <c r="AC153" s="709" t="s">
        <v>708</v>
      </c>
      <c r="AD153" s="752"/>
      <c r="AE153" s="752"/>
    </row>
    <row r="154" spans="1:31" ht="45" customHeight="1" x14ac:dyDescent="0.25">
      <c r="A154" s="641"/>
      <c r="B154" s="641"/>
      <c r="C154" s="641"/>
      <c r="D154" s="720"/>
      <c r="E154" s="750"/>
      <c r="F154" s="635" t="s">
        <v>3223</v>
      </c>
      <c r="G154" s="696"/>
      <c r="H154" s="619" t="s">
        <v>3415</v>
      </c>
      <c r="I154" s="635" t="s">
        <v>3225</v>
      </c>
      <c r="J154" s="621">
        <v>0.25</v>
      </c>
      <c r="K154" s="622">
        <v>44563</v>
      </c>
      <c r="L154" s="622">
        <v>44925</v>
      </c>
      <c r="M154" s="623">
        <v>0.25</v>
      </c>
      <c r="N154" s="623">
        <v>0.5</v>
      </c>
      <c r="O154" s="623">
        <v>0.75</v>
      </c>
      <c r="P154" s="623">
        <v>1</v>
      </c>
      <c r="Q154" s="625" t="s">
        <v>43</v>
      </c>
      <c r="R154" s="625" t="s">
        <v>116</v>
      </c>
      <c r="S154" s="750"/>
      <c r="T154" s="697"/>
      <c r="U154" s="697"/>
      <c r="V154" s="625" t="s">
        <v>47</v>
      </c>
      <c r="W154" s="625" t="s">
        <v>706</v>
      </c>
      <c r="X154" s="696"/>
      <c r="Y154" s="696" t="s">
        <v>121</v>
      </c>
      <c r="Z154" s="696" t="s">
        <v>51</v>
      </c>
      <c r="AA154" s="696" t="s">
        <v>122</v>
      </c>
      <c r="AB154" s="696" t="s">
        <v>707</v>
      </c>
      <c r="AC154" s="709" t="s">
        <v>708</v>
      </c>
      <c r="AD154" s="752"/>
      <c r="AE154" s="752"/>
    </row>
    <row r="155" spans="1:31" ht="45" customHeight="1" x14ac:dyDescent="0.25">
      <c r="A155" s="641"/>
      <c r="B155" s="641"/>
      <c r="C155" s="641"/>
      <c r="D155" s="720"/>
      <c r="E155" s="753"/>
      <c r="F155" s="635" t="s">
        <v>3226</v>
      </c>
      <c r="G155" s="634"/>
      <c r="H155" s="619" t="s">
        <v>3416</v>
      </c>
      <c r="I155" s="635" t="s">
        <v>3228</v>
      </c>
      <c r="J155" s="621">
        <v>0.25</v>
      </c>
      <c r="K155" s="622">
        <v>44563</v>
      </c>
      <c r="L155" s="622">
        <v>44925</v>
      </c>
      <c r="M155" s="623">
        <v>0.25</v>
      </c>
      <c r="N155" s="623">
        <v>0.5</v>
      </c>
      <c r="O155" s="623">
        <v>0.75</v>
      </c>
      <c r="P155" s="623">
        <v>1</v>
      </c>
      <c r="Q155" s="625" t="s">
        <v>43</v>
      </c>
      <c r="R155" s="625" t="s">
        <v>116</v>
      </c>
      <c r="S155" s="753"/>
      <c r="T155" s="636"/>
      <c r="U155" s="636"/>
      <c r="V155" s="625" t="s">
        <v>47</v>
      </c>
      <c r="W155" s="625" t="s">
        <v>706</v>
      </c>
      <c r="X155" s="634"/>
      <c r="Y155" s="634" t="s">
        <v>121</v>
      </c>
      <c r="Z155" s="634" t="s">
        <v>51</v>
      </c>
      <c r="AA155" s="634" t="s">
        <v>122</v>
      </c>
      <c r="AB155" s="634" t="s">
        <v>707</v>
      </c>
      <c r="AC155" s="658" t="s">
        <v>708</v>
      </c>
      <c r="AD155" s="752"/>
      <c r="AE155" s="752"/>
    </row>
    <row r="156" spans="1:31" ht="45" customHeight="1" x14ac:dyDescent="0.25">
      <c r="A156" s="641" t="s">
        <v>146</v>
      </c>
      <c r="B156" s="641" t="s">
        <v>697</v>
      </c>
      <c r="C156" s="641" t="s">
        <v>3417</v>
      </c>
      <c r="D156" s="720" t="s">
        <v>3418</v>
      </c>
      <c r="E156" s="748" t="s">
        <v>3231</v>
      </c>
      <c r="F156" s="635" t="s">
        <v>3216</v>
      </c>
      <c r="G156" s="618" t="s">
        <v>702</v>
      </c>
      <c r="H156" s="619" t="s">
        <v>3419</v>
      </c>
      <c r="I156" s="635" t="s">
        <v>3218</v>
      </c>
      <c r="J156" s="621">
        <v>0.25</v>
      </c>
      <c r="K156" s="622">
        <v>44567</v>
      </c>
      <c r="L156" s="622">
        <v>44592</v>
      </c>
      <c r="M156" s="623">
        <v>1</v>
      </c>
      <c r="N156" s="623">
        <v>1</v>
      </c>
      <c r="O156" s="623">
        <v>1</v>
      </c>
      <c r="P156" s="623">
        <v>1</v>
      </c>
      <c r="Q156" s="625" t="s">
        <v>43</v>
      </c>
      <c r="R156" s="625" t="s">
        <v>116</v>
      </c>
      <c r="S156" s="748" t="s">
        <v>3420</v>
      </c>
      <c r="T156" s="626" t="s">
        <v>46</v>
      </c>
      <c r="U156" s="626" t="s">
        <v>46</v>
      </c>
      <c r="V156" s="625" t="s">
        <v>47</v>
      </c>
      <c r="W156" s="625" t="s">
        <v>706</v>
      </c>
      <c r="X156" s="618" t="s">
        <v>120</v>
      </c>
      <c r="Y156" s="618" t="s">
        <v>121</v>
      </c>
      <c r="Z156" s="618" t="s">
        <v>51</v>
      </c>
      <c r="AA156" s="618" t="s">
        <v>122</v>
      </c>
      <c r="AB156" s="618" t="s">
        <v>707</v>
      </c>
      <c r="AC156" s="649" t="s">
        <v>708</v>
      </c>
      <c r="AD156" s="752">
        <v>4685743194.6199999</v>
      </c>
      <c r="AE156" s="752">
        <v>18480000</v>
      </c>
    </row>
    <row r="157" spans="1:31" ht="45" customHeight="1" x14ac:dyDescent="0.25">
      <c r="A157" s="641"/>
      <c r="B157" s="641"/>
      <c r="C157" s="641"/>
      <c r="D157" s="720"/>
      <c r="E157" s="750"/>
      <c r="F157" s="635" t="s">
        <v>3220</v>
      </c>
      <c r="G157" s="696"/>
      <c r="H157" s="619" t="s">
        <v>3421</v>
      </c>
      <c r="I157" s="635" t="s">
        <v>3222</v>
      </c>
      <c r="J157" s="621">
        <v>0.25</v>
      </c>
      <c r="K157" s="622">
        <v>44567</v>
      </c>
      <c r="L157" s="622">
        <v>44922</v>
      </c>
      <c r="M157" s="623">
        <v>0.25</v>
      </c>
      <c r="N157" s="623">
        <v>0.5</v>
      </c>
      <c r="O157" s="623">
        <v>0.75</v>
      </c>
      <c r="P157" s="623">
        <v>1</v>
      </c>
      <c r="Q157" s="625" t="s">
        <v>43</v>
      </c>
      <c r="R157" s="625" t="s">
        <v>116</v>
      </c>
      <c r="S157" s="750"/>
      <c r="T157" s="697"/>
      <c r="U157" s="697"/>
      <c r="V157" s="625" t="s">
        <v>47</v>
      </c>
      <c r="W157" s="625" t="s">
        <v>706</v>
      </c>
      <c r="X157" s="696"/>
      <c r="Y157" s="696" t="s">
        <v>121</v>
      </c>
      <c r="Z157" s="696" t="s">
        <v>51</v>
      </c>
      <c r="AA157" s="696" t="s">
        <v>122</v>
      </c>
      <c r="AB157" s="696" t="s">
        <v>707</v>
      </c>
      <c r="AC157" s="709" t="s">
        <v>708</v>
      </c>
      <c r="AD157" s="752"/>
      <c r="AE157" s="752"/>
    </row>
    <row r="158" spans="1:31" ht="45" customHeight="1" x14ac:dyDescent="0.25">
      <c r="A158" s="641"/>
      <c r="B158" s="641"/>
      <c r="C158" s="641"/>
      <c r="D158" s="720"/>
      <c r="E158" s="750"/>
      <c r="F158" s="635" t="s">
        <v>3223</v>
      </c>
      <c r="G158" s="696"/>
      <c r="H158" s="619" t="s">
        <v>3422</v>
      </c>
      <c r="I158" s="635" t="s">
        <v>3225</v>
      </c>
      <c r="J158" s="621">
        <v>0.25</v>
      </c>
      <c r="K158" s="622">
        <v>44567</v>
      </c>
      <c r="L158" s="622">
        <v>44922</v>
      </c>
      <c r="M158" s="623">
        <v>0.25</v>
      </c>
      <c r="N158" s="623">
        <v>0.5</v>
      </c>
      <c r="O158" s="623">
        <v>0.75</v>
      </c>
      <c r="P158" s="623">
        <v>1</v>
      </c>
      <c r="Q158" s="625" t="s">
        <v>43</v>
      </c>
      <c r="R158" s="625" t="s">
        <v>116</v>
      </c>
      <c r="S158" s="750"/>
      <c r="T158" s="697"/>
      <c r="U158" s="697"/>
      <c r="V158" s="625" t="s">
        <v>47</v>
      </c>
      <c r="W158" s="625" t="s">
        <v>706</v>
      </c>
      <c r="X158" s="696"/>
      <c r="Y158" s="696" t="s">
        <v>121</v>
      </c>
      <c r="Z158" s="696" t="s">
        <v>51</v>
      </c>
      <c r="AA158" s="696" t="s">
        <v>122</v>
      </c>
      <c r="AB158" s="696" t="s">
        <v>707</v>
      </c>
      <c r="AC158" s="709" t="s">
        <v>708</v>
      </c>
      <c r="AD158" s="752"/>
      <c r="AE158" s="752"/>
    </row>
    <row r="159" spans="1:31" ht="45" customHeight="1" x14ac:dyDescent="0.25">
      <c r="A159" s="641"/>
      <c r="B159" s="641"/>
      <c r="C159" s="641"/>
      <c r="D159" s="720"/>
      <c r="E159" s="753"/>
      <c r="F159" s="635" t="s">
        <v>3226</v>
      </c>
      <c r="G159" s="634"/>
      <c r="H159" s="619" t="s">
        <v>3423</v>
      </c>
      <c r="I159" s="635" t="s">
        <v>3228</v>
      </c>
      <c r="J159" s="621">
        <v>0.25</v>
      </c>
      <c r="K159" s="622">
        <v>44567</v>
      </c>
      <c r="L159" s="622">
        <v>44922</v>
      </c>
      <c r="M159" s="623">
        <v>0.25</v>
      </c>
      <c r="N159" s="623">
        <v>0.5</v>
      </c>
      <c r="O159" s="623">
        <v>0.75</v>
      </c>
      <c r="P159" s="623">
        <v>1</v>
      </c>
      <c r="Q159" s="625" t="s">
        <v>43</v>
      </c>
      <c r="R159" s="625" t="s">
        <v>116</v>
      </c>
      <c r="S159" s="753"/>
      <c r="T159" s="636"/>
      <c r="U159" s="636"/>
      <c r="V159" s="625" t="s">
        <v>47</v>
      </c>
      <c r="W159" s="625" t="s">
        <v>706</v>
      </c>
      <c r="X159" s="634"/>
      <c r="Y159" s="634" t="s">
        <v>121</v>
      </c>
      <c r="Z159" s="634" t="s">
        <v>51</v>
      </c>
      <c r="AA159" s="634" t="s">
        <v>122</v>
      </c>
      <c r="AB159" s="634" t="s">
        <v>707</v>
      </c>
      <c r="AC159" s="658" t="s">
        <v>708</v>
      </c>
      <c r="AD159" s="752"/>
      <c r="AE159" s="752"/>
    </row>
    <row r="160" spans="1:31" ht="45" customHeight="1" x14ac:dyDescent="0.25">
      <c r="A160" s="641" t="s">
        <v>146</v>
      </c>
      <c r="B160" s="641" t="s">
        <v>697</v>
      </c>
      <c r="C160" s="641" t="s">
        <v>3424</v>
      </c>
      <c r="D160" s="720" t="s">
        <v>3425</v>
      </c>
      <c r="E160" s="748" t="s">
        <v>3231</v>
      </c>
      <c r="F160" s="635" t="s">
        <v>3216</v>
      </c>
      <c r="G160" s="618" t="s">
        <v>702</v>
      </c>
      <c r="H160" s="619" t="s">
        <v>3426</v>
      </c>
      <c r="I160" s="635" t="s">
        <v>3218</v>
      </c>
      <c r="J160" s="621">
        <v>0.25</v>
      </c>
      <c r="K160" s="622">
        <v>44563</v>
      </c>
      <c r="L160" s="622">
        <v>44585</v>
      </c>
      <c r="M160" s="623">
        <v>1</v>
      </c>
      <c r="N160" s="623">
        <v>1</v>
      </c>
      <c r="O160" s="623">
        <v>1</v>
      </c>
      <c r="P160" s="623">
        <v>1</v>
      </c>
      <c r="Q160" s="625" t="s">
        <v>43</v>
      </c>
      <c r="R160" s="625" t="s">
        <v>116</v>
      </c>
      <c r="S160" s="748" t="s">
        <v>3427</v>
      </c>
      <c r="T160" s="626" t="s">
        <v>46</v>
      </c>
      <c r="U160" s="626" t="s">
        <v>46</v>
      </c>
      <c r="V160" s="625" t="s">
        <v>47</v>
      </c>
      <c r="W160" s="625" t="s">
        <v>706</v>
      </c>
      <c r="X160" s="618" t="s">
        <v>120</v>
      </c>
      <c r="Y160" s="618" t="s">
        <v>121</v>
      </c>
      <c r="Z160" s="618" t="s">
        <v>51</v>
      </c>
      <c r="AA160" s="618" t="s">
        <v>122</v>
      </c>
      <c r="AB160" s="618" t="s">
        <v>707</v>
      </c>
      <c r="AC160" s="649" t="s">
        <v>708</v>
      </c>
      <c r="AD160" s="752">
        <v>262193210</v>
      </c>
      <c r="AE160" s="752">
        <v>4220000</v>
      </c>
    </row>
    <row r="161" spans="1:31" ht="45" customHeight="1" x14ac:dyDescent="0.25">
      <c r="A161" s="641"/>
      <c r="B161" s="641"/>
      <c r="C161" s="641"/>
      <c r="D161" s="720"/>
      <c r="E161" s="750"/>
      <c r="F161" s="635" t="s">
        <v>3220</v>
      </c>
      <c r="G161" s="696"/>
      <c r="H161" s="619" t="s">
        <v>3428</v>
      </c>
      <c r="I161" s="635" t="s">
        <v>3222</v>
      </c>
      <c r="J161" s="621">
        <v>0.25</v>
      </c>
      <c r="K161" s="622">
        <v>44563</v>
      </c>
      <c r="L161" s="622">
        <v>44855</v>
      </c>
      <c r="M161" s="623">
        <v>0.25</v>
      </c>
      <c r="N161" s="623">
        <v>0.5</v>
      </c>
      <c r="O161" s="623">
        <v>0.75</v>
      </c>
      <c r="P161" s="623">
        <v>1</v>
      </c>
      <c r="Q161" s="625" t="s">
        <v>43</v>
      </c>
      <c r="R161" s="625" t="s">
        <v>116</v>
      </c>
      <c r="S161" s="750"/>
      <c r="T161" s="697"/>
      <c r="U161" s="697"/>
      <c r="V161" s="625" t="s">
        <v>47</v>
      </c>
      <c r="W161" s="625" t="s">
        <v>706</v>
      </c>
      <c r="X161" s="696"/>
      <c r="Y161" s="696" t="s">
        <v>121</v>
      </c>
      <c r="Z161" s="696" t="s">
        <v>51</v>
      </c>
      <c r="AA161" s="696" t="s">
        <v>122</v>
      </c>
      <c r="AB161" s="696" t="s">
        <v>707</v>
      </c>
      <c r="AC161" s="709" t="s">
        <v>708</v>
      </c>
      <c r="AD161" s="752"/>
      <c r="AE161" s="752"/>
    </row>
    <row r="162" spans="1:31" ht="45" customHeight="1" x14ac:dyDescent="0.25">
      <c r="A162" s="641"/>
      <c r="B162" s="641"/>
      <c r="C162" s="641"/>
      <c r="D162" s="720"/>
      <c r="E162" s="750"/>
      <c r="F162" s="635" t="s">
        <v>3223</v>
      </c>
      <c r="G162" s="696"/>
      <c r="H162" s="619" t="s">
        <v>3429</v>
      </c>
      <c r="I162" s="635" t="s">
        <v>3225</v>
      </c>
      <c r="J162" s="621">
        <v>0.25</v>
      </c>
      <c r="K162" s="622">
        <v>44563</v>
      </c>
      <c r="L162" s="622">
        <v>44855</v>
      </c>
      <c r="M162" s="623">
        <v>0.25</v>
      </c>
      <c r="N162" s="623">
        <v>0.5</v>
      </c>
      <c r="O162" s="623">
        <v>0.75</v>
      </c>
      <c r="P162" s="623">
        <v>1</v>
      </c>
      <c r="Q162" s="625" t="s">
        <v>43</v>
      </c>
      <c r="R162" s="625" t="s">
        <v>116</v>
      </c>
      <c r="S162" s="750"/>
      <c r="T162" s="697"/>
      <c r="U162" s="697"/>
      <c r="V162" s="625" t="s">
        <v>47</v>
      </c>
      <c r="W162" s="625" t="s">
        <v>706</v>
      </c>
      <c r="X162" s="696"/>
      <c r="Y162" s="696" t="s">
        <v>121</v>
      </c>
      <c r="Z162" s="696" t="s">
        <v>51</v>
      </c>
      <c r="AA162" s="696" t="s">
        <v>122</v>
      </c>
      <c r="AB162" s="696" t="s">
        <v>707</v>
      </c>
      <c r="AC162" s="709" t="s">
        <v>708</v>
      </c>
      <c r="AD162" s="752"/>
      <c r="AE162" s="752"/>
    </row>
    <row r="163" spans="1:31" ht="45" customHeight="1" x14ac:dyDescent="0.25">
      <c r="A163" s="641"/>
      <c r="B163" s="641"/>
      <c r="C163" s="641"/>
      <c r="D163" s="720"/>
      <c r="E163" s="753"/>
      <c r="F163" s="635" t="s">
        <v>3226</v>
      </c>
      <c r="G163" s="634"/>
      <c r="H163" s="619" t="s">
        <v>3430</v>
      </c>
      <c r="I163" s="635" t="s">
        <v>3228</v>
      </c>
      <c r="J163" s="621">
        <v>0.25</v>
      </c>
      <c r="K163" s="622">
        <v>44563</v>
      </c>
      <c r="L163" s="622">
        <v>44855</v>
      </c>
      <c r="M163" s="623">
        <v>0.25</v>
      </c>
      <c r="N163" s="623">
        <v>0.5</v>
      </c>
      <c r="O163" s="623">
        <v>0.75</v>
      </c>
      <c r="P163" s="623">
        <v>1</v>
      </c>
      <c r="Q163" s="625" t="s">
        <v>43</v>
      </c>
      <c r="R163" s="625" t="s">
        <v>116</v>
      </c>
      <c r="S163" s="753"/>
      <c r="T163" s="636"/>
      <c r="U163" s="636"/>
      <c r="V163" s="625" t="s">
        <v>47</v>
      </c>
      <c r="W163" s="625" t="s">
        <v>706</v>
      </c>
      <c r="X163" s="634"/>
      <c r="Y163" s="634" t="s">
        <v>121</v>
      </c>
      <c r="Z163" s="634" t="s">
        <v>51</v>
      </c>
      <c r="AA163" s="634" t="s">
        <v>122</v>
      </c>
      <c r="AB163" s="634" t="s">
        <v>707</v>
      </c>
      <c r="AC163" s="658" t="s">
        <v>708</v>
      </c>
      <c r="AD163" s="752"/>
      <c r="AE163" s="752"/>
    </row>
    <row r="164" spans="1:31" ht="45" customHeight="1" x14ac:dyDescent="0.25">
      <c r="A164" s="641" t="s">
        <v>146</v>
      </c>
      <c r="B164" s="641" t="s">
        <v>697</v>
      </c>
      <c r="C164" s="641" t="s">
        <v>3431</v>
      </c>
      <c r="D164" s="720" t="s">
        <v>3432</v>
      </c>
      <c r="E164" s="748" t="s">
        <v>3231</v>
      </c>
      <c r="F164" s="635" t="s">
        <v>3216</v>
      </c>
      <c r="G164" s="618" t="s">
        <v>702</v>
      </c>
      <c r="H164" s="619" t="s">
        <v>3433</v>
      </c>
      <c r="I164" s="635" t="s">
        <v>3218</v>
      </c>
      <c r="J164" s="621">
        <v>0.25</v>
      </c>
      <c r="K164" s="622">
        <v>44563</v>
      </c>
      <c r="L164" s="622">
        <v>44591</v>
      </c>
      <c r="M164" s="623">
        <v>1</v>
      </c>
      <c r="N164" s="623">
        <v>1</v>
      </c>
      <c r="O164" s="623">
        <v>1</v>
      </c>
      <c r="P164" s="623">
        <v>1</v>
      </c>
      <c r="Q164" s="625" t="s">
        <v>43</v>
      </c>
      <c r="R164" s="625" t="s">
        <v>116</v>
      </c>
      <c r="S164" s="748" t="s">
        <v>3434</v>
      </c>
      <c r="T164" s="626" t="s">
        <v>46</v>
      </c>
      <c r="U164" s="626" t="s">
        <v>46</v>
      </c>
      <c r="V164" s="625" t="s">
        <v>47</v>
      </c>
      <c r="W164" s="625" t="s">
        <v>706</v>
      </c>
      <c r="X164" s="618" t="s">
        <v>120</v>
      </c>
      <c r="Y164" s="618" t="s">
        <v>121</v>
      </c>
      <c r="Z164" s="618" t="s">
        <v>51</v>
      </c>
      <c r="AA164" s="618" t="s">
        <v>122</v>
      </c>
      <c r="AB164" s="618" t="s">
        <v>707</v>
      </c>
      <c r="AC164" s="649" t="s">
        <v>708</v>
      </c>
      <c r="AD164" s="752">
        <v>73482000</v>
      </c>
      <c r="AE164" s="752">
        <v>0</v>
      </c>
    </row>
    <row r="165" spans="1:31" ht="45" customHeight="1" x14ac:dyDescent="0.25">
      <c r="A165" s="641"/>
      <c r="B165" s="641"/>
      <c r="C165" s="641"/>
      <c r="D165" s="720"/>
      <c r="E165" s="750"/>
      <c r="F165" s="635" t="s">
        <v>3220</v>
      </c>
      <c r="G165" s="696"/>
      <c r="H165" s="619" t="s">
        <v>3435</v>
      </c>
      <c r="I165" s="635" t="s">
        <v>3222</v>
      </c>
      <c r="J165" s="621">
        <v>0.25</v>
      </c>
      <c r="K165" s="622">
        <v>44563</v>
      </c>
      <c r="L165" s="622">
        <v>44925</v>
      </c>
      <c r="M165" s="623">
        <v>0.25</v>
      </c>
      <c r="N165" s="623">
        <v>0.5</v>
      </c>
      <c r="O165" s="623">
        <v>0.75</v>
      </c>
      <c r="P165" s="623">
        <v>1</v>
      </c>
      <c r="Q165" s="625" t="s">
        <v>43</v>
      </c>
      <c r="R165" s="625" t="s">
        <v>116</v>
      </c>
      <c r="S165" s="750"/>
      <c r="T165" s="697"/>
      <c r="U165" s="697"/>
      <c r="V165" s="625" t="s">
        <v>47</v>
      </c>
      <c r="W165" s="625" t="s">
        <v>706</v>
      </c>
      <c r="X165" s="696"/>
      <c r="Y165" s="696" t="s">
        <v>121</v>
      </c>
      <c r="Z165" s="696" t="s">
        <v>51</v>
      </c>
      <c r="AA165" s="696" t="s">
        <v>122</v>
      </c>
      <c r="AB165" s="696" t="s">
        <v>707</v>
      </c>
      <c r="AC165" s="709" t="s">
        <v>708</v>
      </c>
      <c r="AD165" s="752"/>
      <c r="AE165" s="752"/>
    </row>
    <row r="166" spans="1:31" ht="45" customHeight="1" x14ac:dyDescent="0.25">
      <c r="A166" s="641"/>
      <c r="B166" s="641"/>
      <c r="C166" s="641"/>
      <c r="D166" s="720"/>
      <c r="E166" s="750"/>
      <c r="F166" s="635" t="s">
        <v>3223</v>
      </c>
      <c r="G166" s="696"/>
      <c r="H166" s="619" t="s">
        <v>3436</v>
      </c>
      <c r="I166" s="635" t="s">
        <v>3225</v>
      </c>
      <c r="J166" s="621">
        <v>0.25</v>
      </c>
      <c r="K166" s="622">
        <v>44563</v>
      </c>
      <c r="L166" s="622">
        <v>44925</v>
      </c>
      <c r="M166" s="623">
        <v>0.25</v>
      </c>
      <c r="N166" s="623">
        <v>0.5</v>
      </c>
      <c r="O166" s="623">
        <v>0.75</v>
      </c>
      <c r="P166" s="623">
        <v>1</v>
      </c>
      <c r="Q166" s="625" t="s">
        <v>43</v>
      </c>
      <c r="R166" s="625" t="s">
        <v>116</v>
      </c>
      <c r="S166" s="750"/>
      <c r="T166" s="697"/>
      <c r="U166" s="697"/>
      <c r="V166" s="625" t="s">
        <v>47</v>
      </c>
      <c r="W166" s="625" t="s">
        <v>706</v>
      </c>
      <c r="X166" s="696"/>
      <c r="Y166" s="696" t="s">
        <v>121</v>
      </c>
      <c r="Z166" s="696" t="s">
        <v>51</v>
      </c>
      <c r="AA166" s="696" t="s">
        <v>122</v>
      </c>
      <c r="AB166" s="696" t="s">
        <v>707</v>
      </c>
      <c r="AC166" s="709" t="s">
        <v>708</v>
      </c>
      <c r="AD166" s="752"/>
      <c r="AE166" s="752"/>
    </row>
    <row r="167" spans="1:31" ht="45" customHeight="1" x14ac:dyDescent="0.25">
      <c r="A167" s="641"/>
      <c r="B167" s="641"/>
      <c r="C167" s="641"/>
      <c r="D167" s="720"/>
      <c r="E167" s="753"/>
      <c r="F167" s="635" t="s">
        <v>3226</v>
      </c>
      <c r="G167" s="634"/>
      <c r="H167" s="619" t="s">
        <v>3437</v>
      </c>
      <c r="I167" s="635" t="s">
        <v>3228</v>
      </c>
      <c r="J167" s="621">
        <v>0.25</v>
      </c>
      <c r="K167" s="622">
        <v>44563</v>
      </c>
      <c r="L167" s="622">
        <v>44925</v>
      </c>
      <c r="M167" s="623">
        <v>0.25</v>
      </c>
      <c r="N167" s="623">
        <v>0.5</v>
      </c>
      <c r="O167" s="623">
        <v>0.75</v>
      </c>
      <c r="P167" s="623">
        <v>1</v>
      </c>
      <c r="Q167" s="625" t="s">
        <v>43</v>
      </c>
      <c r="R167" s="625" t="s">
        <v>116</v>
      </c>
      <c r="S167" s="753"/>
      <c r="T167" s="636"/>
      <c r="U167" s="636"/>
      <c r="V167" s="625" t="s">
        <v>47</v>
      </c>
      <c r="W167" s="625" t="s">
        <v>706</v>
      </c>
      <c r="X167" s="634"/>
      <c r="Y167" s="634" t="s">
        <v>121</v>
      </c>
      <c r="Z167" s="634" t="s">
        <v>51</v>
      </c>
      <c r="AA167" s="634" t="s">
        <v>122</v>
      </c>
      <c r="AB167" s="634" t="s">
        <v>707</v>
      </c>
      <c r="AC167" s="658" t="s">
        <v>708</v>
      </c>
      <c r="AD167" s="752"/>
      <c r="AE167" s="752"/>
    </row>
    <row r="168" spans="1:31" ht="45" customHeight="1" x14ac:dyDescent="0.25">
      <c r="A168" s="641" t="s">
        <v>146</v>
      </c>
      <c r="B168" s="641" t="s">
        <v>697</v>
      </c>
      <c r="C168" s="641" t="s">
        <v>3438</v>
      </c>
      <c r="D168" s="720" t="s">
        <v>3439</v>
      </c>
      <c r="E168" s="748" t="s">
        <v>3231</v>
      </c>
      <c r="F168" s="635" t="s">
        <v>3216</v>
      </c>
      <c r="G168" s="618" t="s">
        <v>702</v>
      </c>
      <c r="H168" s="619" t="s">
        <v>3440</v>
      </c>
      <c r="I168" s="635" t="s">
        <v>3218</v>
      </c>
      <c r="J168" s="621">
        <v>0.25</v>
      </c>
      <c r="K168" s="622">
        <v>44568</v>
      </c>
      <c r="L168" s="622">
        <v>44591</v>
      </c>
      <c r="M168" s="623">
        <v>1</v>
      </c>
      <c r="N168" s="623">
        <v>1</v>
      </c>
      <c r="O168" s="623">
        <v>1</v>
      </c>
      <c r="P168" s="623">
        <v>1</v>
      </c>
      <c r="Q168" s="625" t="s">
        <v>43</v>
      </c>
      <c r="R168" s="625" t="s">
        <v>116</v>
      </c>
      <c r="S168" s="748" t="s">
        <v>3441</v>
      </c>
      <c r="T168" s="626" t="s">
        <v>46</v>
      </c>
      <c r="U168" s="626" t="s">
        <v>46</v>
      </c>
      <c r="V168" s="625" t="s">
        <v>47</v>
      </c>
      <c r="W168" s="625" t="s">
        <v>706</v>
      </c>
      <c r="X168" s="618" t="s">
        <v>120</v>
      </c>
      <c r="Y168" s="618" t="s">
        <v>121</v>
      </c>
      <c r="Z168" s="618" t="s">
        <v>51</v>
      </c>
      <c r="AA168" s="618" t="s">
        <v>122</v>
      </c>
      <c r="AB168" s="618" t="s">
        <v>707</v>
      </c>
      <c r="AC168" s="649" t="s">
        <v>708</v>
      </c>
      <c r="AD168" s="752">
        <v>144909593.00999999</v>
      </c>
      <c r="AE168" s="752">
        <v>40992000</v>
      </c>
    </row>
    <row r="169" spans="1:31" ht="45" customHeight="1" x14ac:dyDescent="0.25">
      <c r="A169" s="641"/>
      <c r="B169" s="641"/>
      <c r="C169" s="641"/>
      <c r="D169" s="720"/>
      <c r="E169" s="750"/>
      <c r="F169" s="635" t="s">
        <v>3220</v>
      </c>
      <c r="G169" s="696"/>
      <c r="H169" s="619" t="s">
        <v>3442</v>
      </c>
      <c r="I169" s="635" t="s">
        <v>3222</v>
      </c>
      <c r="J169" s="621">
        <v>0.25</v>
      </c>
      <c r="K169" s="622">
        <v>44568</v>
      </c>
      <c r="L169" s="622">
        <v>44921</v>
      </c>
      <c r="M169" s="623">
        <v>0.25</v>
      </c>
      <c r="N169" s="623">
        <v>0.5</v>
      </c>
      <c r="O169" s="623">
        <v>0.75</v>
      </c>
      <c r="P169" s="623">
        <v>1</v>
      </c>
      <c r="Q169" s="625" t="s">
        <v>43</v>
      </c>
      <c r="R169" s="625" t="s">
        <v>116</v>
      </c>
      <c r="S169" s="750"/>
      <c r="T169" s="697"/>
      <c r="U169" s="697"/>
      <c r="V169" s="625" t="s">
        <v>47</v>
      </c>
      <c r="W169" s="625" t="s">
        <v>706</v>
      </c>
      <c r="X169" s="696"/>
      <c r="Y169" s="696" t="s">
        <v>121</v>
      </c>
      <c r="Z169" s="696" t="s">
        <v>51</v>
      </c>
      <c r="AA169" s="696" t="s">
        <v>122</v>
      </c>
      <c r="AB169" s="696" t="s">
        <v>707</v>
      </c>
      <c r="AC169" s="709" t="s">
        <v>708</v>
      </c>
      <c r="AD169" s="752"/>
      <c r="AE169" s="752"/>
    </row>
    <row r="170" spans="1:31" ht="45" customHeight="1" x14ac:dyDescent="0.25">
      <c r="A170" s="641"/>
      <c r="B170" s="641"/>
      <c r="C170" s="641"/>
      <c r="D170" s="720"/>
      <c r="E170" s="750"/>
      <c r="F170" s="635" t="s">
        <v>3223</v>
      </c>
      <c r="G170" s="696"/>
      <c r="H170" s="619" t="s">
        <v>3443</v>
      </c>
      <c r="I170" s="635" t="s">
        <v>3225</v>
      </c>
      <c r="J170" s="621">
        <v>0.25</v>
      </c>
      <c r="K170" s="622">
        <v>44568</v>
      </c>
      <c r="L170" s="622">
        <v>44921</v>
      </c>
      <c r="M170" s="623">
        <v>0.25</v>
      </c>
      <c r="N170" s="623">
        <v>0.5</v>
      </c>
      <c r="O170" s="623">
        <v>0.75</v>
      </c>
      <c r="P170" s="623">
        <v>1</v>
      </c>
      <c r="Q170" s="625" t="s">
        <v>43</v>
      </c>
      <c r="R170" s="625" t="s">
        <v>116</v>
      </c>
      <c r="S170" s="750"/>
      <c r="T170" s="697"/>
      <c r="U170" s="697"/>
      <c r="V170" s="625" t="s">
        <v>47</v>
      </c>
      <c r="W170" s="625" t="s">
        <v>706</v>
      </c>
      <c r="X170" s="696"/>
      <c r="Y170" s="696" t="s">
        <v>121</v>
      </c>
      <c r="Z170" s="696" t="s">
        <v>51</v>
      </c>
      <c r="AA170" s="696" t="s">
        <v>122</v>
      </c>
      <c r="AB170" s="696" t="s">
        <v>707</v>
      </c>
      <c r="AC170" s="709" t="s">
        <v>708</v>
      </c>
      <c r="AD170" s="752"/>
      <c r="AE170" s="752"/>
    </row>
    <row r="171" spans="1:31" ht="45" customHeight="1" x14ac:dyDescent="0.25">
      <c r="A171" s="641"/>
      <c r="B171" s="641"/>
      <c r="C171" s="641"/>
      <c r="D171" s="720"/>
      <c r="E171" s="753"/>
      <c r="F171" s="635" t="s">
        <v>3226</v>
      </c>
      <c r="G171" s="634"/>
      <c r="H171" s="619" t="s">
        <v>3444</v>
      </c>
      <c r="I171" s="635" t="s">
        <v>3228</v>
      </c>
      <c r="J171" s="621">
        <v>0.25</v>
      </c>
      <c r="K171" s="622">
        <v>44568</v>
      </c>
      <c r="L171" s="622">
        <v>44921</v>
      </c>
      <c r="M171" s="623">
        <v>0.25</v>
      </c>
      <c r="N171" s="623">
        <v>0.5</v>
      </c>
      <c r="O171" s="623">
        <v>0.75</v>
      </c>
      <c r="P171" s="623">
        <v>1</v>
      </c>
      <c r="Q171" s="625" t="s">
        <v>43</v>
      </c>
      <c r="R171" s="625" t="s">
        <v>116</v>
      </c>
      <c r="S171" s="753"/>
      <c r="T171" s="636"/>
      <c r="U171" s="636"/>
      <c r="V171" s="625" t="s">
        <v>47</v>
      </c>
      <c r="W171" s="625" t="s">
        <v>706</v>
      </c>
      <c r="X171" s="634"/>
      <c r="Y171" s="634" t="s">
        <v>121</v>
      </c>
      <c r="Z171" s="634" t="s">
        <v>51</v>
      </c>
      <c r="AA171" s="634" t="s">
        <v>122</v>
      </c>
      <c r="AB171" s="634" t="s">
        <v>707</v>
      </c>
      <c r="AC171" s="658" t="s">
        <v>708</v>
      </c>
      <c r="AD171" s="752"/>
      <c r="AE171" s="752"/>
    </row>
    <row r="172" spans="1:31" ht="45" customHeight="1" x14ac:dyDescent="0.25">
      <c r="A172" s="641" t="s">
        <v>146</v>
      </c>
      <c r="B172" s="641" t="s">
        <v>697</v>
      </c>
      <c r="C172" s="641" t="s">
        <v>3445</v>
      </c>
      <c r="D172" s="720" t="s">
        <v>3446</v>
      </c>
      <c r="E172" s="748" t="s">
        <v>3231</v>
      </c>
      <c r="F172" s="635" t="s">
        <v>3216</v>
      </c>
      <c r="G172" s="618" t="s">
        <v>702</v>
      </c>
      <c r="H172" s="619" t="s">
        <v>3447</v>
      </c>
      <c r="I172" s="635" t="s">
        <v>3218</v>
      </c>
      <c r="J172" s="621">
        <v>0.25</v>
      </c>
      <c r="K172" s="622">
        <v>44564</v>
      </c>
      <c r="L172" s="622">
        <v>44591</v>
      </c>
      <c r="M172" s="623">
        <v>1</v>
      </c>
      <c r="N172" s="623">
        <v>1</v>
      </c>
      <c r="O172" s="623">
        <v>1</v>
      </c>
      <c r="P172" s="623">
        <v>1</v>
      </c>
      <c r="Q172" s="625" t="s">
        <v>43</v>
      </c>
      <c r="R172" s="625" t="s">
        <v>116</v>
      </c>
      <c r="S172" s="748" t="s">
        <v>3448</v>
      </c>
      <c r="T172" s="626" t="s">
        <v>46</v>
      </c>
      <c r="U172" s="626" t="s">
        <v>46</v>
      </c>
      <c r="V172" s="625" t="s">
        <v>47</v>
      </c>
      <c r="W172" s="625" t="s">
        <v>706</v>
      </c>
      <c r="X172" s="618" t="s">
        <v>120</v>
      </c>
      <c r="Y172" s="618" t="s">
        <v>121</v>
      </c>
      <c r="Z172" s="618" t="s">
        <v>51</v>
      </c>
      <c r="AA172" s="618" t="s">
        <v>122</v>
      </c>
      <c r="AB172" s="618" t="s">
        <v>707</v>
      </c>
      <c r="AC172" s="649" t="s">
        <v>708</v>
      </c>
      <c r="AD172" s="752">
        <v>1497010139.1400001</v>
      </c>
      <c r="AE172" s="752">
        <v>40800000</v>
      </c>
    </row>
    <row r="173" spans="1:31" ht="45" customHeight="1" x14ac:dyDescent="0.25">
      <c r="A173" s="641"/>
      <c r="B173" s="641"/>
      <c r="C173" s="641"/>
      <c r="D173" s="720"/>
      <c r="E173" s="750"/>
      <c r="F173" s="635" t="s">
        <v>3220</v>
      </c>
      <c r="G173" s="696"/>
      <c r="H173" s="619" t="s">
        <v>3449</v>
      </c>
      <c r="I173" s="635" t="s">
        <v>3222</v>
      </c>
      <c r="J173" s="621">
        <v>0.25</v>
      </c>
      <c r="K173" s="622">
        <v>44564</v>
      </c>
      <c r="L173" s="622">
        <v>44925</v>
      </c>
      <c r="M173" s="623">
        <v>0.25</v>
      </c>
      <c r="N173" s="623">
        <v>0.5</v>
      </c>
      <c r="O173" s="623">
        <v>0.75</v>
      </c>
      <c r="P173" s="623">
        <v>1</v>
      </c>
      <c r="Q173" s="625" t="s">
        <v>43</v>
      </c>
      <c r="R173" s="625" t="s">
        <v>116</v>
      </c>
      <c r="S173" s="750"/>
      <c r="T173" s="697"/>
      <c r="U173" s="697"/>
      <c r="V173" s="625" t="s">
        <v>47</v>
      </c>
      <c r="W173" s="625" t="s">
        <v>706</v>
      </c>
      <c r="X173" s="696"/>
      <c r="Y173" s="696" t="s">
        <v>121</v>
      </c>
      <c r="Z173" s="696" t="s">
        <v>51</v>
      </c>
      <c r="AA173" s="696" t="s">
        <v>122</v>
      </c>
      <c r="AB173" s="696" t="s">
        <v>707</v>
      </c>
      <c r="AC173" s="709" t="s">
        <v>708</v>
      </c>
      <c r="AD173" s="752"/>
      <c r="AE173" s="752"/>
    </row>
    <row r="174" spans="1:31" ht="45" customHeight="1" x14ac:dyDescent="0.25">
      <c r="A174" s="641"/>
      <c r="B174" s="641"/>
      <c r="C174" s="641"/>
      <c r="D174" s="720"/>
      <c r="E174" s="750"/>
      <c r="F174" s="635" t="s">
        <v>3223</v>
      </c>
      <c r="G174" s="696"/>
      <c r="H174" s="619" t="s">
        <v>3450</v>
      </c>
      <c r="I174" s="635" t="s">
        <v>3225</v>
      </c>
      <c r="J174" s="621">
        <v>0.25</v>
      </c>
      <c r="K174" s="622">
        <v>44564</v>
      </c>
      <c r="L174" s="622">
        <v>44925</v>
      </c>
      <c r="M174" s="623">
        <v>0.25</v>
      </c>
      <c r="N174" s="623">
        <v>0.5</v>
      </c>
      <c r="O174" s="623">
        <v>0.75</v>
      </c>
      <c r="P174" s="623">
        <v>1</v>
      </c>
      <c r="Q174" s="625" t="s">
        <v>43</v>
      </c>
      <c r="R174" s="625" t="s">
        <v>116</v>
      </c>
      <c r="S174" s="750"/>
      <c r="T174" s="697"/>
      <c r="U174" s="697"/>
      <c r="V174" s="625" t="s">
        <v>47</v>
      </c>
      <c r="W174" s="625" t="s">
        <v>706</v>
      </c>
      <c r="X174" s="696"/>
      <c r="Y174" s="696" t="s">
        <v>121</v>
      </c>
      <c r="Z174" s="696" t="s">
        <v>51</v>
      </c>
      <c r="AA174" s="696" t="s">
        <v>122</v>
      </c>
      <c r="AB174" s="696" t="s">
        <v>707</v>
      </c>
      <c r="AC174" s="709" t="s">
        <v>708</v>
      </c>
      <c r="AD174" s="752"/>
      <c r="AE174" s="752"/>
    </row>
    <row r="175" spans="1:31" ht="45" customHeight="1" x14ac:dyDescent="0.25">
      <c r="A175" s="641"/>
      <c r="B175" s="641"/>
      <c r="C175" s="641"/>
      <c r="D175" s="720"/>
      <c r="E175" s="753"/>
      <c r="F175" s="635" t="s">
        <v>3226</v>
      </c>
      <c r="G175" s="634"/>
      <c r="H175" s="619" t="s">
        <v>3451</v>
      </c>
      <c r="I175" s="635" t="s">
        <v>3228</v>
      </c>
      <c r="J175" s="621">
        <v>0.25</v>
      </c>
      <c r="K175" s="622">
        <v>44564</v>
      </c>
      <c r="L175" s="622">
        <v>44925</v>
      </c>
      <c r="M175" s="623">
        <v>0.25</v>
      </c>
      <c r="N175" s="623">
        <v>0.5</v>
      </c>
      <c r="O175" s="623">
        <v>0.75</v>
      </c>
      <c r="P175" s="623">
        <v>1</v>
      </c>
      <c r="Q175" s="625" t="s">
        <v>43</v>
      </c>
      <c r="R175" s="625" t="s">
        <v>116</v>
      </c>
      <c r="S175" s="753"/>
      <c r="T175" s="636"/>
      <c r="U175" s="636"/>
      <c r="V175" s="625" t="s">
        <v>47</v>
      </c>
      <c r="W175" s="625" t="s">
        <v>706</v>
      </c>
      <c r="X175" s="634"/>
      <c r="Y175" s="634" t="s">
        <v>121</v>
      </c>
      <c r="Z175" s="634" t="s">
        <v>51</v>
      </c>
      <c r="AA175" s="634" t="s">
        <v>122</v>
      </c>
      <c r="AB175" s="634" t="s">
        <v>707</v>
      </c>
      <c r="AC175" s="658" t="s">
        <v>708</v>
      </c>
      <c r="AD175" s="752"/>
      <c r="AE175" s="752"/>
    </row>
    <row r="176" spans="1:31" ht="45" customHeight="1" x14ac:dyDescent="0.25">
      <c r="A176" s="641" t="s">
        <v>146</v>
      </c>
      <c r="B176" s="641" t="s">
        <v>697</v>
      </c>
      <c r="C176" s="641" t="s">
        <v>3452</v>
      </c>
      <c r="D176" s="720" t="s">
        <v>3453</v>
      </c>
      <c r="E176" s="748" t="s">
        <v>3231</v>
      </c>
      <c r="F176" s="635" t="s">
        <v>3216</v>
      </c>
      <c r="G176" s="618" t="s">
        <v>702</v>
      </c>
      <c r="H176" s="619" t="s">
        <v>3454</v>
      </c>
      <c r="I176" s="635" t="s">
        <v>3218</v>
      </c>
      <c r="J176" s="621">
        <v>0.25</v>
      </c>
      <c r="K176" s="622">
        <v>44564</v>
      </c>
      <c r="L176" s="622">
        <v>44591</v>
      </c>
      <c r="M176" s="623">
        <v>1</v>
      </c>
      <c r="N176" s="623">
        <v>1</v>
      </c>
      <c r="O176" s="623">
        <v>1</v>
      </c>
      <c r="P176" s="623">
        <v>1</v>
      </c>
      <c r="Q176" s="625" t="s">
        <v>43</v>
      </c>
      <c r="R176" s="625" t="s">
        <v>116</v>
      </c>
      <c r="S176" s="748" t="s">
        <v>3455</v>
      </c>
      <c r="T176" s="626" t="s">
        <v>46</v>
      </c>
      <c r="U176" s="626" t="s">
        <v>46</v>
      </c>
      <c r="V176" s="625" t="s">
        <v>47</v>
      </c>
      <c r="W176" s="754" t="s">
        <v>706</v>
      </c>
      <c r="X176" s="618" t="s">
        <v>120</v>
      </c>
      <c r="Y176" s="618" t="s">
        <v>121</v>
      </c>
      <c r="Z176" s="618" t="s">
        <v>51</v>
      </c>
      <c r="AA176" s="618" t="s">
        <v>122</v>
      </c>
      <c r="AB176" s="618" t="s">
        <v>707</v>
      </c>
      <c r="AC176" s="649" t="s">
        <v>708</v>
      </c>
      <c r="AD176" s="752">
        <v>2354740039.5</v>
      </c>
      <c r="AE176" s="752">
        <v>40800000</v>
      </c>
    </row>
    <row r="177" spans="1:31" ht="45" customHeight="1" x14ac:dyDescent="0.25">
      <c r="A177" s="641"/>
      <c r="B177" s="641"/>
      <c r="C177" s="641"/>
      <c r="D177" s="720"/>
      <c r="E177" s="750"/>
      <c r="F177" s="635" t="s">
        <v>3220</v>
      </c>
      <c r="G177" s="696"/>
      <c r="H177" s="619" t="s">
        <v>3456</v>
      </c>
      <c r="I177" s="635" t="s">
        <v>3222</v>
      </c>
      <c r="J177" s="621">
        <v>0.25</v>
      </c>
      <c r="K177" s="622">
        <v>44564</v>
      </c>
      <c r="L177" s="622">
        <v>44925</v>
      </c>
      <c r="M177" s="623">
        <v>0.25</v>
      </c>
      <c r="N177" s="623">
        <v>0.5</v>
      </c>
      <c r="O177" s="623">
        <v>0.75</v>
      </c>
      <c r="P177" s="623">
        <v>1</v>
      </c>
      <c r="Q177" s="625" t="s">
        <v>43</v>
      </c>
      <c r="R177" s="625" t="s">
        <v>116</v>
      </c>
      <c r="S177" s="750"/>
      <c r="T177" s="697"/>
      <c r="U177" s="697"/>
      <c r="V177" s="625" t="s">
        <v>47</v>
      </c>
      <c r="W177" s="755" t="s">
        <v>706</v>
      </c>
      <c r="X177" s="696"/>
      <c r="Y177" s="696" t="s">
        <v>121</v>
      </c>
      <c r="Z177" s="696" t="s">
        <v>51</v>
      </c>
      <c r="AA177" s="696" t="s">
        <v>122</v>
      </c>
      <c r="AB177" s="696" t="s">
        <v>707</v>
      </c>
      <c r="AC177" s="709" t="s">
        <v>708</v>
      </c>
      <c r="AD177" s="752"/>
      <c r="AE177" s="752"/>
    </row>
    <row r="178" spans="1:31" ht="45" customHeight="1" x14ac:dyDescent="0.25">
      <c r="A178" s="641"/>
      <c r="B178" s="641"/>
      <c r="C178" s="641"/>
      <c r="D178" s="720"/>
      <c r="E178" s="750"/>
      <c r="F178" s="635" t="s">
        <v>3223</v>
      </c>
      <c r="G178" s="696"/>
      <c r="H178" s="619" t="s">
        <v>3457</v>
      </c>
      <c r="I178" s="635" t="s">
        <v>3225</v>
      </c>
      <c r="J178" s="621">
        <v>0.25</v>
      </c>
      <c r="K178" s="622">
        <v>44564</v>
      </c>
      <c r="L178" s="622">
        <v>44925</v>
      </c>
      <c r="M178" s="623">
        <v>0.25</v>
      </c>
      <c r="N178" s="623">
        <v>0.5</v>
      </c>
      <c r="O178" s="623">
        <v>0.75</v>
      </c>
      <c r="P178" s="623">
        <v>1</v>
      </c>
      <c r="Q178" s="625" t="s">
        <v>43</v>
      </c>
      <c r="R178" s="625" t="s">
        <v>116</v>
      </c>
      <c r="S178" s="750"/>
      <c r="T178" s="697"/>
      <c r="U178" s="697"/>
      <c r="V178" s="625" t="s">
        <v>47</v>
      </c>
      <c r="W178" s="755" t="s">
        <v>706</v>
      </c>
      <c r="X178" s="696"/>
      <c r="Y178" s="696" t="s">
        <v>121</v>
      </c>
      <c r="Z178" s="696" t="s">
        <v>51</v>
      </c>
      <c r="AA178" s="696" t="s">
        <v>122</v>
      </c>
      <c r="AB178" s="696" t="s">
        <v>707</v>
      </c>
      <c r="AC178" s="709" t="s">
        <v>708</v>
      </c>
      <c r="AD178" s="752"/>
      <c r="AE178" s="752"/>
    </row>
    <row r="179" spans="1:31" ht="45" customHeight="1" x14ac:dyDescent="0.25">
      <c r="A179" s="641"/>
      <c r="B179" s="641"/>
      <c r="C179" s="641"/>
      <c r="D179" s="720"/>
      <c r="E179" s="753"/>
      <c r="F179" s="635" t="s">
        <v>3226</v>
      </c>
      <c r="G179" s="634"/>
      <c r="H179" s="619" t="s">
        <v>3458</v>
      </c>
      <c r="I179" s="635" t="s">
        <v>3228</v>
      </c>
      <c r="J179" s="621">
        <v>0.25</v>
      </c>
      <c r="K179" s="622">
        <v>44564</v>
      </c>
      <c r="L179" s="622">
        <v>44925</v>
      </c>
      <c r="M179" s="623">
        <v>0.25</v>
      </c>
      <c r="N179" s="623">
        <v>0.5</v>
      </c>
      <c r="O179" s="623">
        <v>0.75</v>
      </c>
      <c r="P179" s="623">
        <v>1</v>
      </c>
      <c r="Q179" s="625" t="s">
        <v>43</v>
      </c>
      <c r="R179" s="625" t="s">
        <v>116</v>
      </c>
      <c r="S179" s="753"/>
      <c r="T179" s="636"/>
      <c r="U179" s="636"/>
      <c r="V179" s="625" t="s">
        <v>47</v>
      </c>
      <c r="W179" s="756" t="s">
        <v>706</v>
      </c>
      <c r="X179" s="634"/>
      <c r="Y179" s="634" t="s">
        <v>121</v>
      </c>
      <c r="Z179" s="634" t="s">
        <v>51</v>
      </c>
      <c r="AA179" s="634" t="s">
        <v>122</v>
      </c>
      <c r="AB179" s="634" t="s">
        <v>707</v>
      </c>
      <c r="AC179" s="658" t="s">
        <v>708</v>
      </c>
      <c r="AD179" s="752"/>
      <c r="AE179" s="752"/>
    </row>
    <row r="180" spans="1:31" ht="45" customHeight="1" x14ac:dyDescent="0.25">
      <c r="A180" s="641" t="s">
        <v>146</v>
      </c>
      <c r="B180" s="641" t="s">
        <v>697</v>
      </c>
      <c r="C180" s="641" t="s">
        <v>3459</v>
      </c>
      <c r="D180" s="720" t="s">
        <v>3460</v>
      </c>
      <c r="E180" s="748" t="s">
        <v>3231</v>
      </c>
      <c r="F180" s="635" t="s">
        <v>3216</v>
      </c>
      <c r="G180" s="618" t="s">
        <v>702</v>
      </c>
      <c r="H180" s="619" t="s">
        <v>3461</v>
      </c>
      <c r="I180" s="635" t="s">
        <v>3218</v>
      </c>
      <c r="J180" s="621">
        <v>0.25</v>
      </c>
      <c r="K180" s="622">
        <v>44564</v>
      </c>
      <c r="L180" s="622">
        <v>44591</v>
      </c>
      <c r="M180" s="623">
        <v>1</v>
      </c>
      <c r="N180" s="623">
        <v>1</v>
      </c>
      <c r="O180" s="623">
        <v>1</v>
      </c>
      <c r="P180" s="623">
        <v>1</v>
      </c>
      <c r="Q180" s="625" t="s">
        <v>43</v>
      </c>
      <c r="R180" s="625" t="s">
        <v>116</v>
      </c>
      <c r="S180" s="748" t="s">
        <v>3462</v>
      </c>
      <c r="T180" s="626" t="s">
        <v>46</v>
      </c>
      <c r="U180" s="626" t="s">
        <v>46</v>
      </c>
      <c r="V180" s="625" t="s">
        <v>47</v>
      </c>
      <c r="W180" s="625" t="s">
        <v>706</v>
      </c>
      <c r="X180" s="618" t="s">
        <v>120</v>
      </c>
      <c r="Y180" s="618" t="s">
        <v>121</v>
      </c>
      <c r="Z180" s="618" t="s">
        <v>51</v>
      </c>
      <c r="AA180" s="618" t="s">
        <v>122</v>
      </c>
      <c r="AB180" s="618" t="s">
        <v>707</v>
      </c>
      <c r="AC180" s="649" t="s">
        <v>708</v>
      </c>
      <c r="AD180" s="752">
        <v>5623344450.4999905</v>
      </c>
      <c r="AE180" s="752">
        <v>122400000</v>
      </c>
    </row>
    <row r="181" spans="1:31" ht="45" customHeight="1" x14ac:dyDescent="0.25">
      <c r="A181" s="641"/>
      <c r="B181" s="641"/>
      <c r="C181" s="641"/>
      <c r="D181" s="720"/>
      <c r="E181" s="750"/>
      <c r="F181" s="635" t="s">
        <v>3220</v>
      </c>
      <c r="G181" s="696"/>
      <c r="H181" s="619" t="s">
        <v>3463</v>
      </c>
      <c r="I181" s="635" t="s">
        <v>3222</v>
      </c>
      <c r="J181" s="621">
        <v>0.25</v>
      </c>
      <c r="K181" s="622">
        <v>44564</v>
      </c>
      <c r="L181" s="622">
        <v>44925</v>
      </c>
      <c r="M181" s="623">
        <v>0.25</v>
      </c>
      <c r="N181" s="623">
        <v>0.5</v>
      </c>
      <c r="O181" s="623">
        <v>0.75</v>
      </c>
      <c r="P181" s="623">
        <v>1</v>
      </c>
      <c r="Q181" s="625" t="s">
        <v>43</v>
      </c>
      <c r="R181" s="625" t="s">
        <v>116</v>
      </c>
      <c r="S181" s="750"/>
      <c r="T181" s="697"/>
      <c r="U181" s="697"/>
      <c r="V181" s="625" t="s">
        <v>47</v>
      </c>
      <c r="W181" s="625" t="s">
        <v>706</v>
      </c>
      <c r="X181" s="696"/>
      <c r="Y181" s="696" t="s">
        <v>121</v>
      </c>
      <c r="Z181" s="696" t="s">
        <v>51</v>
      </c>
      <c r="AA181" s="696" t="s">
        <v>122</v>
      </c>
      <c r="AB181" s="696" t="s">
        <v>707</v>
      </c>
      <c r="AC181" s="709"/>
      <c r="AD181" s="752"/>
      <c r="AE181" s="752"/>
    </row>
    <row r="182" spans="1:31" ht="45" customHeight="1" x14ac:dyDescent="0.25">
      <c r="A182" s="641"/>
      <c r="B182" s="641"/>
      <c r="C182" s="641"/>
      <c r="D182" s="720"/>
      <c r="E182" s="750"/>
      <c r="F182" s="635" t="s">
        <v>3223</v>
      </c>
      <c r="G182" s="696"/>
      <c r="H182" s="619" t="s">
        <v>3464</v>
      </c>
      <c r="I182" s="635" t="s">
        <v>3225</v>
      </c>
      <c r="J182" s="621">
        <v>0.25</v>
      </c>
      <c r="K182" s="622">
        <v>44564</v>
      </c>
      <c r="L182" s="622">
        <v>44925</v>
      </c>
      <c r="M182" s="623">
        <v>0.25</v>
      </c>
      <c r="N182" s="623">
        <v>0.5</v>
      </c>
      <c r="O182" s="623">
        <v>0.75</v>
      </c>
      <c r="P182" s="623">
        <v>1</v>
      </c>
      <c r="Q182" s="625" t="s">
        <v>43</v>
      </c>
      <c r="R182" s="625" t="s">
        <v>116</v>
      </c>
      <c r="S182" s="750"/>
      <c r="T182" s="697"/>
      <c r="U182" s="697"/>
      <c r="V182" s="625" t="s">
        <v>47</v>
      </c>
      <c r="W182" s="625" t="s">
        <v>706</v>
      </c>
      <c r="X182" s="696"/>
      <c r="Y182" s="696" t="s">
        <v>121</v>
      </c>
      <c r="Z182" s="696" t="s">
        <v>51</v>
      </c>
      <c r="AA182" s="696" t="s">
        <v>122</v>
      </c>
      <c r="AB182" s="696" t="s">
        <v>707</v>
      </c>
      <c r="AC182" s="709"/>
      <c r="AD182" s="752"/>
      <c r="AE182" s="752"/>
    </row>
    <row r="183" spans="1:31" ht="45" customHeight="1" x14ac:dyDescent="0.25">
      <c r="A183" s="641"/>
      <c r="B183" s="641"/>
      <c r="C183" s="641"/>
      <c r="D183" s="720"/>
      <c r="E183" s="753"/>
      <c r="F183" s="635" t="s">
        <v>3226</v>
      </c>
      <c r="G183" s="634"/>
      <c r="H183" s="619" t="s">
        <v>3465</v>
      </c>
      <c r="I183" s="635" t="s">
        <v>3228</v>
      </c>
      <c r="J183" s="621">
        <v>0.25</v>
      </c>
      <c r="K183" s="622">
        <v>44564</v>
      </c>
      <c r="L183" s="622">
        <v>44925</v>
      </c>
      <c r="M183" s="623">
        <v>0.25</v>
      </c>
      <c r="N183" s="623">
        <v>0.5</v>
      </c>
      <c r="O183" s="623">
        <v>0.75</v>
      </c>
      <c r="P183" s="623">
        <v>1</v>
      </c>
      <c r="Q183" s="625" t="s">
        <v>43</v>
      </c>
      <c r="R183" s="625" t="s">
        <v>116</v>
      </c>
      <c r="S183" s="753"/>
      <c r="T183" s="636"/>
      <c r="U183" s="636"/>
      <c r="V183" s="625" t="s">
        <v>47</v>
      </c>
      <c r="W183" s="625" t="s">
        <v>706</v>
      </c>
      <c r="X183" s="634"/>
      <c r="Y183" s="634" t="s">
        <v>121</v>
      </c>
      <c r="Z183" s="634" t="s">
        <v>51</v>
      </c>
      <c r="AA183" s="634" t="s">
        <v>122</v>
      </c>
      <c r="AB183" s="634" t="s">
        <v>707</v>
      </c>
      <c r="AC183" s="658"/>
      <c r="AD183" s="752"/>
      <c r="AE183" s="752"/>
    </row>
    <row r="184" spans="1:31" ht="45" customHeight="1" x14ac:dyDescent="0.25">
      <c r="A184" s="641" t="s">
        <v>146</v>
      </c>
      <c r="B184" s="641" t="s">
        <v>697</v>
      </c>
      <c r="C184" s="641" t="s">
        <v>3466</v>
      </c>
      <c r="D184" s="720" t="s">
        <v>3467</v>
      </c>
      <c r="E184" s="748" t="s">
        <v>3231</v>
      </c>
      <c r="F184" s="635" t="s">
        <v>3216</v>
      </c>
      <c r="G184" s="618" t="s">
        <v>702</v>
      </c>
      <c r="H184" s="619" t="s">
        <v>3468</v>
      </c>
      <c r="I184" s="635" t="s">
        <v>3218</v>
      </c>
      <c r="J184" s="621">
        <v>0.25</v>
      </c>
      <c r="K184" s="622">
        <v>44564</v>
      </c>
      <c r="L184" s="622">
        <v>44591</v>
      </c>
      <c r="M184" s="623">
        <v>1</v>
      </c>
      <c r="N184" s="623">
        <v>1</v>
      </c>
      <c r="O184" s="623">
        <v>1</v>
      </c>
      <c r="P184" s="623">
        <v>1</v>
      </c>
      <c r="Q184" s="625" t="s">
        <v>43</v>
      </c>
      <c r="R184" s="625" t="s">
        <v>116</v>
      </c>
      <c r="S184" s="748" t="s">
        <v>3469</v>
      </c>
      <c r="T184" s="626" t="s">
        <v>46</v>
      </c>
      <c r="U184" s="626" t="s">
        <v>46</v>
      </c>
      <c r="V184" s="625" t="s">
        <v>47</v>
      </c>
      <c r="W184" s="625" t="s">
        <v>706</v>
      </c>
      <c r="X184" s="618" t="s">
        <v>120</v>
      </c>
      <c r="Y184" s="618" t="s">
        <v>121</v>
      </c>
      <c r="Z184" s="618" t="s">
        <v>51</v>
      </c>
      <c r="AA184" s="618" t="s">
        <v>122</v>
      </c>
      <c r="AB184" s="618" t="s">
        <v>707</v>
      </c>
      <c r="AC184" s="649" t="s">
        <v>708</v>
      </c>
      <c r="AD184" s="752">
        <v>620429317.73000002</v>
      </c>
      <c r="AE184" s="752">
        <v>73920000</v>
      </c>
    </row>
    <row r="185" spans="1:31" ht="45" customHeight="1" x14ac:dyDescent="0.25">
      <c r="A185" s="641"/>
      <c r="B185" s="641"/>
      <c r="C185" s="641"/>
      <c r="D185" s="720"/>
      <c r="E185" s="750"/>
      <c r="F185" s="635" t="s">
        <v>3220</v>
      </c>
      <c r="G185" s="696"/>
      <c r="H185" s="619" t="s">
        <v>3470</v>
      </c>
      <c r="I185" s="635" t="s">
        <v>3222</v>
      </c>
      <c r="J185" s="621">
        <v>0.25</v>
      </c>
      <c r="K185" s="622">
        <v>44564</v>
      </c>
      <c r="L185" s="622">
        <v>44925</v>
      </c>
      <c r="M185" s="623">
        <v>0.25</v>
      </c>
      <c r="N185" s="623">
        <v>0.5</v>
      </c>
      <c r="O185" s="623">
        <v>0.75</v>
      </c>
      <c r="P185" s="623">
        <v>1</v>
      </c>
      <c r="Q185" s="625" t="s">
        <v>43</v>
      </c>
      <c r="R185" s="625" t="s">
        <v>116</v>
      </c>
      <c r="S185" s="750"/>
      <c r="T185" s="697"/>
      <c r="U185" s="697"/>
      <c r="V185" s="625" t="s">
        <v>47</v>
      </c>
      <c r="W185" s="625" t="s">
        <v>706</v>
      </c>
      <c r="X185" s="696"/>
      <c r="Y185" s="696" t="s">
        <v>121</v>
      </c>
      <c r="Z185" s="696" t="s">
        <v>51</v>
      </c>
      <c r="AA185" s="696" t="s">
        <v>122</v>
      </c>
      <c r="AB185" s="696" t="s">
        <v>707</v>
      </c>
      <c r="AC185" s="709" t="s">
        <v>708</v>
      </c>
      <c r="AD185" s="752"/>
      <c r="AE185" s="752"/>
    </row>
    <row r="186" spans="1:31" ht="45" customHeight="1" x14ac:dyDescent="0.25">
      <c r="A186" s="641"/>
      <c r="B186" s="641"/>
      <c r="C186" s="641"/>
      <c r="D186" s="720"/>
      <c r="E186" s="750"/>
      <c r="F186" s="635" t="s">
        <v>3223</v>
      </c>
      <c r="G186" s="696"/>
      <c r="H186" s="619" t="s">
        <v>3471</v>
      </c>
      <c r="I186" s="635" t="s">
        <v>3225</v>
      </c>
      <c r="J186" s="621">
        <v>0.25</v>
      </c>
      <c r="K186" s="622">
        <v>44564</v>
      </c>
      <c r="L186" s="622">
        <v>44925</v>
      </c>
      <c r="M186" s="623">
        <v>0.25</v>
      </c>
      <c r="N186" s="623">
        <v>0.5</v>
      </c>
      <c r="O186" s="623">
        <v>0.75</v>
      </c>
      <c r="P186" s="623">
        <v>1</v>
      </c>
      <c r="Q186" s="625" t="s">
        <v>43</v>
      </c>
      <c r="R186" s="625" t="s">
        <v>116</v>
      </c>
      <c r="S186" s="750"/>
      <c r="T186" s="697"/>
      <c r="U186" s="697"/>
      <c r="V186" s="625" t="s">
        <v>47</v>
      </c>
      <c r="W186" s="625" t="s">
        <v>706</v>
      </c>
      <c r="X186" s="696"/>
      <c r="Y186" s="696" t="s">
        <v>121</v>
      </c>
      <c r="Z186" s="696" t="s">
        <v>51</v>
      </c>
      <c r="AA186" s="696" t="s">
        <v>122</v>
      </c>
      <c r="AB186" s="696" t="s">
        <v>707</v>
      </c>
      <c r="AC186" s="709" t="s">
        <v>708</v>
      </c>
      <c r="AD186" s="752"/>
      <c r="AE186" s="752"/>
    </row>
    <row r="187" spans="1:31" ht="45" customHeight="1" x14ac:dyDescent="0.25">
      <c r="A187" s="641"/>
      <c r="B187" s="641"/>
      <c r="C187" s="641"/>
      <c r="D187" s="720"/>
      <c r="E187" s="753"/>
      <c r="F187" s="635" t="s">
        <v>3226</v>
      </c>
      <c r="G187" s="634"/>
      <c r="H187" s="619" t="s">
        <v>3472</v>
      </c>
      <c r="I187" s="635" t="s">
        <v>3228</v>
      </c>
      <c r="J187" s="621">
        <v>0.25</v>
      </c>
      <c r="K187" s="622">
        <v>44564</v>
      </c>
      <c r="L187" s="622">
        <v>44925</v>
      </c>
      <c r="M187" s="623">
        <v>0.25</v>
      </c>
      <c r="N187" s="623">
        <v>0.5</v>
      </c>
      <c r="O187" s="623">
        <v>0.75</v>
      </c>
      <c r="P187" s="623">
        <v>1</v>
      </c>
      <c r="Q187" s="625" t="s">
        <v>43</v>
      </c>
      <c r="R187" s="625" t="s">
        <v>116</v>
      </c>
      <c r="S187" s="753"/>
      <c r="T187" s="636"/>
      <c r="U187" s="636"/>
      <c r="V187" s="625" t="s">
        <v>47</v>
      </c>
      <c r="W187" s="625" t="s">
        <v>706</v>
      </c>
      <c r="X187" s="634"/>
      <c r="Y187" s="634" t="s">
        <v>121</v>
      </c>
      <c r="Z187" s="634" t="s">
        <v>51</v>
      </c>
      <c r="AA187" s="634" t="s">
        <v>122</v>
      </c>
      <c r="AB187" s="634" t="s">
        <v>707</v>
      </c>
      <c r="AC187" s="658" t="s">
        <v>708</v>
      </c>
      <c r="AD187" s="752"/>
      <c r="AE187" s="752"/>
    </row>
    <row r="188" spans="1:31" ht="45" customHeight="1" x14ac:dyDescent="0.25">
      <c r="A188" s="641" t="s">
        <v>146</v>
      </c>
      <c r="B188" s="641" t="s">
        <v>697</v>
      </c>
      <c r="C188" s="641" t="s">
        <v>3473</v>
      </c>
      <c r="D188" s="720" t="s">
        <v>3474</v>
      </c>
      <c r="E188" s="748" t="s">
        <v>3231</v>
      </c>
      <c r="F188" s="635" t="s">
        <v>3216</v>
      </c>
      <c r="G188" s="618" t="s">
        <v>702</v>
      </c>
      <c r="H188" s="619" t="s">
        <v>3475</v>
      </c>
      <c r="I188" s="635" t="s">
        <v>3218</v>
      </c>
      <c r="J188" s="621">
        <v>0.25</v>
      </c>
      <c r="K188" s="622">
        <v>44564</v>
      </c>
      <c r="L188" s="622">
        <v>44591</v>
      </c>
      <c r="M188" s="623">
        <v>1</v>
      </c>
      <c r="N188" s="623">
        <v>1</v>
      </c>
      <c r="O188" s="623">
        <v>1</v>
      </c>
      <c r="P188" s="623">
        <v>1</v>
      </c>
      <c r="Q188" s="625" t="s">
        <v>43</v>
      </c>
      <c r="R188" s="625" t="s">
        <v>116</v>
      </c>
      <c r="S188" s="748" t="s">
        <v>3476</v>
      </c>
      <c r="T188" s="626" t="s">
        <v>46</v>
      </c>
      <c r="U188" s="626" t="s">
        <v>46</v>
      </c>
      <c r="V188" s="625" t="s">
        <v>47</v>
      </c>
      <c r="W188" s="625" t="s">
        <v>706</v>
      </c>
      <c r="X188" s="618" t="s">
        <v>120</v>
      </c>
      <c r="Y188" s="618" t="s">
        <v>121</v>
      </c>
      <c r="Z188" s="618" t="s">
        <v>51</v>
      </c>
      <c r="AA188" s="618" t="s">
        <v>122</v>
      </c>
      <c r="AB188" s="618" t="s">
        <v>707</v>
      </c>
      <c r="AC188" s="649" t="s">
        <v>708</v>
      </c>
      <c r="AD188" s="752">
        <v>16653834</v>
      </c>
      <c r="AE188" s="752">
        <v>40800000</v>
      </c>
    </row>
    <row r="189" spans="1:31" ht="45" customHeight="1" x14ac:dyDescent="0.25">
      <c r="A189" s="641"/>
      <c r="B189" s="641"/>
      <c r="C189" s="641"/>
      <c r="D189" s="720"/>
      <c r="E189" s="750"/>
      <c r="F189" s="635" t="s">
        <v>3220</v>
      </c>
      <c r="G189" s="696"/>
      <c r="H189" s="619" t="s">
        <v>3477</v>
      </c>
      <c r="I189" s="635" t="s">
        <v>3222</v>
      </c>
      <c r="J189" s="621">
        <v>0.25</v>
      </c>
      <c r="K189" s="622">
        <v>44564</v>
      </c>
      <c r="L189" s="622">
        <v>44925</v>
      </c>
      <c r="M189" s="623">
        <v>0.25</v>
      </c>
      <c r="N189" s="623">
        <v>0.5</v>
      </c>
      <c r="O189" s="623">
        <v>0.75</v>
      </c>
      <c r="P189" s="623">
        <v>1</v>
      </c>
      <c r="Q189" s="625" t="s">
        <v>43</v>
      </c>
      <c r="R189" s="625" t="s">
        <v>116</v>
      </c>
      <c r="S189" s="750"/>
      <c r="T189" s="697"/>
      <c r="U189" s="697"/>
      <c r="V189" s="625" t="s">
        <v>47</v>
      </c>
      <c r="W189" s="625" t="s">
        <v>706</v>
      </c>
      <c r="X189" s="696"/>
      <c r="Y189" s="696" t="s">
        <v>121</v>
      </c>
      <c r="Z189" s="696" t="s">
        <v>51</v>
      </c>
      <c r="AA189" s="696" t="s">
        <v>122</v>
      </c>
      <c r="AB189" s="696" t="s">
        <v>707</v>
      </c>
      <c r="AC189" s="709" t="s">
        <v>708</v>
      </c>
      <c r="AD189" s="752"/>
      <c r="AE189" s="752"/>
    </row>
    <row r="190" spans="1:31" ht="45" customHeight="1" x14ac:dyDescent="0.25">
      <c r="A190" s="641"/>
      <c r="B190" s="641"/>
      <c r="C190" s="641"/>
      <c r="D190" s="720"/>
      <c r="E190" s="750"/>
      <c r="F190" s="635" t="s">
        <v>3223</v>
      </c>
      <c r="G190" s="696"/>
      <c r="H190" s="619" t="s">
        <v>3478</v>
      </c>
      <c r="I190" s="635" t="s">
        <v>3225</v>
      </c>
      <c r="J190" s="621">
        <v>0.25</v>
      </c>
      <c r="K190" s="622">
        <v>44564</v>
      </c>
      <c r="L190" s="622">
        <v>44925</v>
      </c>
      <c r="M190" s="623">
        <v>0.25</v>
      </c>
      <c r="N190" s="623">
        <v>0.5</v>
      </c>
      <c r="O190" s="623">
        <v>0.75</v>
      </c>
      <c r="P190" s="623">
        <v>1</v>
      </c>
      <c r="Q190" s="625" t="s">
        <v>43</v>
      </c>
      <c r="R190" s="625" t="s">
        <v>116</v>
      </c>
      <c r="S190" s="750"/>
      <c r="T190" s="697"/>
      <c r="U190" s="697"/>
      <c r="V190" s="625" t="s">
        <v>47</v>
      </c>
      <c r="W190" s="625" t="s">
        <v>706</v>
      </c>
      <c r="X190" s="696"/>
      <c r="Y190" s="696" t="s">
        <v>121</v>
      </c>
      <c r="Z190" s="696" t="s">
        <v>51</v>
      </c>
      <c r="AA190" s="696" t="s">
        <v>122</v>
      </c>
      <c r="AB190" s="696" t="s">
        <v>707</v>
      </c>
      <c r="AC190" s="709" t="s">
        <v>708</v>
      </c>
      <c r="AD190" s="752"/>
      <c r="AE190" s="752"/>
    </row>
    <row r="191" spans="1:31" ht="45" customHeight="1" x14ac:dyDescent="0.25">
      <c r="A191" s="641"/>
      <c r="B191" s="641"/>
      <c r="C191" s="641"/>
      <c r="D191" s="720"/>
      <c r="E191" s="753"/>
      <c r="F191" s="635" t="s">
        <v>3226</v>
      </c>
      <c r="G191" s="634"/>
      <c r="H191" s="619" t="s">
        <v>3479</v>
      </c>
      <c r="I191" s="635" t="s">
        <v>3228</v>
      </c>
      <c r="J191" s="621">
        <v>0.25</v>
      </c>
      <c r="K191" s="622">
        <v>44564</v>
      </c>
      <c r="L191" s="622">
        <v>44925</v>
      </c>
      <c r="M191" s="623">
        <v>0.25</v>
      </c>
      <c r="N191" s="623">
        <v>0.5</v>
      </c>
      <c r="O191" s="623">
        <v>0.75</v>
      </c>
      <c r="P191" s="623">
        <v>1</v>
      </c>
      <c r="Q191" s="625" t="s">
        <v>43</v>
      </c>
      <c r="R191" s="625" t="s">
        <v>116</v>
      </c>
      <c r="S191" s="753"/>
      <c r="T191" s="636"/>
      <c r="U191" s="636"/>
      <c r="V191" s="625" t="s">
        <v>47</v>
      </c>
      <c r="W191" s="625" t="s">
        <v>706</v>
      </c>
      <c r="X191" s="634"/>
      <c r="Y191" s="634" t="s">
        <v>121</v>
      </c>
      <c r="Z191" s="634" t="s">
        <v>51</v>
      </c>
      <c r="AA191" s="634" t="s">
        <v>122</v>
      </c>
      <c r="AB191" s="634" t="s">
        <v>707</v>
      </c>
      <c r="AC191" s="658" t="s">
        <v>708</v>
      </c>
      <c r="AD191" s="752"/>
      <c r="AE191" s="752"/>
    </row>
    <row r="192" spans="1:31" ht="45" customHeight="1" x14ac:dyDescent="0.25">
      <c r="A192" s="641" t="s">
        <v>146</v>
      </c>
      <c r="B192" s="641" t="s">
        <v>697</v>
      </c>
      <c r="C192" s="641" t="s">
        <v>3480</v>
      </c>
      <c r="D192" s="720" t="s">
        <v>3481</v>
      </c>
      <c r="E192" s="748" t="s">
        <v>3231</v>
      </c>
      <c r="F192" s="635" t="s">
        <v>3216</v>
      </c>
      <c r="G192" s="618" t="s">
        <v>702</v>
      </c>
      <c r="H192" s="619" t="s">
        <v>3482</v>
      </c>
      <c r="I192" s="635" t="s">
        <v>3218</v>
      </c>
      <c r="J192" s="621">
        <v>0.25</v>
      </c>
      <c r="K192" s="622">
        <v>44564</v>
      </c>
      <c r="L192" s="622">
        <v>44591</v>
      </c>
      <c r="M192" s="623">
        <v>1</v>
      </c>
      <c r="N192" s="623">
        <v>1</v>
      </c>
      <c r="O192" s="623">
        <v>1</v>
      </c>
      <c r="P192" s="623">
        <v>1</v>
      </c>
      <c r="Q192" s="625" t="s">
        <v>43</v>
      </c>
      <c r="R192" s="625" t="s">
        <v>116</v>
      </c>
      <c r="S192" s="748" t="s">
        <v>3483</v>
      </c>
      <c r="T192" s="626" t="s">
        <v>46</v>
      </c>
      <c r="U192" s="626" t="s">
        <v>46</v>
      </c>
      <c r="V192" s="625" t="s">
        <v>47</v>
      </c>
      <c r="W192" s="625" t="s">
        <v>706</v>
      </c>
      <c r="X192" s="618" t="s">
        <v>120</v>
      </c>
      <c r="Y192" s="618" t="s">
        <v>121</v>
      </c>
      <c r="Z192" s="618" t="s">
        <v>51</v>
      </c>
      <c r="AA192" s="618" t="s">
        <v>122</v>
      </c>
      <c r="AB192" s="618" t="s">
        <v>707</v>
      </c>
      <c r="AC192" s="649" t="s">
        <v>708</v>
      </c>
      <c r="AD192" s="752">
        <v>36011779</v>
      </c>
      <c r="AE192" s="752">
        <v>20978094</v>
      </c>
    </row>
    <row r="193" spans="1:31" ht="45" customHeight="1" x14ac:dyDescent="0.25">
      <c r="A193" s="641"/>
      <c r="B193" s="641"/>
      <c r="C193" s="641"/>
      <c r="D193" s="720"/>
      <c r="E193" s="750"/>
      <c r="F193" s="635" t="s">
        <v>3220</v>
      </c>
      <c r="G193" s="696"/>
      <c r="H193" s="619" t="s">
        <v>3484</v>
      </c>
      <c r="I193" s="635" t="s">
        <v>3222</v>
      </c>
      <c r="J193" s="621">
        <v>0.25</v>
      </c>
      <c r="K193" s="622">
        <v>44564</v>
      </c>
      <c r="L193" s="622">
        <v>44925</v>
      </c>
      <c r="M193" s="623">
        <v>0.25</v>
      </c>
      <c r="N193" s="623">
        <v>0.5</v>
      </c>
      <c r="O193" s="623">
        <v>0.75</v>
      </c>
      <c r="P193" s="623">
        <v>1</v>
      </c>
      <c r="Q193" s="625" t="s">
        <v>43</v>
      </c>
      <c r="R193" s="625" t="s">
        <v>116</v>
      </c>
      <c r="S193" s="750"/>
      <c r="T193" s="697"/>
      <c r="U193" s="697"/>
      <c r="V193" s="625" t="s">
        <v>47</v>
      </c>
      <c r="W193" s="625" t="s">
        <v>706</v>
      </c>
      <c r="X193" s="696"/>
      <c r="Y193" s="696" t="s">
        <v>121</v>
      </c>
      <c r="Z193" s="696" t="s">
        <v>51</v>
      </c>
      <c r="AA193" s="696" t="s">
        <v>122</v>
      </c>
      <c r="AB193" s="696" t="s">
        <v>707</v>
      </c>
      <c r="AC193" s="709" t="s">
        <v>708</v>
      </c>
      <c r="AD193" s="752"/>
      <c r="AE193" s="752"/>
    </row>
    <row r="194" spans="1:31" ht="45" customHeight="1" x14ac:dyDescent="0.25">
      <c r="A194" s="641"/>
      <c r="B194" s="641"/>
      <c r="C194" s="641"/>
      <c r="D194" s="720"/>
      <c r="E194" s="750"/>
      <c r="F194" s="635" t="s">
        <v>3223</v>
      </c>
      <c r="G194" s="696"/>
      <c r="H194" s="619" t="s">
        <v>3485</v>
      </c>
      <c r="I194" s="635" t="s">
        <v>3225</v>
      </c>
      <c r="J194" s="621">
        <v>0.25</v>
      </c>
      <c r="K194" s="622">
        <v>44564</v>
      </c>
      <c r="L194" s="622">
        <v>44925</v>
      </c>
      <c r="M194" s="623">
        <v>0.25</v>
      </c>
      <c r="N194" s="623">
        <v>0.5</v>
      </c>
      <c r="O194" s="623">
        <v>0.75</v>
      </c>
      <c r="P194" s="623">
        <v>1</v>
      </c>
      <c r="Q194" s="625" t="s">
        <v>43</v>
      </c>
      <c r="R194" s="625" t="s">
        <v>116</v>
      </c>
      <c r="S194" s="750"/>
      <c r="T194" s="697"/>
      <c r="U194" s="697"/>
      <c r="V194" s="625" t="s">
        <v>47</v>
      </c>
      <c r="W194" s="625" t="s">
        <v>706</v>
      </c>
      <c r="X194" s="696"/>
      <c r="Y194" s="696" t="s">
        <v>121</v>
      </c>
      <c r="Z194" s="696" t="s">
        <v>51</v>
      </c>
      <c r="AA194" s="696" t="s">
        <v>122</v>
      </c>
      <c r="AB194" s="696" t="s">
        <v>707</v>
      </c>
      <c r="AC194" s="709" t="s">
        <v>708</v>
      </c>
      <c r="AD194" s="752"/>
      <c r="AE194" s="752"/>
    </row>
    <row r="195" spans="1:31" ht="45" customHeight="1" x14ac:dyDescent="0.25">
      <c r="A195" s="641"/>
      <c r="B195" s="641"/>
      <c r="C195" s="641"/>
      <c r="D195" s="720"/>
      <c r="E195" s="753"/>
      <c r="F195" s="635" t="s">
        <v>3226</v>
      </c>
      <c r="G195" s="634"/>
      <c r="H195" s="619" t="s">
        <v>3486</v>
      </c>
      <c r="I195" s="635" t="s">
        <v>3228</v>
      </c>
      <c r="J195" s="621">
        <v>0.25</v>
      </c>
      <c r="K195" s="622">
        <v>44564</v>
      </c>
      <c r="L195" s="622">
        <v>44925</v>
      </c>
      <c r="M195" s="623">
        <v>0.25</v>
      </c>
      <c r="N195" s="623">
        <v>0.5</v>
      </c>
      <c r="O195" s="623">
        <v>0.75</v>
      </c>
      <c r="P195" s="623">
        <v>1</v>
      </c>
      <c r="Q195" s="625" t="s">
        <v>43</v>
      </c>
      <c r="R195" s="625" t="s">
        <v>116</v>
      </c>
      <c r="S195" s="753"/>
      <c r="T195" s="636"/>
      <c r="U195" s="636"/>
      <c r="V195" s="625" t="s">
        <v>47</v>
      </c>
      <c r="W195" s="625" t="s">
        <v>706</v>
      </c>
      <c r="X195" s="634"/>
      <c r="Y195" s="634" t="s">
        <v>121</v>
      </c>
      <c r="Z195" s="634" t="s">
        <v>51</v>
      </c>
      <c r="AA195" s="634" t="s">
        <v>122</v>
      </c>
      <c r="AB195" s="634" t="s">
        <v>707</v>
      </c>
      <c r="AC195" s="658" t="s">
        <v>708</v>
      </c>
      <c r="AD195" s="752"/>
      <c r="AE195" s="752"/>
    </row>
    <row r="196" spans="1:31" ht="45" customHeight="1" x14ac:dyDescent="0.25">
      <c r="A196" s="641" t="s">
        <v>146</v>
      </c>
      <c r="B196" s="641" t="s">
        <v>697</v>
      </c>
      <c r="C196" s="641" t="s">
        <v>3487</v>
      </c>
      <c r="D196" s="720" t="s">
        <v>3488</v>
      </c>
      <c r="E196" s="748" t="s">
        <v>3231</v>
      </c>
      <c r="F196" s="635" t="s">
        <v>3216</v>
      </c>
      <c r="G196" s="618" t="s">
        <v>702</v>
      </c>
      <c r="H196" s="619" t="s">
        <v>3489</v>
      </c>
      <c r="I196" s="635" t="s">
        <v>3218</v>
      </c>
      <c r="J196" s="621">
        <v>0.25</v>
      </c>
      <c r="K196" s="622">
        <v>44564</v>
      </c>
      <c r="L196" s="622">
        <v>44591</v>
      </c>
      <c r="M196" s="623">
        <v>1</v>
      </c>
      <c r="N196" s="623">
        <v>1</v>
      </c>
      <c r="O196" s="623">
        <v>1</v>
      </c>
      <c r="P196" s="623">
        <v>1</v>
      </c>
      <c r="Q196" s="625" t="s">
        <v>43</v>
      </c>
      <c r="R196" s="625" t="s">
        <v>116</v>
      </c>
      <c r="S196" s="748" t="s">
        <v>3490</v>
      </c>
      <c r="T196" s="626" t="s">
        <v>46</v>
      </c>
      <c r="U196" s="626" t="s">
        <v>46</v>
      </c>
      <c r="V196" s="625" t="s">
        <v>47</v>
      </c>
      <c r="W196" s="625" t="s">
        <v>706</v>
      </c>
      <c r="X196" s="618" t="s">
        <v>120</v>
      </c>
      <c r="Y196" s="618" t="s">
        <v>121</v>
      </c>
      <c r="Z196" s="618" t="s">
        <v>51</v>
      </c>
      <c r="AA196" s="618" t="s">
        <v>122</v>
      </c>
      <c r="AB196" s="618" t="s">
        <v>707</v>
      </c>
      <c r="AC196" s="649" t="s">
        <v>708</v>
      </c>
      <c r="AD196" s="752">
        <v>249863645.63</v>
      </c>
      <c r="AE196" s="752">
        <v>20978094</v>
      </c>
    </row>
    <row r="197" spans="1:31" ht="45" customHeight="1" x14ac:dyDescent="0.25">
      <c r="A197" s="641"/>
      <c r="B197" s="641"/>
      <c r="C197" s="641"/>
      <c r="D197" s="720"/>
      <c r="E197" s="750"/>
      <c r="F197" s="635" t="s">
        <v>3220</v>
      </c>
      <c r="G197" s="696"/>
      <c r="H197" s="619" t="s">
        <v>3491</v>
      </c>
      <c r="I197" s="635" t="s">
        <v>3222</v>
      </c>
      <c r="J197" s="621">
        <v>0.25</v>
      </c>
      <c r="K197" s="622">
        <v>44564</v>
      </c>
      <c r="L197" s="622">
        <v>44925</v>
      </c>
      <c r="M197" s="623">
        <v>0.25</v>
      </c>
      <c r="N197" s="623">
        <v>0.5</v>
      </c>
      <c r="O197" s="623">
        <v>0.75</v>
      </c>
      <c r="P197" s="623">
        <v>1</v>
      </c>
      <c r="Q197" s="625" t="s">
        <v>43</v>
      </c>
      <c r="R197" s="625" t="s">
        <v>116</v>
      </c>
      <c r="S197" s="750"/>
      <c r="T197" s="697"/>
      <c r="U197" s="697"/>
      <c r="V197" s="625" t="s">
        <v>47</v>
      </c>
      <c r="W197" s="625" t="s">
        <v>706</v>
      </c>
      <c r="X197" s="696"/>
      <c r="Y197" s="696" t="s">
        <v>121</v>
      </c>
      <c r="Z197" s="696" t="s">
        <v>51</v>
      </c>
      <c r="AA197" s="696" t="s">
        <v>122</v>
      </c>
      <c r="AB197" s="696" t="s">
        <v>707</v>
      </c>
      <c r="AC197" s="709" t="s">
        <v>708</v>
      </c>
      <c r="AD197" s="752"/>
      <c r="AE197" s="752"/>
    </row>
    <row r="198" spans="1:31" ht="45" customHeight="1" x14ac:dyDescent="0.25">
      <c r="A198" s="641"/>
      <c r="B198" s="641"/>
      <c r="C198" s="641"/>
      <c r="D198" s="720"/>
      <c r="E198" s="750"/>
      <c r="F198" s="635" t="s">
        <v>3223</v>
      </c>
      <c r="G198" s="696"/>
      <c r="H198" s="619" t="s">
        <v>3492</v>
      </c>
      <c r="I198" s="635" t="s">
        <v>3225</v>
      </c>
      <c r="J198" s="621">
        <v>0.25</v>
      </c>
      <c r="K198" s="622">
        <v>44564</v>
      </c>
      <c r="L198" s="622">
        <v>44925</v>
      </c>
      <c r="M198" s="623">
        <v>0.25</v>
      </c>
      <c r="N198" s="623">
        <v>0.5</v>
      </c>
      <c r="O198" s="623">
        <v>0.75</v>
      </c>
      <c r="P198" s="623">
        <v>1</v>
      </c>
      <c r="Q198" s="625" t="s">
        <v>43</v>
      </c>
      <c r="R198" s="625" t="s">
        <v>116</v>
      </c>
      <c r="S198" s="750"/>
      <c r="T198" s="697"/>
      <c r="U198" s="697"/>
      <c r="V198" s="625" t="s">
        <v>47</v>
      </c>
      <c r="W198" s="625" t="s">
        <v>706</v>
      </c>
      <c r="X198" s="696"/>
      <c r="Y198" s="696" t="s">
        <v>121</v>
      </c>
      <c r="Z198" s="696" t="s">
        <v>51</v>
      </c>
      <c r="AA198" s="696" t="s">
        <v>122</v>
      </c>
      <c r="AB198" s="696" t="s">
        <v>707</v>
      </c>
      <c r="AC198" s="709" t="s">
        <v>708</v>
      </c>
      <c r="AD198" s="752"/>
      <c r="AE198" s="752"/>
    </row>
    <row r="199" spans="1:31" ht="45" customHeight="1" x14ac:dyDescent="0.25">
      <c r="A199" s="641"/>
      <c r="B199" s="641"/>
      <c r="C199" s="641"/>
      <c r="D199" s="720"/>
      <c r="E199" s="753"/>
      <c r="F199" s="635" t="s">
        <v>3226</v>
      </c>
      <c r="G199" s="634"/>
      <c r="H199" s="619" t="s">
        <v>3493</v>
      </c>
      <c r="I199" s="635" t="s">
        <v>3228</v>
      </c>
      <c r="J199" s="621">
        <v>0.25</v>
      </c>
      <c r="K199" s="622">
        <v>44564</v>
      </c>
      <c r="L199" s="622">
        <v>44925</v>
      </c>
      <c r="M199" s="623">
        <v>0.25</v>
      </c>
      <c r="N199" s="623">
        <v>0.5</v>
      </c>
      <c r="O199" s="623">
        <v>0.75</v>
      </c>
      <c r="P199" s="623">
        <v>1</v>
      </c>
      <c r="Q199" s="625" t="s">
        <v>43</v>
      </c>
      <c r="R199" s="625" t="s">
        <v>116</v>
      </c>
      <c r="S199" s="753"/>
      <c r="T199" s="636"/>
      <c r="U199" s="636"/>
      <c r="V199" s="625" t="s">
        <v>47</v>
      </c>
      <c r="W199" s="625" t="s">
        <v>706</v>
      </c>
      <c r="X199" s="634"/>
      <c r="Y199" s="634" t="s">
        <v>121</v>
      </c>
      <c r="Z199" s="634" t="s">
        <v>51</v>
      </c>
      <c r="AA199" s="634" t="s">
        <v>122</v>
      </c>
      <c r="AB199" s="634" t="s">
        <v>707</v>
      </c>
      <c r="AC199" s="658" t="s">
        <v>708</v>
      </c>
      <c r="AD199" s="752"/>
      <c r="AE199" s="752"/>
    </row>
    <row r="200" spans="1:31" ht="45" customHeight="1" x14ac:dyDescent="0.25">
      <c r="A200" s="641" t="s">
        <v>146</v>
      </c>
      <c r="B200" s="641" t="s">
        <v>697</v>
      </c>
      <c r="C200" s="641" t="s">
        <v>3494</v>
      </c>
      <c r="D200" s="720" t="s">
        <v>3495</v>
      </c>
      <c r="E200" s="748" t="s">
        <v>3231</v>
      </c>
      <c r="F200" s="635" t="s">
        <v>3216</v>
      </c>
      <c r="G200" s="618" t="s">
        <v>702</v>
      </c>
      <c r="H200" s="619" t="s">
        <v>3496</v>
      </c>
      <c r="I200" s="635" t="s">
        <v>3218</v>
      </c>
      <c r="J200" s="621">
        <v>0.25</v>
      </c>
      <c r="K200" s="622">
        <v>44757</v>
      </c>
      <c r="L200" s="622">
        <v>44788</v>
      </c>
      <c r="M200" s="623">
        <v>0</v>
      </c>
      <c r="N200" s="623">
        <v>0</v>
      </c>
      <c r="O200" s="623">
        <v>1</v>
      </c>
      <c r="P200" s="623">
        <v>1</v>
      </c>
      <c r="Q200" s="625" t="s">
        <v>43</v>
      </c>
      <c r="R200" s="625" t="s">
        <v>116</v>
      </c>
      <c r="S200" s="748" t="s">
        <v>3497</v>
      </c>
      <c r="T200" s="626" t="s">
        <v>46</v>
      </c>
      <c r="U200" s="626" t="s">
        <v>46</v>
      </c>
      <c r="V200" s="625" t="s">
        <v>47</v>
      </c>
      <c r="W200" s="754" t="s">
        <v>706</v>
      </c>
      <c r="X200" s="618" t="s">
        <v>120</v>
      </c>
      <c r="Y200" s="618" t="s">
        <v>121</v>
      </c>
      <c r="Z200" s="618" t="s">
        <v>51</v>
      </c>
      <c r="AA200" s="618" t="s">
        <v>122</v>
      </c>
      <c r="AB200" s="618" t="s">
        <v>707</v>
      </c>
      <c r="AC200" s="649" t="s">
        <v>708</v>
      </c>
      <c r="AD200" s="752">
        <v>355341222</v>
      </c>
      <c r="AE200" s="752">
        <v>22409740</v>
      </c>
    </row>
    <row r="201" spans="1:31" ht="45" customHeight="1" x14ac:dyDescent="0.25">
      <c r="A201" s="641"/>
      <c r="B201" s="641"/>
      <c r="C201" s="641"/>
      <c r="D201" s="720"/>
      <c r="E201" s="750"/>
      <c r="F201" s="635" t="s">
        <v>3220</v>
      </c>
      <c r="G201" s="696"/>
      <c r="H201" s="619" t="s">
        <v>3498</v>
      </c>
      <c r="I201" s="635" t="s">
        <v>3222</v>
      </c>
      <c r="J201" s="621">
        <v>0.25</v>
      </c>
      <c r="K201" s="622">
        <v>44757</v>
      </c>
      <c r="L201" s="622">
        <v>44895</v>
      </c>
      <c r="M201" s="623">
        <v>0</v>
      </c>
      <c r="N201" s="623">
        <v>0</v>
      </c>
      <c r="O201" s="623">
        <v>0.4</v>
      </c>
      <c r="P201" s="623">
        <v>1</v>
      </c>
      <c r="Q201" s="625" t="s">
        <v>43</v>
      </c>
      <c r="R201" s="625" t="s">
        <v>116</v>
      </c>
      <c r="S201" s="750"/>
      <c r="T201" s="697"/>
      <c r="U201" s="697"/>
      <c r="V201" s="625" t="s">
        <v>47</v>
      </c>
      <c r="W201" s="755" t="s">
        <v>706</v>
      </c>
      <c r="X201" s="696"/>
      <c r="Y201" s="696" t="s">
        <v>121</v>
      </c>
      <c r="Z201" s="696" t="s">
        <v>51</v>
      </c>
      <c r="AA201" s="696" t="s">
        <v>122</v>
      </c>
      <c r="AB201" s="696" t="s">
        <v>707</v>
      </c>
      <c r="AC201" s="709" t="s">
        <v>708</v>
      </c>
      <c r="AD201" s="752"/>
      <c r="AE201" s="752"/>
    </row>
    <row r="202" spans="1:31" ht="45" customHeight="1" x14ac:dyDescent="0.25">
      <c r="A202" s="641"/>
      <c r="B202" s="641"/>
      <c r="C202" s="641"/>
      <c r="D202" s="720"/>
      <c r="E202" s="750"/>
      <c r="F202" s="635" t="s">
        <v>3223</v>
      </c>
      <c r="G202" s="696"/>
      <c r="H202" s="619" t="s">
        <v>3499</v>
      </c>
      <c r="I202" s="635" t="s">
        <v>3225</v>
      </c>
      <c r="J202" s="621">
        <v>0.25</v>
      </c>
      <c r="K202" s="622">
        <v>44757</v>
      </c>
      <c r="L202" s="622">
        <v>44895</v>
      </c>
      <c r="M202" s="623">
        <v>0</v>
      </c>
      <c r="N202" s="623">
        <v>0</v>
      </c>
      <c r="O202" s="623">
        <v>0.3</v>
      </c>
      <c r="P202" s="623">
        <v>1</v>
      </c>
      <c r="Q202" s="625" t="s">
        <v>43</v>
      </c>
      <c r="R202" s="625" t="s">
        <v>116</v>
      </c>
      <c r="S202" s="750"/>
      <c r="T202" s="697"/>
      <c r="U202" s="697"/>
      <c r="V202" s="625" t="s">
        <v>47</v>
      </c>
      <c r="W202" s="755" t="s">
        <v>706</v>
      </c>
      <c r="X202" s="696"/>
      <c r="Y202" s="696" t="s">
        <v>121</v>
      </c>
      <c r="Z202" s="696" t="s">
        <v>51</v>
      </c>
      <c r="AA202" s="696" t="s">
        <v>122</v>
      </c>
      <c r="AB202" s="696" t="s">
        <v>707</v>
      </c>
      <c r="AC202" s="709" t="s">
        <v>708</v>
      </c>
      <c r="AD202" s="752"/>
      <c r="AE202" s="752"/>
    </row>
    <row r="203" spans="1:31" ht="45" customHeight="1" x14ac:dyDescent="0.25">
      <c r="A203" s="641"/>
      <c r="B203" s="641"/>
      <c r="C203" s="641"/>
      <c r="D203" s="720"/>
      <c r="E203" s="753"/>
      <c r="F203" s="635" t="s">
        <v>3226</v>
      </c>
      <c r="G203" s="634"/>
      <c r="H203" s="619" t="s">
        <v>3500</v>
      </c>
      <c r="I203" s="635" t="s">
        <v>3228</v>
      </c>
      <c r="J203" s="621">
        <v>0.25</v>
      </c>
      <c r="K203" s="622">
        <v>44757</v>
      </c>
      <c r="L203" s="622">
        <v>44895</v>
      </c>
      <c r="M203" s="623">
        <v>0</v>
      </c>
      <c r="N203" s="623">
        <v>0</v>
      </c>
      <c r="O203" s="623">
        <v>0.3</v>
      </c>
      <c r="P203" s="623">
        <v>1</v>
      </c>
      <c r="Q203" s="625" t="s">
        <v>43</v>
      </c>
      <c r="R203" s="625" t="s">
        <v>116</v>
      </c>
      <c r="S203" s="753"/>
      <c r="T203" s="636"/>
      <c r="U203" s="636"/>
      <c r="V203" s="625" t="s">
        <v>47</v>
      </c>
      <c r="W203" s="756" t="s">
        <v>706</v>
      </c>
      <c r="X203" s="634"/>
      <c r="Y203" s="634" t="s">
        <v>121</v>
      </c>
      <c r="Z203" s="634" t="s">
        <v>51</v>
      </c>
      <c r="AA203" s="634" t="s">
        <v>122</v>
      </c>
      <c r="AB203" s="634" t="s">
        <v>707</v>
      </c>
      <c r="AC203" s="658" t="s">
        <v>708</v>
      </c>
      <c r="AD203" s="752"/>
      <c r="AE203" s="752"/>
    </row>
    <row r="204" spans="1:31" ht="45" customHeight="1" x14ac:dyDescent="0.25">
      <c r="A204" s="641" t="s">
        <v>146</v>
      </c>
      <c r="B204" s="641" t="s">
        <v>697</v>
      </c>
      <c r="C204" s="641" t="s">
        <v>3501</v>
      </c>
      <c r="D204" s="720" t="s">
        <v>3502</v>
      </c>
      <c r="E204" s="748" t="s">
        <v>3231</v>
      </c>
      <c r="F204" s="635" t="s">
        <v>3216</v>
      </c>
      <c r="G204" s="618" t="s">
        <v>702</v>
      </c>
      <c r="H204" s="619" t="s">
        <v>3503</v>
      </c>
      <c r="I204" s="635" t="s">
        <v>3218</v>
      </c>
      <c r="J204" s="621">
        <v>0.25</v>
      </c>
      <c r="K204" s="622">
        <v>44562</v>
      </c>
      <c r="L204" s="622">
        <v>44591</v>
      </c>
      <c r="M204" s="623">
        <v>1</v>
      </c>
      <c r="N204" s="623">
        <v>1</v>
      </c>
      <c r="O204" s="623">
        <v>1</v>
      </c>
      <c r="P204" s="623">
        <v>1</v>
      </c>
      <c r="Q204" s="625" t="s">
        <v>43</v>
      </c>
      <c r="R204" s="625" t="s">
        <v>116</v>
      </c>
      <c r="S204" s="748" t="s">
        <v>3504</v>
      </c>
      <c r="T204" s="626" t="s">
        <v>46</v>
      </c>
      <c r="U204" s="626" t="s">
        <v>46</v>
      </c>
      <c r="V204" s="625" t="s">
        <v>47</v>
      </c>
      <c r="W204" s="625" t="s">
        <v>706</v>
      </c>
      <c r="X204" s="618" t="s">
        <v>120</v>
      </c>
      <c r="Y204" s="618" t="s">
        <v>121</v>
      </c>
      <c r="Z204" s="618" t="s">
        <v>51</v>
      </c>
      <c r="AA204" s="618" t="s">
        <v>122</v>
      </c>
      <c r="AB204" s="618" t="s">
        <v>707</v>
      </c>
      <c r="AC204" s="649" t="s">
        <v>708</v>
      </c>
      <c r="AD204" s="752">
        <v>18646333.5</v>
      </c>
      <c r="AE204" s="752">
        <v>0</v>
      </c>
    </row>
    <row r="205" spans="1:31" ht="45" customHeight="1" x14ac:dyDescent="0.25">
      <c r="A205" s="641"/>
      <c r="B205" s="641"/>
      <c r="C205" s="641"/>
      <c r="D205" s="720"/>
      <c r="E205" s="750"/>
      <c r="F205" s="635" t="s">
        <v>3220</v>
      </c>
      <c r="G205" s="696"/>
      <c r="H205" s="619" t="s">
        <v>3505</v>
      </c>
      <c r="I205" s="635" t="s">
        <v>3222</v>
      </c>
      <c r="J205" s="621">
        <v>0.25</v>
      </c>
      <c r="K205" s="622">
        <v>44562</v>
      </c>
      <c r="L205" s="622">
        <v>44926</v>
      </c>
      <c r="M205" s="623">
        <v>0.25</v>
      </c>
      <c r="N205" s="623">
        <v>0.5</v>
      </c>
      <c r="O205" s="623">
        <v>0.75</v>
      </c>
      <c r="P205" s="623">
        <v>1</v>
      </c>
      <c r="Q205" s="625" t="s">
        <v>43</v>
      </c>
      <c r="R205" s="625" t="s">
        <v>116</v>
      </c>
      <c r="S205" s="750"/>
      <c r="T205" s="697"/>
      <c r="U205" s="697"/>
      <c r="V205" s="625" t="s">
        <v>47</v>
      </c>
      <c r="W205" s="625" t="s">
        <v>706</v>
      </c>
      <c r="X205" s="696"/>
      <c r="Y205" s="696" t="s">
        <v>121</v>
      </c>
      <c r="Z205" s="696" t="s">
        <v>51</v>
      </c>
      <c r="AA205" s="696" t="s">
        <v>122</v>
      </c>
      <c r="AB205" s="696" t="s">
        <v>707</v>
      </c>
      <c r="AC205" s="709" t="s">
        <v>708</v>
      </c>
      <c r="AD205" s="752"/>
      <c r="AE205" s="752"/>
    </row>
    <row r="206" spans="1:31" ht="45" customHeight="1" x14ac:dyDescent="0.25">
      <c r="A206" s="641"/>
      <c r="B206" s="641"/>
      <c r="C206" s="641"/>
      <c r="D206" s="720"/>
      <c r="E206" s="750"/>
      <c r="F206" s="635" t="s">
        <v>3223</v>
      </c>
      <c r="G206" s="696"/>
      <c r="H206" s="619" t="s">
        <v>3506</v>
      </c>
      <c r="I206" s="635" t="s">
        <v>3225</v>
      </c>
      <c r="J206" s="621">
        <v>0.25</v>
      </c>
      <c r="K206" s="622">
        <v>44562</v>
      </c>
      <c r="L206" s="622">
        <v>44926</v>
      </c>
      <c r="M206" s="623">
        <v>0.25</v>
      </c>
      <c r="N206" s="623">
        <v>0.5</v>
      </c>
      <c r="O206" s="623">
        <v>0.75</v>
      </c>
      <c r="P206" s="623">
        <v>1</v>
      </c>
      <c r="Q206" s="625" t="s">
        <v>43</v>
      </c>
      <c r="R206" s="625" t="s">
        <v>116</v>
      </c>
      <c r="S206" s="750"/>
      <c r="T206" s="697"/>
      <c r="U206" s="697"/>
      <c r="V206" s="625" t="s">
        <v>47</v>
      </c>
      <c r="W206" s="625" t="s">
        <v>706</v>
      </c>
      <c r="X206" s="696"/>
      <c r="Y206" s="696" t="s">
        <v>121</v>
      </c>
      <c r="Z206" s="696" t="s">
        <v>51</v>
      </c>
      <c r="AA206" s="696" t="s">
        <v>122</v>
      </c>
      <c r="AB206" s="696" t="s">
        <v>707</v>
      </c>
      <c r="AC206" s="709" t="s">
        <v>708</v>
      </c>
      <c r="AD206" s="752"/>
      <c r="AE206" s="752"/>
    </row>
    <row r="207" spans="1:31" ht="45" customHeight="1" x14ac:dyDescent="0.25">
      <c r="A207" s="641"/>
      <c r="B207" s="641"/>
      <c r="C207" s="641"/>
      <c r="D207" s="720"/>
      <c r="E207" s="753"/>
      <c r="F207" s="635" t="s">
        <v>3226</v>
      </c>
      <c r="G207" s="634"/>
      <c r="H207" s="619" t="s">
        <v>3507</v>
      </c>
      <c r="I207" s="635" t="s">
        <v>3228</v>
      </c>
      <c r="J207" s="621">
        <v>0.25</v>
      </c>
      <c r="K207" s="622">
        <v>44562</v>
      </c>
      <c r="L207" s="622">
        <v>44926</v>
      </c>
      <c r="M207" s="623">
        <v>0.25</v>
      </c>
      <c r="N207" s="623">
        <v>0.5</v>
      </c>
      <c r="O207" s="623">
        <v>0.75</v>
      </c>
      <c r="P207" s="623">
        <v>1</v>
      </c>
      <c r="Q207" s="625" t="s">
        <v>43</v>
      </c>
      <c r="R207" s="625" t="s">
        <v>116</v>
      </c>
      <c r="S207" s="753"/>
      <c r="T207" s="636"/>
      <c r="U207" s="636"/>
      <c r="V207" s="625" t="s">
        <v>47</v>
      </c>
      <c r="W207" s="625" t="s">
        <v>706</v>
      </c>
      <c r="X207" s="634"/>
      <c r="Y207" s="634" t="s">
        <v>121</v>
      </c>
      <c r="Z207" s="634" t="s">
        <v>51</v>
      </c>
      <c r="AA207" s="634" t="s">
        <v>122</v>
      </c>
      <c r="AB207" s="634" t="s">
        <v>707</v>
      </c>
      <c r="AC207" s="658" t="s">
        <v>708</v>
      </c>
      <c r="AD207" s="752"/>
      <c r="AE207" s="752"/>
    </row>
    <row r="208" spans="1:31" ht="45" customHeight="1" x14ac:dyDescent="0.25">
      <c r="A208" s="641" t="s">
        <v>146</v>
      </c>
      <c r="B208" s="641" t="s">
        <v>697</v>
      </c>
      <c r="C208" s="641" t="s">
        <v>3508</v>
      </c>
      <c r="D208" s="720" t="s">
        <v>3509</v>
      </c>
      <c r="E208" s="748" t="s">
        <v>3231</v>
      </c>
      <c r="F208" s="635" t="s">
        <v>3216</v>
      </c>
      <c r="G208" s="618" t="s">
        <v>702</v>
      </c>
      <c r="H208" s="619" t="s">
        <v>3510</v>
      </c>
      <c r="I208" s="635" t="s">
        <v>3218</v>
      </c>
      <c r="J208" s="621">
        <v>0.25</v>
      </c>
      <c r="K208" s="622">
        <v>44562</v>
      </c>
      <c r="L208" s="622">
        <v>44591</v>
      </c>
      <c r="M208" s="623">
        <v>1</v>
      </c>
      <c r="N208" s="623">
        <v>1</v>
      </c>
      <c r="O208" s="623">
        <v>1</v>
      </c>
      <c r="P208" s="623">
        <v>1</v>
      </c>
      <c r="Q208" s="625" t="s">
        <v>43</v>
      </c>
      <c r="R208" s="625" t="s">
        <v>116</v>
      </c>
      <c r="S208" s="748" t="s">
        <v>3511</v>
      </c>
      <c r="T208" s="626" t="s">
        <v>46</v>
      </c>
      <c r="U208" s="626" t="s">
        <v>46</v>
      </c>
      <c r="V208" s="625" t="s">
        <v>47</v>
      </c>
      <c r="W208" s="625" t="s">
        <v>706</v>
      </c>
      <c r="X208" s="618" t="s">
        <v>120</v>
      </c>
      <c r="Y208" s="618" t="s">
        <v>121</v>
      </c>
      <c r="Z208" s="618" t="s">
        <v>51</v>
      </c>
      <c r="AA208" s="618" t="s">
        <v>122</v>
      </c>
      <c r="AB208" s="618" t="s">
        <v>707</v>
      </c>
      <c r="AC208" s="649" t="s">
        <v>708</v>
      </c>
      <c r="AD208" s="752">
        <v>18646333.5</v>
      </c>
      <c r="AE208" s="752">
        <v>0</v>
      </c>
    </row>
    <row r="209" spans="1:31" ht="45" customHeight="1" x14ac:dyDescent="0.25">
      <c r="A209" s="641"/>
      <c r="B209" s="641"/>
      <c r="C209" s="641"/>
      <c r="D209" s="720"/>
      <c r="E209" s="750"/>
      <c r="F209" s="635" t="s">
        <v>3220</v>
      </c>
      <c r="G209" s="696"/>
      <c r="H209" s="619" t="s">
        <v>3512</v>
      </c>
      <c r="I209" s="635" t="s">
        <v>3222</v>
      </c>
      <c r="J209" s="621">
        <v>0.25</v>
      </c>
      <c r="K209" s="622">
        <v>44562</v>
      </c>
      <c r="L209" s="622">
        <v>44926</v>
      </c>
      <c r="M209" s="623">
        <v>0.25</v>
      </c>
      <c r="N209" s="623">
        <v>0.5</v>
      </c>
      <c r="O209" s="623">
        <v>0.75</v>
      </c>
      <c r="P209" s="623">
        <v>1</v>
      </c>
      <c r="Q209" s="625" t="s">
        <v>43</v>
      </c>
      <c r="R209" s="625" t="s">
        <v>116</v>
      </c>
      <c r="S209" s="750"/>
      <c r="T209" s="697"/>
      <c r="U209" s="697"/>
      <c r="V209" s="625" t="s">
        <v>47</v>
      </c>
      <c r="W209" s="625" t="s">
        <v>706</v>
      </c>
      <c r="X209" s="696"/>
      <c r="Y209" s="696" t="s">
        <v>121</v>
      </c>
      <c r="Z209" s="696" t="s">
        <v>51</v>
      </c>
      <c r="AA209" s="696" t="s">
        <v>122</v>
      </c>
      <c r="AB209" s="696" t="s">
        <v>707</v>
      </c>
      <c r="AC209" s="709" t="s">
        <v>708</v>
      </c>
      <c r="AD209" s="752"/>
      <c r="AE209" s="752"/>
    </row>
    <row r="210" spans="1:31" ht="45" customHeight="1" x14ac:dyDescent="0.25">
      <c r="A210" s="641"/>
      <c r="B210" s="641"/>
      <c r="C210" s="641"/>
      <c r="D210" s="720"/>
      <c r="E210" s="750"/>
      <c r="F210" s="635" t="s">
        <v>3223</v>
      </c>
      <c r="G210" s="696"/>
      <c r="H210" s="619" t="s">
        <v>3513</v>
      </c>
      <c r="I210" s="635" t="s">
        <v>3225</v>
      </c>
      <c r="J210" s="621">
        <v>0.25</v>
      </c>
      <c r="K210" s="622">
        <v>44562</v>
      </c>
      <c r="L210" s="622">
        <v>44926</v>
      </c>
      <c r="M210" s="623">
        <v>0.25</v>
      </c>
      <c r="N210" s="623">
        <v>0.5</v>
      </c>
      <c r="O210" s="623">
        <v>0.75</v>
      </c>
      <c r="P210" s="623">
        <v>1</v>
      </c>
      <c r="Q210" s="625" t="s">
        <v>43</v>
      </c>
      <c r="R210" s="625" t="s">
        <v>116</v>
      </c>
      <c r="S210" s="750"/>
      <c r="T210" s="697"/>
      <c r="U210" s="697"/>
      <c r="V210" s="625" t="s">
        <v>47</v>
      </c>
      <c r="W210" s="625" t="s">
        <v>706</v>
      </c>
      <c r="X210" s="696"/>
      <c r="Y210" s="696" t="s">
        <v>121</v>
      </c>
      <c r="Z210" s="696" t="s">
        <v>51</v>
      </c>
      <c r="AA210" s="696" t="s">
        <v>122</v>
      </c>
      <c r="AB210" s="696" t="s">
        <v>707</v>
      </c>
      <c r="AC210" s="709" t="s">
        <v>708</v>
      </c>
      <c r="AD210" s="752"/>
      <c r="AE210" s="752"/>
    </row>
    <row r="211" spans="1:31" ht="45" customHeight="1" x14ac:dyDescent="0.25">
      <c r="A211" s="641"/>
      <c r="B211" s="641"/>
      <c r="C211" s="641"/>
      <c r="D211" s="720"/>
      <c r="E211" s="753"/>
      <c r="F211" s="635" t="s">
        <v>3226</v>
      </c>
      <c r="G211" s="634"/>
      <c r="H211" s="619" t="s">
        <v>3514</v>
      </c>
      <c r="I211" s="635" t="s">
        <v>3228</v>
      </c>
      <c r="J211" s="621">
        <v>0.25</v>
      </c>
      <c r="K211" s="622">
        <v>44562</v>
      </c>
      <c r="L211" s="622">
        <v>44926</v>
      </c>
      <c r="M211" s="623">
        <v>0.25</v>
      </c>
      <c r="N211" s="623">
        <v>0.5</v>
      </c>
      <c r="O211" s="623">
        <v>0.75</v>
      </c>
      <c r="P211" s="623">
        <v>1</v>
      </c>
      <c r="Q211" s="625" t="s">
        <v>43</v>
      </c>
      <c r="R211" s="625" t="s">
        <v>116</v>
      </c>
      <c r="S211" s="753"/>
      <c r="T211" s="636"/>
      <c r="U211" s="636"/>
      <c r="V211" s="625" t="s">
        <v>47</v>
      </c>
      <c r="W211" s="625" t="s">
        <v>706</v>
      </c>
      <c r="X211" s="634"/>
      <c r="Y211" s="634" t="s">
        <v>121</v>
      </c>
      <c r="Z211" s="634" t="s">
        <v>51</v>
      </c>
      <c r="AA211" s="634" t="s">
        <v>122</v>
      </c>
      <c r="AB211" s="634" t="s">
        <v>707</v>
      </c>
      <c r="AC211" s="658" t="s">
        <v>708</v>
      </c>
      <c r="AD211" s="752"/>
      <c r="AE211" s="752"/>
    </row>
    <row r="212" spans="1:31" ht="45" customHeight="1" x14ac:dyDescent="0.25">
      <c r="A212" s="641" t="s">
        <v>146</v>
      </c>
      <c r="B212" s="641" t="s">
        <v>697</v>
      </c>
      <c r="C212" s="641" t="s">
        <v>3515</v>
      </c>
      <c r="D212" s="720" t="s">
        <v>3516</v>
      </c>
      <c r="E212" s="748" t="s">
        <v>3231</v>
      </c>
      <c r="F212" s="635" t="s">
        <v>3216</v>
      </c>
      <c r="G212" s="618" t="s">
        <v>702</v>
      </c>
      <c r="H212" s="619" t="s">
        <v>3517</v>
      </c>
      <c r="I212" s="635" t="s">
        <v>3218</v>
      </c>
      <c r="J212" s="621">
        <v>0.25</v>
      </c>
      <c r="K212" s="622">
        <v>44757</v>
      </c>
      <c r="L212" s="622">
        <v>44788</v>
      </c>
      <c r="M212" s="623">
        <v>0</v>
      </c>
      <c r="N212" s="623">
        <v>0</v>
      </c>
      <c r="O212" s="623">
        <v>1</v>
      </c>
      <c r="P212" s="623">
        <v>1</v>
      </c>
      <c r="Q212" s="625" t="s">
        <v>43</v>
      </c>
      <c r="R212" s="625" t="s">
        <v>116</v>
      </c>
      <c r="S212" s="748" t="s">
        <v>3518</v>
      </c>
      <c r="T212" s="626" t="s">
        <v>46</v>
      </c>
      <c r="U212" s="626" t="s">
        <v>46</v>
      </c>
      <c r="V212" s="625" t="s">
        <v>47</v>
      </c>
      <c r="W212" s="625" t="s">
        <v>706</v>
      </c>
      <c r="X212" s="618" t="s">
        <v>120</v>
      </c>
      <c r="Y212" s="618" t="s">
        <v>121</v>
      </c>
      <c r="Z212" s="618" t="s">
        <v>51</v>
      </c>
      <c r="AA212" s="618" t="s">
        <v>122</v>
      </c>
      <c r="AB212" s="618" t="s">
        <v>707</v>
      </c>
      <c r="AC212" s="649" t="s">
        <v>708</v>
      </c>
      <c r="AD212" s="752">
        <v>776583121.5</v>
      </c>
      <c r="AE212" s="752">
        <v>45239754</v>
      </c>
    </row>
    <row r="213" spans="1:31" ht="45" customHeight="1" x14ac:dyDescent="0.25">
      <c r="A213" s="641"/>
      <c r="B213" s="641"/>
      <c r="C213" s="641"/>
      <c r="D213" s="720"/>
      <c r="E213" s="750"/>
      <c r="F213" s="635" t="s">
        <v>3220</v>
      </c>
      <c r="G213" s="696"/>
      <c r="H213" s="619" t="s">
        <v>3519</v>
      </c>
      <c r="I213" s="635" t="s">
        <v>3222</v>
      </c>
      <c r="J213" s="621">
        <v>0.25</v>
      </c>
      <c r="K213" s="622">
        <v>44757</v>
      </c>
      <c r="L213" s="622">
        <v>44910</v>
      </c>
      <c r="M213" s="623">
        <v>0</v>
      </c>
      <c r="N213" s="623">
        <v>0</v>
      </c>
      <c r="O213" s="623">
        <v>0.4</v>
      </c>
      <c r="P213" s="623">
        <v>1</v>
      </c>
      <c r="Q213" s="625" t="s">
        <v>43</v>
      </c>
      <c r="R213" s="625" t="s">
        <v>116</v>
      </c>
      <c r="S213" s="750"/>
      <c r="T213" s="697"/>
      <c r="U213" s="697"/>
      <c r="V213" s="625" t="s">
        <v>47</v>
      </c>
      <c r="W213" s="625" t="s">
        <v>706</v>
      </c>
      <c r="X213" s="696"/>
      <c r="Y213" s="696" t="s">
        <v>121</v>
      </c>
      <c r="Z213" s="696" t="s">
        <v>51</v>
      </c>
      <c r="AA213" s="696" t="s">
        <v>122</v>
      </c>
      <c r="AB213" s="696" t="s">
        <v>707</v>
      </c>
      <c r="AC213" s="709" t="s">
        <v>708</v>
      </c>
      <c r="AD213" s="752"/>
      <c r="AE213" s="752"/>
    </row>
    <row r="214" spans="1:31" ht="45" customHeight="1" x14ac:dyDescent="0.25">
      <c r="A214" s="641"/>
      <c r="B214" s="641"/>
      <c r="C214" s="641"/>
      <c r="D214" s="720"/>
      <c r="E214" s="750"/>
      <c r="F214" s="635" t="s">
        <v>3223</v>
      </c>
      <c r="G214" s="696"/>
      <c r="H214" s="619" t="s">
        <v>3520</v>
      </c>
      <c r="I214" s="635" t="s">
        <v>3225</v>
      </c>
      <c r="J214" s="621">
        <v>0.25</v>
      </c>
      <c r="K214" s="622">
        <v>44757</v>
      </c>
      <c r="L214" s="622">
        <v>44910</v>
      </c>
      <c r="M214" s="623">
        <v>0</v>
      </c>
      <c r="N214" s="623">
        <v>0</v>
      </c>
      <c r="O214" s="623">
        <v>0.3</v>
      </c>
      <c r="P214" s="623">
        <v>1</v>
      </c>
      <c r="Q214" s="625" t="s">
        <v>43</v>
      </c>
      <c r="R214" s="625" t="s">
        <v>116</v>
      </c>
      <c r="S214" s="750"/>
      <c r="T214" s="697"/>
      <c r="U214" s="697"/>
      <c r="V214" s="625" t="s">
        <v>47</v>
      </c>
      <c r="W214" s="625" t="s">
        <v>706</v>
      </c>
      <c r="X214" s="696"/>
      <c r="Y214" s="696" t="s">
        <v>121</v>
      </c>
      <c r="Z214" s="696" t="s">
        <v>51</v>
      </c>
      <c r="AA214" s="696" t="s">
        <v>122</v>
      </c>
      <c r="AB214" s="696" t="s">
        <v>707</v>
      </c>
      <c r="AC214" s="709" t="s">
        <v>708</v>
      </c>
      <c r="AD214" s="752"/>
      <c r="AE214" s="752"/>
    </row>
    <row r="215" spans="1:31" ht="45" customHeight="1" x14ac:dyDescent="0.25">
      <c r="A215" s="641"/>
      <c r="B215" s="641"/>
      <c r="C215" s="641"/>
      <c r="D215" s="720"/>
      <c r="E215" s="753"/>
      <c r="F215" s="635" t="s">
        <v>3226</v>
      </c>
      <c r="G215" s="634"/>
      <c r="H215" s="619" t="s">
        <v>3521</v>
      </c>
      <c r="I215" s="635" t="s">
        <v>3228</v>
      </c>
      <c r="J215" s="621">
        <v>0.25</v>
      </c>
      <c r="K215" s="622">
        <v>44757</v>
      </c>
      <c r="L215" s="622">
        <v>44910</v>
      </c>
      <c r="M215" s="623">
        <v>0</v>
      </c>
      <c r="N215" s="623">
        <v>0</v>
      </c>
      <c r="O215" s="623">
        <v>0.3</v>
      </c>
      <c r="P215" s="623">
        <v>1</v>
      </c>
      <c r="Q215" s="625" t="s">
        <v>43</v>
      </c>
      <c r="R215" s="625" t="s">
        <v>116</v>
      </c>
      <c r="S215" s="753"/>
      <c r="T215" s="636"/>
      <c r="U215" s="636"/>
      <c r="V215" s="625" t="s">
        <v>47</v>
      </c>
      <c r="W215" s="625" t="s">
        <v>706</v>
      </c>
      <c r="X215" s="634"/>
      <c r="Y215" s="634" t="s">
        <v>121</v>
      </c>
      <c r="Z215" s="634" t="s">
        <v>51</v>
      </c>
      <c r="AA215" s="634" t="s">
        <v>122</v>
      </c>
      <c r="AB215" s="634" t="s">
        <v>707</v>
      </c>
      <c r="AC215" s="658" t="s">
        <v>708</v>
      </c>
      <c r="AD215" s="752"/>
      <c r="AE215" s="752"/>
    </row>
    <row r="216" spans="1:31" ht="45" customHeight="1" x14ac:dyDescent="0.25">
      <c r="A216" s="641" t="s">
        <v>146</v>
      </c>
      <c r="B216" s="641" t="s">
        <v>697</v>
      </c>
      <c r="C216" s="641" t="s">
        <v>3522</v>
      </c>
      <c r="D216" s="720" t="s">
        <v>3523</v>
      </c>
      <c r="E216" s="748" t="s">
        <v>3231</v>
      </c>
      <c r="F216" s="635" t="s">
        <v>3216</v>
      </c>
      <c r="G216" s="618" t="s">
        <v>702</v>
      </c>
      <c r="H216" s="619" t="s">
        <v>3524</v>
      </c>
      <c r="I216" s="635" t="s">
        <v>3218</v>
      </c>
      <c r="J216" s="621">
        <v>0.25</v>
      </c>
      <c r="K216" s="622">
        <v>44562</v>
      </c>
      <c r="L216" s="622">
        <v>44591</v>
      </c>
      <c r="M216" s="623">
        <v>1</v>
      </c>
      <c r="N216" s="623">
        <v>1</v>
      </c>
      <c r="O216" s="623">
        <v>1</v>
      </c>
      <c r="P216" s="623">
        <v>1</v>
      </c>
      <c r="Q216" s="625" t="s">
        <v>43</v>
      </c>
      <c r="R216" s="625" t="s">
        <v>116</v>
      </c>
      <c r="S216" s="748" t="s">
        <v>3525</v>
      </c>
      <c r="T216" s="626" t="s">
        <v>46</v>
      </c>
      <c r="U216" s="626" t="s">
        <v>46</v>
      </c>
      <c r="V216" s="625" t="s">
        <v>47</v>
      </c>
      <c r="W216" s="625" t="s">
        <v>706</v>
      </c>
      <c r="X216" s="618" t="s">
        <v>120</v>
      </c>
      <c r="Y216" s="618" t="s">
        <v>121</v>
      </c>
      <c r="Z216" s="618" t="s">
        <v>51</v>
      </c>
      <c r="AA216" s="618" t="s">
        <v>122</v>
      </c>
      <c r="AB216" s="618" t="s">
        <v>707</v>
      </c>
      <c r="AC216" s="649" t="s">
        <v>708</v>
      </c>
      <c r="AD216" s="752">
        <v>1983965202.5</v>
      </c>
      <c r="AE216" s="752">
        <v>150348996</v>
      </c>
    </row>
    <row r="217" spans="1:31" ht="45" customHeight="1" x14ac:dyDescent="0.25">
      <c r="A217" s="641"/>
      <c r="B217" s="641"/>
      <c r="C217" s="641"/>
      <c r="D217" s="720"/>
      <c r="E217" s="750"/>
      <c r="F217" s="635" t="s">
        <v>3220</v>
      </c>
      <c r="G217" s="696"/>
      <c r="H217" s="619" t="s">
        <v>3526</v>
      </c>
      <c r="I217" s="635" t="s">
        <v>3222</v>
      </c>
      <c r="J217" s="621">
        <v>0.25</v>
      </c>
      <c r="K217" s="622">
        <v>44562</v>
      </c>
      <c r="L217" s="622">
        <v>44926</v>
      </c>
      <c r="M217" s="623">
        <v>0.25</v>
      </c>
      <c r="N217" s="623">
        <v>0.5</v>
      </c>
      <c r="O217" s="623">
        <v>0.75</v>
      </c>
      <c r="P217" s="623">
        <v>1</v>
      </c>
      <c r="Q217" s="625" t="s">
        <v>43</v>
      </c>
      <c r="R217" s="625" t="s">
        <v>116</v>
      </c>
      <c r="S217" s="750"/>
      <c r="T217" s="697"/>
      <c r="U217" s="697"/>
      <c r="V217" s="625" t="s">
        <v>47</v>
      </c>
      <c r="W217" s="625" t="s">
        <v>706</v>
      </c>
      <c r="X217" s="696"/>
      <c r="Y217" s="696" t="s">
        <v>121</v>
      </c>
      <c r="Z217" s="696" t="s">
        <v>51</v>
      </c>
      <c r="AA217" s="696" t="s">
        <v>122</v>
      </c>
      <c r="AB217" s="696" t="s">
        <v>707</v>
      </c>
      <c r="AC217" s="709" t="s">
        <v>708</v>
      </c>
      <c r="AD217" s="752"/>
      <c r="AE217" s="752"/>
    </row>
    <row r="218" spans="1:31" ht="45" customHeight="1" x14ac:dyDescent="0.25">
      <c r="A218" s="641"/>
      <c r="B218" s="641"/>
      <c r="C218" s="641"/>
      <c r="D218" s="720"/>
      <c r="E218" s="750"/>
      <c r="F218" s="635" t="s">
        <v>3223</v>
      </c>
      <c r="G218" s="696"/>
      <c r="H218" s="619" t="s">
        <v>3527</v>
      </c>
      <c r="I218" s="635" t="s">
        <v>3225</v>
      </c>
      <c r="J218" s="621">
        <v>0.25</v>
      </c>
      <c r="K218" s="622">
        <v>44562</v>
      </c>
      <c r="L218" s="622">
        <v>44926</v>
      </c>
      <c r="M218" s="623">
        <v>0.25</v>
      </c>
      <c r="N218" s="623">
        <v>0.5</v>
      </c>
      <c r="O218" s="623">
        <v>0.75</v>
      </c>
      <c r="P218" s="623">
        <v>1</v>
      </c>
      <c r="Q218" s="625" t="s">
        <v>43</v>
      </c>
      <c r="R218" s="625" t="s">
        <v>116</v>
      </c>
      <c r="S218" s="750"/>
      <c r="T218" s="697"/>
      <c r="U218" s="697"/>
      <c r="V218" s="625" t="s">
        <v>47</v>
      </c>
      <c r="W218" s="625" t="s">
        <v>706</v>
      </c>
      <c r="X218" s="696"/>
      <c r="Y218" s="696" t="s">
        <v>121</v>
      </c>
      <c r="Z218" s="696" t="s">
        <v>51</v>
      </c>
      <c r="AA218" s="696" t="s">
        <v>122</v>
      </c>
      <c r="AB218" s="696" t="s">
        <v>707</v>
      </c>
      <c r="AC218" s="709" t="s">
        <v>708</v>
      </c>
      <c r="AD218" s="752"/>
      <c r="AE218" s="752"/>
    </row>
    <row r="219" spans="1:31" ht="45" customHeight="1" x14ac:dyDescent="0.25">
      <c r="A219" s="641"/>
      <c r="B219" s="641"/>
      <c r="C219" s="641"/>
      <c r="D219" s="720"/>
      <c r="E219" s="753"/>
      <c r="F219" s="635" t="s">
        <v>3226</v>
      </c>
      <c r="G219" s="634"/>
      <c r="H219" s="619" t="s">
        <v>3528</v>
      </c>
      <c r="I219" s="635" t="s">
        <v>3228</v>
      </c>
      <c r="J219" s="621">
        <v>0.25</v>
      </c>
      <c r="K219" s="622">
        <v>44562</v>
      </c>
      <c r="L219" s="622">
        <v>44926</v>
      </c>
      <c r="M219" s="623">
        <v>0.25</v>
      </c>
      <c r="N219" s="623">
        <v>0.5</v>
      </c>
      <c r="O219" s="623">
        <v>0.75</v>
      </c>
      <c r="P219" s="623">
        <v>1</v>
      </c>
      <c r="Q219" s="625" t="s">
        <v>43</v>
      </c>
      <c r="R219" s="625" t="s">
        <v>116</v>
      </c>
      <c r="S219" s="753"/>
      <c r="T219" s="636"/>
      <c r="U219" s="636"/>
      <c r="V219" s="625" t="s">
        <v>47</v>
      </c>
      <c r="W219" s="625" t="s">
        <v>706</v>
      </c>
      <c r="X219" s="634"/>
      <c r="Y219" s="634" t="s">
        <v>121</v>
      </c>
      <c r="Z219" s="634" t="s">
        <v>51</v>
      </c>
      <c r="AA219" s="634" t="s">
        <v>122</v>
      </c>
      <c r="AB219" s="634" t="s">
        <v>707</v>
      </c>
      <c r="AC219" s="658" t="s">
        <v>708</v>
      </c>
      <c r="AD219" s="752"/>
      <c r="AE219" s="752"/>
    </row>
    <row r="220" spans="1:31" ht="45" customHeight="1" x14ac:dyDescent="0.25">
      <c r="A220" s="641" t="s">
        <v>146</v>
      </c>
      <c r="B220" s="641" t="s">
        <v>697</v>
      </c>
      <c r="C220" s="641" t="s">
        <v>3529</v>
      </c>
      <c r="D220" s="720" t="s">
        <v>3530</v>
      </c>
      <c r="E220" s="748" t="s">
        <v>3231</v>
      </c>
      <c r="F220" s="635" t="s">
        <v>3216</v>
      </c>
      <c r="G220" s="618" t="s">
        <v>702</v>
      </c>
      <c r="H220" s="619" t="s">
        <v>3531</v>
      </c>
      <c r="I220" s="635" t="s">
        <v>3218</v>
      </c>
      <c r="J220" s="621">
        <v>0.25</v>
      </c>
      <c r="K220" s="622">
        <v>44562</v>
      </c>
      <c r="L220" s="622">
        <v>44591</v>
      </c>
      <c r="M220" s="623">
        <v>1</v>
      </c>
      <c r="N220" s="623">
        <v>1</v>
      </c>
      <c r="O220" s="623">
        <v>1</v>
      </c>
      <c r="P220" s="623">
        <v>1</v>
      </c>
      <c r="Q220" s="625" t="s">
        <v>43</v>
      </c>
      <c r="R220" s="625" t="s">
        <v>116</v>
      </c>
      <c r="S220" s="748" t="s">
        <v>3532</v>
      </c>
      <c r="T220" s="626" t="s">
        <v>46</v>
      </c>
      <c r="U220" s="626" t="s">
        <v>46</v>
      </c>
      <c r="V220" s="625" t="s">
        <v>47</v>
      </c>
      <c r="W220" s="625" t="s">
        <v>706</v>
      </c>
      <c r="X220" s="618" t="s">
        <v>120</v>
      </c>
      <c r="Y220" s="618" t="s">
        <v>121</v>
      </c>
      <c r="Z220" s="618" t="s">
        <v>51</v>
      </c>
      <c r="AA220" s="618" t="s">
        <v>122</v>
      </c>
      <c r="AB220" s="618" t="s">
        <v>707</v>
      </c>
      <c r="AC220" s="649" t="s">
        <v>708</v>
      </c>
      <c r="AD220" s="752">
        <v>1277004562</v>
      </c>
      <c r="AE220" s="752">
        <v>0</v>
      </c>
    </row>
    <row r="221" spans="1:31" ht="45" customHeight="1" x14ac:dyDescent="0.25">
      <c r="A221" s="641"/>
      <c r="B221" s="641"/>
      <c r="C221" s="641"/>
      <c r="D221" s="720"/>
      <c r="E221" s="750"/>
      <c r="F221" s="635" t="s">
        <v>3220</v>
      </c>
      <c r="G221" s="696"/>
      <c r="H221" s="619" t="s">
        <v>3533</v>
      </c>
      <c r="I221" s="635" t="s">
        <v>3222</v>
      </c>
      <c r="J221" s="621">
        <v>0.25</v>
      </c>
      <c r="K221" s="622">
        <v>44562</v>
      </c>
      <c r="L221" s="622">
        <v>44926</v>
      </c>
      <c r="M221" s="623">
        <v>0.25</v>
      </c>
      <c r="N221" s="623">
        <v>0.5</v>
      </c>
      <c r="O221" s="623">
        <v>0.75</v>
      </c>
      <c r="P221" s="623">
        <v>1</v>
      </c>
      <c r="Q221" s="625" t="s">
        <v>43</v>
      </c>
      <c r="R221" s="625" t="s">
        <v>116</v>
      </c>
      <c r="S221" s="750"/>
      <c r="T221" s="697"/>
      <c r="U221" s="697"/>
      <c r="V221" s="625" t="s">
        <v>47</v>
      </c>
      <c r="W221" s="625" t="s">
        <v>706</v>
      </c>
      <c r="X221" s="696"/>
      <c r="Y221" s="696" t="s">
        <v>121</v>
      </c>
      <c r="Z221" s="696" t="s">
        <v>51</v>
      </c>
      <c r="AA221" s="696" t="s">
        <v>122</v>
      </c>
      <c r="AB221" s="696" t="s">
        <v>707</v>
      </c>
      <c r="AC221" s="709" t="s">
        <v>708</v>
      </c>
      <c r="AD221" s="752"/>
      <c r="AE221" s="752"/>
    </row>
    <row r="222" spans="1:31" ht="45" customHeight="1" x14ac:dyDescent="0.25">
      <c r="A222" s="641"/>
      <c r="B222" s="641"/>
      <c r="C222" s="641"/>
      <c r="D222" s="720"/>
      <c r="E222" s="750"/>
      <c r="F222" s="635" t="s">
        <v>3223</v>
      </c>
      <c r="G222" s="696"/>
      <c r="H222" s="619" t="s">
        <v>3534</v>
      </c>
      <c r="I222" s="635" t="s">
        <v>3225</v>
      </c>
      <c r="J222" s="621">
        <v>0.25</v>
      </c>
      <c r="K222" s="622">
        <v>44562</v>
      </c>
      <c r="L222" s="622">
        <v>44926</v>
      </c>
      <c r="M222" s="623">
        <v>0.25</v>
      </c>
      <c r="N222" s="623">
        <v>0.5</v>
      </c>
      <c r="O222" s="623">
        <v>0.75</v>
      </c>
      <c r="P222" s="623">
        <v>1</v>
      </c>
      <c r="Q222" s="625" t="s">
        <v>43</v>
      </c>
      <c r="R222" s="625" t="s">
        <v>116</v>
      </c>
      <c r="S222" s="750"/>
      <c r="T222" s="697"/>
      <c r="U222" s="697"/>
      <c r="V222" s="625" t="s">
        <v>47</v>
      </c>
      <c r="W222" s="625" t="s">
        <v>706</v>
      </c>
      <c r="X222" s="696"/>
      <c r="Y222" s="696" t="s">
        <v>121</v>
      </c>
      <c r="Z222" s="696" t="s">
        <v>51</v>
      </c>
      <c r="AA222" s="696" t="s">
        <v>122</v>
      </c>
      <c r="AB222" s="696" t="s">
        <v>707</v>
      </c>
      <c r="AC222" s="709" t="s">
        <v>708</v>
      </c>
      <c r="AD222" s="752"/>
      <c r="AE222" s="752"/>
    </row>
    <row r="223" spans="1:31" ht="45" customHeight="1" x14ac:dyDescent="0.25">
      <c r="A223" s="641"/>
      <c r="B223" s="641"/>
      <c r="C223" s="641"/>
      <c r="D223" s="720"/>
      <c r="E223" s="753"/>
      <c r="F223" s="635" t="s">
        <v>3226</v>
      </c>
      <c r="G223" s="634"/>
      <c r="H223" s="619" t="s">
        <v>3535</v>
      </c>
      <c r="I223" s="635" t="s">
        <v>3228</v>
      </c>
      <c r="J223" s="621">
        <v>0.25</v>
      </c>
      <c r="K223" s="622">
        <v>44562</v>
      </c>
      <c r="L223" s="622">
        <v>44926</v>
      </c>
      <c r="M223" s="623">
        <v>0.25</v>
      </c>
      <c r="N223" s="623">
        <v>0.5</v>
      </c>
      <c r="O223" s="623">
        <v>0.75</v>
      </c>
      <c r="P223" s="623">
        <v>1</v>
      </c>
      <c r="Q223" s="625" t="s">
        <v>43</v>
      </c>
      <c r="R223" s="625" t="s">
        <v>116</v>
      </c>
      <c r="S223" s="753"/>
      <c r="T223" s="636"/>
      <c r="U223" s="636"/>
      <c r="V223" s="625" t="s">
        <v>47</v>
      </c>
      <c r="W223" s="625" t="s">
        <v>706</v>
      </c>
      <c r="X223" s="634"/>
      <c r="Y223" s="634" t="s">
        <v>121</v>
      </c>
      <c r="Z223" s="634" t="s">
        <v>51</v>
      </c>
      <c r="AA223" s="634" t="s">
        <v>122</v>
      </c>
      <c r="AB223" s="634" t="s">
        <v>707</v>
      </c>
      <c r="AC223" s="658" t="s">
        <v>708</v>
      </c>
      <c r="AD223" s="752"/>
      <c r="AE223" s="752"/>
    </row>
    <row r="224" spans="1:31" ht="45" customHeight="1" x14ac:dyDescent="0.25">
      <c r="A224" s="641" t="s">
        <v>146</v>
      </c>
      <c r="B224" s="641" t="s">
        <v>697</v>
      </c>
      <c r="C224" s="641" t="s">
        <v>3536</v>
      </c>
      <c r="D224" s="720" t="s">
        <v>3537</v>
      </c>
      <c r="E224" s="748" t="s">
        <v>3231</v>
      </c>
      <c r="F224" s="635" t="s">
        <v>3216</v>
      </c>
      <c r="G224" s="618" t="s">
        <v>702</v>
      </c>
      <c r="H224" s="619" t="s">
        <v>3538</v>
      </c>
      <c r="I224" s="635" t="s">
        <v>3218</v>
      </c>
      <c r="J224" s="621">
        <v>0.25</v>
      </c>
      <c r="K224" s="622">
        <v>44757</v>
      </c>
      <c r="L224" s="622">
        <v>44788</v>
      </c>
      <c r="M224" s="623">
        <v>0</v>
      </c>
      <c r="N224" s="623">
        <v>0</v>
      </c>
      <c r="O224" s="623">
        <v>1</v>
      </c>
      <c r="P224" s="623">
        <v>1</v>
      </c>
      <c r="Q224" s="625" t="s">
        <v>43</v>
      </c>
      <c r="R224" s="625" t="s">
        <v>116</v>
      </c>
      <c r="S224" s="748" t="s">
        <v>3539</v>
      </c>
      <c r="T224" s="626" t="s">
        <v>46</v>
      </c>
      <c r="U224" s="626" t="s">
        <v>46</v>
      </c>
      <c r="V224" s="625" t="s">
        <v>47</v>
      </c>
      <c r="W224" s="625" t="s">
        <v>706</v>
      </c>
      <c r="X224" s="618" t="s">
        <v>120</v>
      </c>
      <c r="Y224" s="618" t="s">
        <v>121</v>
      </c>
      <c r="Z224" s="618" t="s">
        <v>51</v>
      </c>
      <c r="AA224" s="618" t="s">
        <v>122</v>
      </c>
      <c r="AB224" s="618" t="s">
        <v>707</v>
      </c>
      <c r="AC224" s="649" t="s">
        <v>708</v>
      </c>
      <c r="AD224" s="752">
        <v>667112423.5</v>
      </c>
      <c r="AE224" s="752">
        <v>20978094</v>
      </c>
    </row>
    <row r="225" spans="1:31" ht="45" customHeight="1" x14ac:dyDescent="0.25">
      <c r="A225" s="641"/>
      <c r="B225" s="641"/>
      <c r="C225" s="641"/>
      <c r="D225" s="720"/>
      <c r="E225" s="750"/>
      <c r="F225" s="635" t="s">
        <v>3220</v>
      </c>
      <c r="G225" s="696"/>
      <c r="H225" s="619" t="s">
        <v>3540</v>
      </c>
      <c r="I225" s="635" t="s">
        <v>3222</v>
      </c>
      <c r="J225" s="621">
        <v>0.25</v>
      </c>
      <c r="K225" s="622">
        <v>44757</v>
      </c>
      <c r="L225" s="622">
        <v>44926</v>
      </c>
      <c r="M225" s="623">
        <v>0</v>
      </c>
      <c r="N225" s="623">
        <v>0</v>
      </c>
      <c r="O225" s="623">
        <v>0.4</v>
      </c>
      <c r="P225" s="623">
        <v>1</v>
      </c>
      <c r="Q225" s="625" t="s">
        <v>43</v>
      </c>
      <c r="R225" s="625" t="s">
        <v>116</v>
      </c>
      <c r="S225" s="750"/>
      <c r="T225" s="697"/>
      <c r="U225" s="697"/>
      <c r="V225" s="625" t="s">
        <v>47</v>
      </c>
      <c r="W225" s="625" t="s">
        <v>706</v>
      </c>
      <c r="X225" s="696"/>
      <c r="Y225" s="696" t="s">
        <v>121</v>
      </c>
      <c r="Z225" s="696" t="s">
        <v>51</v>
      </c>
      <c r="AA225" s="696" t="s">
        <v>122</v>
      </c>
      <c r="AB225" s="696" t="s">
        <v>707</v>
      </c>
      <c r="AC225" s="709" t="s">
        <v>708</v>
      </c>
      <c r="AD225" s="752"/>
      <c r="AE225" s="752"/>
    </row>
    <row r="226" spans="1:31" ht="45" customHeight="1" x14ac:dyDescent="0.25">
      <c r="A226" s="641"/>
      <c r="B226" s="641"/>
      <c r="C226" s="641"/>
      <c r="D226" s="720"/>
      <c r="E226" s="750"/>
      <c r="F226" s="635" t="s">
        <v>3223</v>
      </c>
      <c r="G226" s="696"/>
      <c r="H226" s="619" t="s">
        <v>3541</v>
      </c>
      <c r="I226" s="635" t="s">
        <v>3225</v>
      </c>
      <c r="J226" s="621">
        <v>0.25</v>
      </c>
      <c r="K226" s="622">
        <v>44757</v>
      </c>
      <c r="L226" s="622">
        <v>44926</v>
      </c>
      <c r="M226" s="623">
        <v>0</v>
      </c>
      <c r="N226" s="623">
        <v>0</v>
      </c>
      <c r="O226" s="623">
        <v>0.3</v>
      </c>
      <c r="P226" s="623">
        <v>1</v>
      </c>
      <c r="Q226" s="625" t="s">
        <v>43</v>
      </c>
      <c r="R226" s="625" t="s">
        <v>116</v>
      </c>
      <c r="S226" s="750"/>
      <c r="T226" s="697"/>
      <c r="U226" s="697"/>
      <c r="V226" s="625" t="s">
        <v>47</v>
      </c>
      <c r="W226" s="625" t="s">
        <v>706</v>
      </c>
      <c r="X226" s="696"/>
      <c r="Y226" s="696" t="s">
        <v>121</v>
      </c>
      <c r="Z226" s="696" t="s">
        <v>51</v>
      </c>
      <c r="AA226" s="696" t="s">
        <v>122</v>
      </c>
      <c r="AB226" s="696" t="s">
        <v>707</v>
      </c>
      <c r="AC226" s="709" t="s">
        <v>708</v>
      </c>
      <c r="AD226" s="752"/>
      <c r="AE226" s="752"/>
    </row>
    <row r="227" spans="1:31" ht="45" customHeight="1" x14ac:dyDescent="0.25">
      <c r="A227" s="641"/>
      <c r="B227" s="641"/>
      <c r="C227" s="641"/>
      <c r="D227" s="720"/>
      <c r="E227" s="753"/>
      <c r="F227" s="635" t="s">
        <v>3226</v>
      </c>
      <c r="G227" s="634"/>
      <c r="H227" s="619" t="s">
        <v>3542</v>
      </c>
      <c r="I227" s="635" t="s">
        <v>3228</v>
      </c>
      <c r="J227" s="621">
        <v>0.25</v>
      </c>
      <c r="K227" s="622">
        <v>44757</v>
      </c>
      <c r="L227" s="622">
        <v>44926</v>
      </c>
      <c r="M227" s="623">
        <v>0</v>
      </c>
      <c r="N227" s="623">
        <v>0</v>
      </c>
      <c r="O227" s="623">
        <v>0.3</v>
      </c>
      <c r="P227" s="623">
        <v>1</v>
      </c>
      <c r="Q227" s="625" t="s">
        <v>43</v>
      </c>
      <c r="R227" s="625" t="s">
        <v>116</v>
      </c>
      <c r="S227" s="753"/>
      <c r="T227" s="636"/>
      <c r="U227" s="636"/>
      <c r="V227" s="625" t="s">
        <v>47</v>
      </c>
      <c r="W227" s="625" t="s">
        <v>706</v>
      </c>
      <c r="X227" s="634"/>
      <c r="Y227" s="634" t="s">
        <v>121</v>
      </c>
      <c r="Z227" s="634" t="s">
        <v>51</v>
      </c>
      <c r="AA227" s="634" t="s">
        <v>122</v>
      </c>
      <c r="AB227" s="634" t="s">
        <v>707</v>
      </c>
      <c r="AC227" s="658" t="s">
        <v>708</v>
      </c>
      <c r="AD227" s="752"/>
      <c r="AE227" s="752"/>
    </row>
    <row r="228" spans="1:31" ht="45" customHeight="1" x14ac:dyDescent="0.25">
      <c r="A228" s="641" t="s">
        <v>146</v>
      </c>
      <c r="B228" s="641" t="s">
        <v>697</v>
      </c>
      <c r="C228" s="641" t="s">
        <v>3543</v>
      </c>
      <c r="D228" s="720" t="s">
        <v>3544</v>
      </c>
      <c r="E228" s="748" t="s">
        <v>3231</v>
      </c>
      <c r="F228" s="635" t="s">
        <v>3216</v>
      </c>
      <c r="G228" s="618" t="s">
        <v>702</v>
      </c>
      <c r="H228" s="619" t="s">
        <v>3545</v>
      </c>
      <c r="I228" s="635" t="s">
        <v>3218</v>
      </c>
      <c r="J228" s="621">
        <v>0.25</v>
      </c>
      <c r="K228" s="622">
        <v>44563</v>
      </c>
      <c r="L228" s="622">
        <v>44594</v>
      </c>
      <c r="M228" s="623">
        <v>1</v>
      </c>
      <c r="N228" s="623">
        <v>1</v>
      </c>
      <c r="O228" s="623">
        <v>1</v>
      </c>
      <c r="P228" s="623">
        <v>1</v>
      </c>
      <c r="Q228" s="625" t="s">
        <v>43</v>
      </c>
      <c r="R228" s="625" t="s">
        <v>116</v>
      </c>
      <c r="S228" s="748" t="s">
        <v>3546</v>
      </c>
      <c r="T228" s="626" t="s">
        <v>46</v>
      </c>
      <c r="U228" s="626" t="s">
        <v>46</v>
      </c>
      <c r="V228" s="625" t="s">
        <v>47</v>
      </c>
      <c r="W228" s="625" t="s">
        <v>706</v>
      </c>
      <c r="X228" s="618" t="s">
        <v>120</v>
      </c>
      <c r="Y228" s="618" t="s">
        <v>121</v>
      </c>
      <c r="Z228" s="618" t="s">
        <v>51</v>
      </c>
      <c r="AA228" s="618" t="s">
        <v>122</v>
      </c>
      <c r="AB228" s="618" t="s">
        <v>707</v>
      </c>
      <c r="AC228" s="649" t="s">
        <v>708</v>
      </c>
      <c r="AD228" s="752">
        <v>739110914</v>
      </c>
      <c r="AE228" s="752">
        <v>0</v>
      </c>
    </row>
    <row r="229" spans="1:31" ht="45" customHeight="1" x14ac:dyDescent="0.25">
      <c r="A229" s="641"/>
      <c r="B229" s="641"/>
      <c r="C229" s="641"/>
      <c r="D229" s="720" t="s">
        <v>3544</v>
      </c>
      <c r="E229" s="750"/>
      <c r="F229" s="635" t="s">
        <v>3220</v>
      </c>
      <c r="G229" s="696"/>
      <c r="H229" s="619" t="s">
        <v>3547</v>
      </c>
      <c r="I229" s="635" t="s">
        <v>3222</v>
      </c>
      <c r="J229" s="621">
        <v>0.25</v>
      </c>
      <c r="K229" s="622">
        <v>44563</v>
      </c>
      <c r="L229" s="622">
        <v>44742</v>
      </c>
      <c r="M229" s="623">
        <v>0.6</v>
      </c>
      <c r="N229" s="623">
        <v>0.8</v>
      </c>
      <c r="O229" s="623">
        <v>1</v>
      </c>
      <c r="P229" s="623">
        <v>1</v>
      </c>
      <c r="Q229" s="625" t="s">
        <v>43</v>
      </c>
      <c r="R229" s="625" t="s">
        <v>116</v>
      </c>
      <c r="S229" s="750"/>
      <c r="T229" s="697"/>
      <c r="U229" s="697"/>
      <c r="V229" s="625" t="s">
        <v>47</v>
      </c>
      <c r="W229" s="625" t="s">
        <v>706</v>
      </c>
      <c r="X229" s="696"/>
      <c r="Y229" s="696" t="s">
        <v>121</v>
      </c>
      <c r="Z229" s="696" t="s">
        <v>51</v>
      </c>
      <c r="AA229" s="696" t="s">
        <v>122</v>
      </c>
      <c r="AB229" s="696" t="s">
        <v>707</v>
      </c>
      <c r="AC229" s="709" t="s">
        <v>708</v>
      </c>
      <c r="AD229" s="752"/>
      <c r="AE229" s="752"/>
    </row>
    <row r="230" spans="1:31" ht="45" customHeight="1" x14ac:dyDescent="0.25">
      <c r="A230" s="641"/>
      <c r="B230" s="641"/>
      <c r="C230" s="641"/>
      <c r="D230" s="720" t="s">
        <v>3544</v>
      </c>
      <c r="E230" s="750"/>
      <c r="F230" s="635" t="s">
        <v>3223</v>
      </c>
      <c r="G230" s="696"/>
      <c r="H230" s="619" t="s">
        <v>3548</v>
      </c>
      <c r="I230" s="635" t="s">
        <v>3225</v>
      </c>
      <c r="J230" s="621">
        <v>0.25</v>
      </c>
      <c r="K230" s="622">
        <v>44563</v>
      </c>
      <c r="L230" s="622">
        <v>44772</v>
      </c>
      <c r="M230" s="623">
        <v>0.6</v>
      </c>
      <c r="N230" s="623">
        <v>0.6</v>
      </c>
      <c r="O230" s="623">
        <v>1</v>
      </c>
      <c r="P230" s="623">
        <v>1</v>
      </c>
      <c r="Q230" s="625" t="s">
        <v>43</v>
      </c>
      <c r="R230" s="625" t="s">
        <v>116</v>
      </c>
      <c r="S230" s="750"/>
      <c r="T230" s="697"/>
      <c r="U230" s="697"/>
      <c r="V230" s="625" t="s">
        <v>47</v>
      </c>
      <c r="W230" s="625" t="s">
        <v>706</v>
      </c>
      <c r="X230" s="696"/>
      <c r="Y230" s="696" t="s">
        <v>121</v>
      </c>
      <c r="Z230" s="696" t="s">
        <v>51</v>
      </c>
      <c r="AA230" s="696" t="s">
        <v>122</v>
      </c>
      <c r="AB230" s="696" t="s">
        <v>707</v>
      </c>
      <c r="AC230" s="709" t="s">
        <v>708</v>
      </c>
      <c r="AD230" s="752"/>
      <c r="AE230" s="752"/>
    </row>
    <row r="231" spans="1:31" ht="45" customHeight="1" x14ac:dyDescent="0.25">
      <c r="A231" s="641"/>
      <c r="B231" s="641"/>
      <c r="C231" s="641"/>
      <c r="D231" s="720" t="s">
        <v>3544</v>
      </c>
      <c r="E231" s="753"/>
      <c r="F231" s="635" t="s">
        <v>3226</v>
      </c>
      <c r="G231" s="634"/>
      <c r="H231" s="619" t="s">
        <v>3549</v>
      </c>
      <c r="I231" s="635" t="s">
        <v>3228</v>
      </c>
      <c r="J231" s="621">
        <v>0.25</v>
      </c>
      <c r="K231" s="622">
        <v>44563</v>
      </c>
      <c r="L231" s="622">
        <v>44742</v>
      </c>
      <c r="M231" s="623">
        <v>0.6</v>
      </c>
      <c r="N231" s="623">
        <v>0.8</v>
      </c>
      <c r="O231" s="623">
        <v>1</v>
      </c>
      <c r="P231" s="623">
        <v>1</v>
      </c>
      <c r="Q231" s="625" t="s">
        <v>43</v>
      </c>
      <c r="R231" s="625" t="s">
        <v>116</v>
      </c>
      <c r="S231" s="753"/>
      <c r="T231" s="636"/>
      <c r="U231" s="636"/>
      <c r="V231" s="625" t="s">
        <v>47</v>
      </c>
      <c r="W231" s="625" t="s">
        <v>706</v>
      </c>
      <c r="X231" s="634"/>
      <c r="Y231" s="634" t="s">
        <v>121</v>
      </c>
      <c r="Z231" s="634" t="s">
        <v>51</v>
      </c>
      <c r="AA231" s="634" t="s">
        <v>122</v>
      </c>
      <c r="AB231" s="634" t="s">
        <v>707</v>
      </c>
      <c r="AC231" s="658" t="s">
        <v>708</v>
      </c>
      <c r="AD231" s="752"/>
      <c r="AE231" s="752"/>
    </row>
    <row r="232" spans="1:31" ht="45" customHeight="1" x14ac:dyDescent="0.25">
      <c r="A232" s="641" t="s">
        <v>146</v>
      </c>
      <c r="B232" s="641" t="s">
        <v>697</v>
      </c>
      <c r="C232" s="641" t="s">
        <v>3550</v>
      </c>
      <c r="D232" s="720" t="s">
        <v>3551</v>
      </c>
      <c r="E232" s="748" t="s">
        <v>3231</v>
      </c>
      <c r="F232" s="635" t="s">
        <v>3216</v>
      </c>
      <c r="G232" s="618" t="s">
        <v>702</v>
      </c>
      <c r="H232" s="619" t="s">
        <v>3552</v>
      </c>
      <c r="I232" s="635" t="s">
        <v>3218</v>
      </c>
      <c r="J232" s="621">
        <v>0.25</v>
      </c>
      <c r="K232" s="622">
        <v>44564</v>
      </c>
      <c r="L232" s="622">
        <v>44591</v>
      </c>
      <c r="M232" s="623">
        <v>1</v>
      </c>
      <c r="N232" s="623">
        <v>1</v>
      </c>
      <c r="O232" s="623">
        <v>1</v>
      </c>
      <c r="P232" s="623">
        <v>1</v>
      </c>
      <c r="Q232" s="625" t="s">
        <v>43</v>
      </c>
      <c r="R232" s="625" t="s">
        <v>116</v>
      </c>
      <c r="S232" s="748" t="s">
        <v>3553</v>
      </c>
      <c r="T232" s="626" t="s">
        <v>46</v>
      </c>
      <c r="U232" s="626" t="s">
        <v>46</v>
      </c>
      <c r="V232" s="625" t="s">
        <v>47</v>
      </c>
      <c r="W232" s="625" t="s">
        <v>706</v>
      </c>
      <c r="X232" s="618" t="s">
        <v>120</v>
      </c>
      <c r="Y232" s="618" t="s">
        <v>121</v>
      </c>
      <c r="Z232" s="618" t="s">
        <v>51</v>
      </c>
      <c r="AA232" s="618" t="s">
        <v>122</v>
      </c>
      <c r="AB232" s="618" t="s">
        <v>707</v>
      </c>
      <c r="AC232" s="649" t="s">
        <v>708</v>
      </c>
      <c r="AD232" s="752">
        <v>0</v>
      </c>
      <c r="AE232" s="752">
        <v>45000000</v>
      </c>
    </row>
    <row r="233" spans="1:31" ht="45" customHeight="1" x14ac:dyDescent="0.25">
      <c r="A233" s="641"/>
      <c r="B233" s="641"/>
      <c r="C233" s="641"/>
      <c r="D233" s="720"/>
      <c r="E233" s="750"/>
      <c r="F233" s="635" t="s">
        <v>3220</v>
      </c>
      <c r="G233" s="696"/>
      <c r="H233" s="619" t="s">
        <v>3554</v>
      </c>
      <c r="I233" s="635" t="s">
        <v>3222</v>
      </c>
      <c r="J233" s="621">
        <v>0.25</v>
      </c>
      <c r="K233" s="622">
        <v>44564</v>
      </c>
      <c r="L233" s="622">
        <v>44866</v>
      </c>
      <c r="M233" s="623">
        <v>0.25</v>
      </c>
      <c r="N233" s="623">
        <v>0.5</v>
      </c>
      <c r="O233" s="623">
        <v>0.75</v>
      </c>
      <c r="P233" s="623">
        <v>1</v>
      </c>
      <c r="Q233" s="625" t="s">
        <v>43</v>
      </c>
      <c r="R233" s="625" t="s">
        <v>116</v>
      </c>
      <c r="S233" s="750"/>
      <c r="T233" s="697"/>
      <c r="U233" s="697"/>
      <c r="V233" s="625" t="s">
        <v>47</v>
      </c>
      <c r="W233" s="625" t="s">
        <v>706</v>
      </c>
      <c r="X233" s="696"/>
      <c r="Y233" s="696" t="s">
        <v>121</v>
      </c>
      <c r="Z233" s="696" t="s">
        <v>51</v>
      </c>
      <c r="AA233" s="696" t="s">
        <v>122</v>
      </c>
      <c r="AB233" s="696" t="s">
        <v>707</v>
      </c>
      <c r="AC233" s="709" t="s">
        <v>708</v>
      </c>
      <c r="AD233" s="752"/>
      <c r="AE233" s="752"/>
    </row>
    <row r="234" spans="1:31" ht="45" customHeight="1" x14ac:dyDescent="0.25">
      <c r="A234" s="641"/>
      <c r="B234" s="641"/>
      <c r="C234" s="641"/>
      <c r="D234" s="720"/>
      <c r="E234" s="750"/>
      <c r="F234" s="635" t="s">
        <v>3223</v>
      </c>
      <c r="G234" s="696"/>
      <c r="H234" s="619" t="s">
        <v>3555</v>
      </c>
      <c r="I234" s="635" t="s">
        <v>3225</v>
      </c>
      <c r="J234" s="621">
        <v>0.25</v>
      </c>
      <c r="K234" s="622">
        <v>44564</v>
      </c>
      <c r="L234" s="622">
        <v>44866</v>
      </c>
      <c r="M234" s="623">
        <v>0.25</v>
      </c>
      <c r="N234" s="623">
        <v>0.5</v>
      </c>
      <c r="O234" s="623">
        <v>0.75</v>
      </c>
      <c r="P234" s="623">
        <v>1</v>
      </c>
      <c r="Q234" s="625" t="s">
        <v>43</v>
      </c>
      <c r="R234" s="625" t="s">
        <v>116</v>
      </c>
      <c r="S234" s="750"/>
      <c r="T234" s="697"/>
      <c r="U234" s="697"/>
      <c r="V234" s="625" t="s">
        <v>47</v>
      </c>
      <c r="W234" s="625" t="s">
        <v>706</v>
      </c>
      <c r="X234" s="696"/>
      <c r="Y234" s="696" t="s">
        <v>121</v>
      </c>
      <c r="Z234" s="696" t="s">
        <v>51</v>
      </c>
      <c r="AA234" s="696" t="s">
        <v>122</v>
      </c>
      <c r="AB234" s="696" t="s">
        <v>707</v>
      </c>
      <c r="AC234" s="709" t="s">
        <v>708</v>
      </c>
      <c r="AD234" s="752"/>
      <c r="AE234" s="752"/>
    </row>
    <row r="235" spans="1:31" ht="45" customHeight="1" x14ac:dyDescent="0.25">
      <c r="A235" s="641"/>
      <c r="B235" s="641"/>
      <c r="C235" s="641"/>
      <c r="D235" s="720"/>
      <c r="E235" s="753"/>
      <c r="F235" s="635" t="s">
        <v>3226</v>
      </c>
      <c r="G235" s="634"/>
      <c r="H235" s="619" t="s">
        <v>3556</v>
      </c>
      <c r="I235" s="635" t="s">
        <v>3228</v>
      </c>
      <c r="J235" s="621">
        <v>0.25</v>
      </c>
      <c r="K235" s="622">
        <v>44564</v>
      </c>
      <c r="L235" s="622">
        <v>44866</v>
      </c>
      <c r="M235" s="623">
        <v>0.25</v>
      </c>
      <c r="N235" s="623">
        <v>0.5</v>
      </c>
      <c r="O235" s="623">
        <v>0.75</v>
      </c>
      <c r="P235" s="623">
        <v>1</v>
      </c>
      <c r="Q235" s="625" t="s">
        <v>43</v>
      </c>
      <c r="R235" s="625" t="s">
        <v>116</v>
      </c>
      <c r="S235" s="753"/>
      <c r="T235" s="636"/>
      <c r="U235" s="636"/>
      <c r="V235" s="625" t="s">
        <v>47</v>
      </c>
      <c r="W235" s="625" t="s">
        <v>706</v>
      </c>
      <c r="X235" s="634"/>
      <c r="Y235" s="634" t="s">
        <v>121</v>
      </c>
      <c r="Z235" s="634" t="s">
        <v>51</v>
      </c>
      <c r="AA235" s="634" t="s">
        <v>122</v>
      </c>
      <c r="AB235" s="634" t="s">
        <v>707</v>
      </c>
      <c r="AC235" s="658" t="s">
        <v>708</v>
      </c>
      <c r="AD235" s="752"/>
      <c r="AE235" s="752"/>
    </row>
    <row r="236" spans="1:31" ht="45" customHeight="1" x14ac:dyDescent="0.25">
      <c r="A236" s="641" t="s">
        <v>146</v>
      </c>
      <c r="B236" s="641" t="s">
        <v>697</v>
      </c>
      <c r="C236" s="641" t="s">
        <v>3557</v>
      </c>
      <c r="D236" s="720" t="s">
        <v>3558</v>
      </c>
      <c r="E236" s="748" t="s">
        <v>3231</v>
      </c>
      <c r="F236" s="635" t="s">
        <v>3216</v>
      </c>
      <c r="G236" s="618" t="s">
        <v>702</v>
      </c>
      <c r="H236" s="619" t="s">
        <v>3559</v>
      </c>
      <c r="I236" s="635" t="s">
        <v>3218</v>
      </c>
      <c r="J236" s="621">
        <v>0.25</v>
      </c>
      <c r="K236" s="622">
        <v>44774</v>
      </c>
      <c r="L236" s="622">
        <v>44803</v>
      </c>
      <c r="M236" s="623">
        <v>0</v>
      </c>
      <c r="N236" s="623">
        <v>0</v>
      </c>
      <c r="O236" s="623">
        <v>1</v>
      </c>
      <c r="P236" s="623">
        <v>1</v>
      </c>
      <c r="Q236" s="625" t="s">
        <v>43</v>
      </c>
      <c r="R236" s="625" t="s">
        <v>116</v>
      </c>
      <c r="S236" s="748" t="s">
        <v>3560</v>
      </c>
      <c r="T236" s="626" t="s">
        <v>46</v>
      </c>
      <c r="U236" s="626" t="s">
        <v>46</v>
      </c>
      <c r="V236" s="625" t="s">
        <v>47</v>
      </c>
      <c r="W236" s="625" t="s">
        <v>706</v>
      </c>
      <c r="X236" s="618" t="s">
        <v>120</v>
      </c>
      <c r="Y236" s="618" t="s">
        <v>121</v>
      </c>
      <c r="Z236" s="618" t="s">
        <v>51</v>
      </c>
      <c r="AA236" s="618" t="s">
        <v>122</v>
      </c>
      <c r="AB236" s="618" t="s">
        <v>707</v>
      </c>
      <c r="AC236" s="649" t="s">
        <v>708</v>
      </c>
      <c r="AD236" s="752">
        <v>11277328</v>
      </c>
      <c r="AE236" s="752">
        <v>42300000</v>
      </c>
    </row>
    <row r="237" spans="1:31" ht="45" customHeight="1" x14ac:dyDescent="0.25">
      <c r="A237" s="641"/>
      <c r="B237" s="641"/>
      <c r="C237" s="641"/>
      <c r="D237" s="720"/>
      <c r="E237" s="750"/>
      <c r="F237" s="635" t="s">
        <v>3220</v>
      </c>
      <c r="G237" s="696"/>
      <c r="H237" s="619" t="s">
        <v>3561</v>
      </c>
      <c r="I237" s="635" t="s">
        <v>3222</v>
      </c>
      <c r="J237" s="621">
        <v>0.25</v>
      </c>
      <c r="K237" s="622">
        <v>44774</v>
      </c>
      <c r="L237" s="622">
        <v>44926</v>
      </c>
      <c r="M237" s="623">
        <v>0</v>
      </c>
      <c r="N237" s="623">
        <v>0</v>
      </c>
      <c r="O237" s="623">
        <v>0.5</v>
      </c>
      <c r="P237" s="623">
        <v>1</v>
      </c>
      <c r="Q237" s="625" t="s">
        <v>43</v>
      </c>
      <c r="R237" s="625" t="s">
        <v>116</v>
      </c>
      <c r="S237" s="750"/>
      <c r="T237" s="697"/>
      <c r="U237" s="697"/>
      <c r="V237" s="625" t="s">
        <v>47</v>
      </c>
      <c r="W237" s="625" t="s">
        <v>706</v>
      </c>
      <c r="X237" s="696"/>
      <c r="Y237" s="696" t="s">
        <v>121</v>
      </c>
      <c r="Z237" s="696" t="s">
        <v>51</v>
      </c>
      <c r="AA237" s="696" t="s">
        <v>122</v>
      </c>
      <c r="AB237" s="696" t="s">
        <v>707</v>
      </c>
      <c r="AC237" s="709" t="s">
        <v>708</v>
      </c>
      <c r="AD237" s="752"/>
      <c r="AE237" s="752"/>
    </row>
    <row r="238" spans="1:31" ht="45" customHeight="1" x14ac:dyDescent="0.25">
      <c r="A238" s="641"/>
      <c r="B238" s="641"/>
      <c r="C238" s="641"/>
      <c r="D238" s="720"/>
      <c r="E238" s="750"/>
      <c r="F238" s="635" t="s">
        <v>3223</v>
      </c>
      <c r="G238" s="696"/>
      <c r="H238" s="619" t="s">
        <v>3562</v>
      </c>
      <c r="I238" s="635" t="s">
        <v>3225</v>
      </c>
      <c r="J238" s="621">
        <v>0.25</v>
      </c>
      <c r="K238" s="622">
        <v>44774</v>
      </c>
      <c r="L238" s="622">
        <v>44926</v>
      </c>
      <c r="M238" s="623">
        <v>0</v>
      </c>
      <c r="N238" s="623">
        <v>0</v>
      </c>
      <c r="O238" s="623">
        <v>0.5</v>
      </c>
      <c r="P238" s="623">
        <v>1</v>
      </c>
      <c r="Q238" s="625" t="s">
        <v>43</v>
      </c>
      <c r="R238" s="625" t="s">
        <v>116</v>
      </c>
      <c r="S238" s="750"/>
      <c r="T238" s="697"/>
      <c r="U238" s="697"/>
      <c r="V238" s="625" t="s">
        <v>47</v>
      </c>
      <c r="W238" s="625" t="s">
        <v>706</v>
      </c>
      <c r="X238" s="696"/>
      <c r="Y238" s="696" t="s">
        <v>121</v>
      </c>
      <c r="Z238" s="696" t="s">
        <v>51</v>
      </c>
      <c r="AA238" s="696" t="s">
        <v>122</v>
      </c>
      <c r="AB238" s="696" t="s">
        <v>707</v>
      </c>
      <c r="AC238" s="709" t="s">
        <v>708</v>
      </c>
      <c r="AD238" s="752"/>
      <c r="AE238" s="752"/>
    </row>
    <row r="239" spans="1:31" ht="45" customHeight="1" x14ac:dyDescent="0.25">
      <c r="A239" s="614"/>
      <c r="B239" s="614"/>
      <c r="C239" s="614"/>
      <c r="D239" s="748"/>
      <c r="E239" s="750"/>
      <c r="F239" s="757" t="s">
        <v>3226</v>
      </c>
      <c r="G239" s="696"/>
      <c r="H239" s="619" t="s">
        <v>3563</v>
      </c>
      <c r="I239" s="635" t="s">
        <v>3228</v>
      </c>
      <c r="J239" s="654">
        <v>0.25</v>
      </c>
      <c r="K239" s="758">
        <v>44774</v>
      </c>
      <c r="L239" s="758">
        <v>44926</v>
      </c>
      <c r="M239" s="759">
        <v>0</v>
      </c>
      <c r="N239" s="759">
        <v>0</v>
      </c>
      <c r="O239" s="759">
        <v>0.5</v>
      </c>
      <c r="P239" s="759">
        <v>1</v>
      </c>
      <c r="Q239" s="648" t="s">
        <v>43</v>
      </c>
      <c r="R239" s="648" t="s">
        <v>116</v>
      </c>
      <c r="S239" s="750"/>
      <c r="T239" s="697"/>
      <c r="U239" s="697"/>
      <c r="V239" s="648" t="s">
        <v>47</v>
      </c>
      <c r="W239" s="648" t="s">
        <v>706</v>
      </c>
      <c r="X239" s="696"/>
      <c r="Y239" s="696" t="s">
        <v>121</v>
      </c>
      <c r="Z239" s="696" t="s">
        <v>51</v>
      </c>
      <c r="AA239" s="696" t="s">
        <v>122</v>
      </c>
      <c r="AB239" s="696" t="s">
        <v>707</v>
      </c>
      <c r="AC239" s="709" t="s">
        <v>708</v>
      </c>
      <c r="AD239" s="752"/>
      <c r="AE239" s="752"/>
    </row>
    <row r="240" spans="1:31" ht="146.25" customHeight="1" x14ac:dyDescent="0.25">
      <c r="A240" s="665" t="s">
        <v>146</v>
      </c>
      <c r="B240" s="665" t="s">
        <v>843</v>
      </c>
      <c r="C240" s="760" t="s">
        <v>3564</v>
      </c>
      <c r="D240" s="761" t="s">
        <v>3565</v>
      </c>
      <c r="E240" s="761" t="s">
        <v>3566</v>
      </c>
      <c r="F240" s="761" t="s">
        <v>3567</v>
      </c>
      <c r="G240" s="663" t="s">
        <v>390</v>
      </c>
      <c r="H240" s="760" t="s">
        <v>3568</v>
      </c>
      <c r="I240" s="663" t="s">
        <v>3569</v>
      </c>
      <c r="J240" s="762">
        <v>1</v>
      </c>
      <c r="K240" s="667">
        <v>44577</v>
      </c>
      <c r="L240" s="667">
        <v>44925</v>
      </c>
      <c r="M240" s="668">
        <v>0.25</v>
      </c>
      <c r="N240" s="668">
        <v>0.5</v>
      </c>
      <c r="O240" s="668">
        <v>0.75</v>
      </c>
      <c r="P240" s="668">
        <v>1</v>
      </c>
      <c r="Q240" s="763" t="s">
        <v>43</v>
      </c>
      <c r="R240" s="667" t="s">
        <v>44</v>
      </c>
      <c r="S240" s="667" t="s">
        <v>3570</v>
      </c>
      <c r="T240" s="763" t="s">
        <v>46</v>
      </c>
      <c r="U240" s="763" t="s">
        <v>46</v>
      </c>
      <c r="V240" s="763" t="s">
        <v>374</v>
      </c>
      <c r="W240" s="763" t="s">
        <v>48</v>
      </c>
      <c r="X240" s="669" t="s">
        <v>49</v>
      </c>
      <c r="Y240" s="764" t="s">
        <v>50</v>
      </c>
      <c r="Z240" s="764" t="s">
        <v>51</v>
      </c>
      <c r="AA240" s="764" t="s">
        <v>122</v>
      </c>
      <c r="AB240" s="764" t="s">
        <v>327</v>
      </c>
      <c r="AC240" s="764" t="s">
        <v>3571</v>
      </c>
      <c r="AD240" s="765">
        <v>0</v>
      </c>
      <c r="AE240" s="766">
        <v>1788136.2</v>
      </c>
    </row>
    <row r="241" spans="1:31" ht="147.75" customHeight="1" x14ac:dyDescent="0.25">
      <c r="A241" s="767" t="s">
        <v>146</v>
      </c>
      <c r="B241" s="767" t="s">
        <v>843</v>
      </c>
      <c r="C241" s="768" t="s">
        <v>3572</v>
      </c>
      <c r="D241" s="769" t="s">
        <v>3573</v>
      </c>
      <c r="E241" s="761" t="s">
        <v>3574</v>
      </c>
      <c r="F241" s="761" t="s">
        <v>3575</v>
      </c>
      <c r="G241" s="663" t="s">
        <v>203</v>
      </c>
      <c r="H241" s="760" t="s">
        <v>3576</v>
      </c>
      <c r="I241" s="663" t="s">
        <v>3577</v>
      </c>
      <c r="J241" s="762">
        <v>1</v>
      </c>
      <c r="K241" s="667">
        <v>44567</v>
      </c>
      <c r="L241" s="667">
        <v>44925</v>
      </c>
      <c r="M241" s="668">
        <v>1</v>
      </c>
      <c r="N241" s="668">
        <v>1</v>
      </c>
      <c r="O241" s="668">
        <v>1</v>
      </c>
      <c r="P241" s="668">
        <v>1</v>
      </c>
      <c r="Q241" s="763" t="s">
        <v>115</v>
      </c>
      <c r="R241" s="667" t="s">
        <v>44</v>
      </c>
      <c r="S241" s="667" t="s">
        <v>3578</v>
      </c>
      <c r="T241" s="763" t="s">
        <v>46</v>
      </c>
      <c r="U241" s="763" t="s">
        <v>46</v>
      </c>
      <c r="V241" s="763" t="s">
        <v>374</v>
      </c>
      <c r="W241" s="763" t="s">
        <v>48</v>
      </c>
      <c r="X241" s="669" t="s">
        <v>49</v>
      </c>
      <c r="Y241" s="764" t="s">
        <v>50</v>
      </c>
      <c r="Z241" s="764" t="s">
        <v>51</v>
      </c>
      <c r="AA241" s="764" t="s">
        <v>304</v>
      </c>
      <c r="AB241" s="764" t="s">
        <v>660</v>
      </c>
      <c r="AC241" s="764" t="s">
        <v>3579</v>
      </c>
      <c r="AD241" s="770">
        <v>0</v>
      </c>
      <c r="AE241" s="766">
        <v>20053095.600000001</v>
      </c>
    </row>
    <row r="242" spans="1:31" ht="144" customHeight="1" x14ac:dyDescent="0.25">
      <c r="A242" s="767" t="s">
        <v>146</v>
      </c>
      <c r="B242" s="767" t="s">
        <v>843</v>
      </c>
      <c r="C242" s="768" t="s">
        <v>3580</v>
      </c>
      <c r="D242" s="761" t="s">
        <v>3581</v>
      </c>
      <c r="E242" s="761" t="s">
        <v>3582</v>
      </c>
      <c r="F242" s="761" t="s">
        <v>3583</v>
      </c>
      <c r="G242" s="663" t="s">
        <v>390</v>
      </c>
      <c r="H242" s="760" t="s">
        <v>3584</v>
      </c>
      <c r="I242" s="663" t="s">
        <v>3585</v>
      </c>
      <c r="J242" s="762">
        <v>1</v>
      </c>
      <c r="K242" s="667">
        <v>44577</v>
      </c>
      <c r="L242" s="667">
        <v>44925</v>
      </c>
      <c r="M242" s="668">
        <v>0.25</v>
      </c>
      <c r="N242" s="668">
        <v>0.5</v>
      </c>
      <c r="O242" s="668">
        <v>0.75</v>
      </c>
      <c r="P242" s="668">
        <v>1</v>
      </c>
      <c r="Q242" s="763" t="s">
        <v>335</v>
      </c>
      <c r="R242" s="667" t="s">
        <v>44</v>
      </c>
      <c r="S242" s="667" t="s">
        <v>3570</v>
      </c>
      <c r="T242" s="763" t="s">
        <v>46</v>
      </c>
      <c r="U242" s="763" t="s">
        <v>46</v>
      </c>
      <c r="V242" s="763" t="s">
        <v>374</v>
      </c>
      <c r="W242" s="763" t="s">
        <v>48</v>
      </c>
      <c r="X242" s="669" t="s">
        <v>49</v>
      </c>
      <c r="Y242" s="764" t="s">
        <v>50</v>
      </c>
      <c r="Z242" s="764" t="s">
        <v>51</v>
      </c>
      <c r="AA242" s="764" t="s">
        <v>122</v>
      </c>
      <c r="AB242" s="764" t="s">
        <v>327</v>
      </c>
      <c r="AC242" s="764" t="s">
        <v>3586</v>
      </c>
      <c r="AD242" s="765">
        <v>0</v>
      </c>
      <c r="AE242" s="766">
        <v>4430146.8</v>
      </c>
    </row>
    <row r="243" spans="1:31" ht="144" customHeight="1" x14ac:dyDescent="0.25">
      <c r="A243" s="767" t="s">
        <v>146</v>
      </c>
      <c r="B243" s="767" t="s">
        <v>843</v>
      </c>
      <c r="C243" s="768" t="s">
        <v>3587</v>
      </c>
      <c r="D243" s="761" t="s">
        <v>3588</v>
      </c>
      <c r="E243" s="761" t="s">
        <v>3589</v>
      </c>
      <c r="F243" s="761" t="s">
        <v>3590</v>
      </c>
      <c r="G243" s="663" t="s">
        <v>390</v>
      </c>
      <c r="H243" s="760" t="s">
        <v>3591</v>
      </c>
      <c r="I243" s="663" t="s">
        <v>3592</v>
      </c>
      <c r="J243" s="762">
        <v>1</v>
      </c>
      <c r="K243" s="667">
        <v>44577</v>
      </c>
      <c r="L243" s="667">
        <v>44925</v>
      </c>
      <c r="M243" s="668">
        <v>0.25</v>
      </c>
      <c r="N243" s="668">
        <v>0.5</v>
      </c>
      <c r="O243" s="668">
        <v>0.75</v>
      </c>
      <c r="P243" s="668">
        <v>1</v>
      </c>
      <c r="Q243" s="763" t="s">
        <v>335</v>
      </c>
      <c r="R243" s="667" t="s">
        <v>44</v>
      </c>
      <c r="S243" s="667" t="s">
        <v>3570</v>
      </c>
      <c r="T243" s="763" t="s">
        <v>46</v>
      </c>
      <c r="U243" s="763" t="s">
        <v>46</v>
      </c>
      <c r="V243" s="763" t="s">
        <v>3593</v>
      </c>
      <c r="W243" s="763" t="s">
        <v>48</v>
      </c>
      <c r="X243" s="669" t="s">
        <v>49</v>
      </c>
      <c r="Y243" s="764" t="s">
        <v>50</v>
      </c>
      <c r="Z243" s="764" t="s">
        <v>51</v>
      </c>
      <c r="AA243" s="764" t="s">
        <v>52</v>
      </c>
      <c r="AB243" s="764" t="s">
        <v>327</v>
      </c>
      <c r="AC243" s="764" t="s">
        <v>3594</v>
      </c>
      <c r="AD243" s="765">
        <v>0</v>
      </c>
      <c r="AE243" s="766">
        <v>5241532.8</v>
      </c>
    </row>
    <row r="244" spans="1:31" ht="172.5" customHeight="1" x14ac:dyDescent="0.25">
      <c r="A244" s="771" t="s">
        <v>146</v>
      </c>
      <c r="B244" s="771" t="s">
        <v>843</v>
      </c>
      <c r="C244" s="772" t="s">
        <v>3595</v>
      </c>
      <c r="D244" s="773" t="s">
        <v>3596</v>
      </c>
      <c r="E244" s="773" t="s">
        <v>3566</v>
      </c>
      <c r="F244" s="773" t="s">
        <v>3597</v>
      </c>
      <c r="G244" s="774" t="s">
        <v>390</v>
      </c>
      <c r="H244" s="775" t="s">
        <v>3598</v>
      </c>
      <c r="I244" s="774" t="s">
        <v>3599</v>
      </c>
      <c r="J244" s="776">
        <v>1</v>
      </c>
      <c r="K244" s="777">
        <v>44577</v>
      </c>
      <c r="L244" s="777">
        <v>44925</v>
      </c>
      <c r="M244" s="778">
        <v>0.25</v>
      </c>
      <c r="N244" s="778">
        <v>0.5</v>
      </c>
      <c r="O244" s="778">
        <v>0.75</v>
      </c>
      <c r="P244" s="778">
        <v>1</v>
      </c>
      <c r="Q244" s="779" t="s">
        <v>43</v>
      </c>
      <c r="R244" s="777" t="s">
        <v>44</v>
      </c>
      <c r="S244" s="777" t="s">
        <v>3570</v>
      </c>
      <c r="T244" s="779" t="s">
        <v>46</v>
      </c>
      <c r="U244" s="779" t="s">
        <v>46</v>
      </c>
      <c r="V244" s="779" t="s">
        <v>374</v>
      </c>
      <c r="W244" s="779" t="s">
        <v>48</v>
      </c>
      <c r="X244" s="780" t="s">
        <v>49</v>
      </c>
      <c r="Y244" s="781" t="s">
        <v>50</v>
      </c>
      <c r="Z244" s="781" t="s">
        <v>51</v>
      </c>
      <c r="AA244" s="781" t="s">
        <v>52</v>
      </c>
      <c r="AB244" s="781" t="s">
        <v>327</v>
      </c>
      <c r="AC244" s="781" t="s">
        <v>3600</v>
      </c>
      <c r="AD244" s="782">
        <v>220000000</v>
      </c>
      <c r="AE244" s="766">
        <v>7152544.7999999998</v>
      </c>
    </row>
    <row r="245" spans="1:31" ht="65.25" customHeight="1" x14ac:dyDescent="0.25">
      <c r="A245" s="614" t="s">
        <v>146</v>
      </c>
      <c r="B245" s="614" t="s">
        <v>895</v>
      </c>
      <c r="C245" s="614" t="s">
        <v>3601</v>
      </c>
      <c r="D245" s="643" t="s">
        <v>3602</v>
      </c>
      <c r="E245" s="618" t="s">
        <v>3603</v>
      </c>
      <c r="F245" s="618" t="s">
        <v>3604</v>
      </c>
      <c r="G245" s="618" t="s">
        <v>911</v>
      </c>
      <c r="H245" s="619" t="s">
        <v>3605</v>
      </c>
      <c r="I245" s="635" t="s">
        <v>3606</v>
      </c>
      <c r="J245" s="625">
        <v>0.5</v>
      </c>
      <c r="K245" s="622">
        <v>44562</v>
      </c>
      <c r="L245" s="622">
        <v>44926</v>
      </c>
      <c r="M245" s="625">
        <v>0.25</v>
      </c>
      <c r="N245" s="625">
        <v>0.5</v>
      </c>
      <c r="O245" s="625">
        <v>0.75</v>
      </c>
      <c r="P245" s="783">
        <v>0.75</v>
      </c>
      <c r="Q245" s="625" t="s">
        <v>546</v>
      </c>
      <c r="R245" s="784" t="s">
        <v>44</v>
      </c>
      <c r="S245" s="785" t="s">
        <v>950</v>
      </c>
      <c r="T245" s="626" t="s">
        <v>46</v>
      </c>
      <c r="U245" s="626" t="s">
        <v>46</v>
      </c>
      <c r="V245" s="625" t="s">
        <v>47</v>
      </c>
      <c r="W245" s="625" t="s">
        <v>321</v>
      </c>
      <c r="X245" s="643" t="s">
        <v>916</v>
      </c>
      <c r="Y245" s="643" t="s">
        <v>917</v>
      </c>
      <c r="Z245" s="643" t="s">
        <v>51</v>
      </c>
      <c r="AA245" s="643" t="s">
        <v>51</v>
      </c>
      <c r="AB245" s="643" t="s">
        <v>707</v>
      </c>
      <c r="AC245" s="786" t="s">
        <v>918</v>
      </c>
      <c r="AD245" s="787">
        <v>878916100</v>
      </c>
      <c r="AE245" s="630">
        <v>0</v>
      </c>
    </row>
    <row r="246" spans="1:31" ht="58.5" customHeight="1" x14ac:dyDescent="0.25">
      <c r="A246" s="632"/>
      <c r="B246" s="632"/>
      <c r="C246" s="632"/>
      <c r="D246" s="651"/>
      <c r="E246" s="634"/>
      <c r="F246" s="634"/>
      <c r="G246" s="634"/>
      <c r="H246" s="619" t="s">
        <v>3607</v>
      </c>
      <c r="I246" s="635" t="s">
        <v>3608</v>
      </c>
      <c r="J246" s="625">
        <v>0.5</v>
      </c>
      <c r="K246" s="622">
        <v>44562</v>
      </c>
      <c r="L246" s="622">
        <v>44926</v>
      </c>
      <c r="M246" s="625">
        <v>0.25</v>
      </c>
      <c r="N246" s="625">
        <v>0.5</v>
      </c>
      <c r="O246" s="625">
        <v>0.75</v>
      </c>
      <c r="P246" s="783">
        <v>0.75</v>
      </c>
      <c r="Q246" s="625" t="s">
        <v>546</v>
      </c>
      <c r="R246" s="784" t="s">
        <v>44</v>
      </c>
      <c r="S246" s="788"/>
      <c r="T246" s="636"/>
      <c r="U246" s="636"/>
      <c r="V246" s="625" t="s">
        <v>47</v>
      </c>
      <c r="W246" s="625" t="s">
        <v>48</v>
      </c>
      <c r="X246" s="651"/>
      <c r="Y246" s="651"/>
      <c r="Z246" s="651"/>
      <c r="AA246" s="651"/>
      <c r="AB246" s="651"/>
      <c r="AC246" s="786"/>
      <c r="AD246" s="789"/>
      <c r="AE246" s="639"/>
    </row>
    <row r="247" spans="1:31" ht="63.75" customHeight="1" x14ac:dyDescent="0.25">
      <c r="A247" s="614" t="s">
        <v>146</v>
      </c>
      <c r="B247" s="614" t="s">
        <v>895</v>
      </c>
      <c r="C247" s="614" t="s">
        <v>3609</v>
      </c>
      <c r="D247" s="643" t="s">
        <v>3610</v>
      </c>
      <c r="E247" s="643" t="s">
        <v>3611</v>
      </c>
      <c r="F247" s="643" t="s">
        <v>3612</v>
      </c>
      <c r="G247" s="748" t="s">
        <v>973</v>
      </c>
      <c r="H247" s="619" t="s">
        <v>3613</v>
      </c>
      <c r="I247" s="635" t="s">
        <v>3614</v>
      </c>
      <c r="J247" s="657">
        <v>0.5</v>
      </c>
      <c r="K247" s="622">
        <v>44562</v>
      </c>
      <c r="L247" s="622">
        <v>44926</v>
      </c>
      <c r="M247" s="625">
        <v>0.1</v>
      </c>
      <c r="N247" s="625">
        <v>0.5</v>
      </c>
      <c r="O247" s="625">
        <v>0.75</v>
      </c>
      <c r="P247" s="783">
        <v>1</v>
      </c>
      <c r="Q247" s="625" t="s">
        <v>546</v>
      </c>
      <c r="R247" s="784" t="s">
        <v>116</v>
      </c>
      <c r="S247" s="785" t="s">
        <v>901</v>
      </c>
      <c r="T247" s="626" t="s">
        <v>46</v>
      </c>
      <c r="U247" s="626" t="s">
        <v>46</v>
      </c>
      <c r="V247" s="625" t="s">
        <v>47</v>
      </c>
      <c r="W247" s="625" t="s">
        <v>207</v>
      </c>
      <c r="X247" s="643" t="s">
        <v>916</v>
      </c>
      <c r="Y247" s="643" t="s">
        <v>917</v>
      </c>
      <c r="Z247" s="643" t="s">
        <v>51</v>
      </c>
      <c r="AA247" s="643" t="s">
        <v>51</v>
      </c>
      <c r="AB247" s="643" t="s">
        <v>707</v>
      </c>
      <c r="AC247" s="786" t="s">
        <v>918</v>
      </c>
      <c r="AD247" s="787">
        <v>216499440</v>
      </c>
      <c r="AE247" s="630">
        <v>0</v>
      </c>
    </row>
    <row r="248" spans="1:31" ht="63.75" customHeight="1" x14ac:dyDescent="0.25">
      <c r="A248" s="632"/>
      <c r="B248" s="632"/>
      <c r="C248" s="632"/>
      <c r="D248" s="651"/>
      <c r="E248" s="651"/>
      <c r="F248" s="651"/>
      <c r="G248" s="753"/>
      <c r="H248" s="619" t="s">
        <v>3615</v>
      </c>
      <c r="I248" s="635" t="s">
        <v>3616</v>
      </c>
      <c r="J248" s="657">
        <v>0.5</v>
      </c>
      <c r="K248" s="622">
        <v>44562</v>
      </c>
      <c r="L248" s="622">
        <v>44926</v>
      </c>
      <c r="M248" s="625">
        <v>0.1</v>
      </c>
      <c r="N248" s="625">
        <v>0.5</v>
      </c>
      <c r="O248" s="625">
        <v>0.75</v>
      </c>
      <c r="P248" s="783">
        <v>1</v>
      </c>
      <c r="Q248" s="625" t="s">
        <v>546</v>
      </c>
      <c r="R248" s="784" t="s">
        <v>116</v>
      </c>
      <c r="S248" s="788"/>
      <c r="T248" s="636"/>
      <c r="U248" s="636"/>
      <c r="V248" s="625" t="s">
        <v>47</v>
      </c>
      <c r="W248" s="625" t="s">
        <v>321</v>
      </c>
      <c r="X248" s="651"/>
      <c r="Y248" s="651"/>
      <c r="Z248" s="651"/>
      <c r="AA248" s="651"/>
      <c r="AB248" s="651"/>
      <c r="AC248" s="786"/>
      <c r="AD248" s="789"/>
      <c r="AE248" s="639"/>
    </row>
    <row r="249" spans="1:31" ht="69.75" customHeight="1" x14ac:dyDescent="0.25">
      <c r="A249" s="614" t="s">
        <v>146</v>
      </c>
      <c r="B249" s="614" t="s">
        <v>895</v>
      </c>
      <c r="C249" s="614" t="s">
        <v>3617</v>
      </c>
      <c r="D249" s="643" t="s">
        <v>3618</v>
      </c>
      <c r="E249" s="643" t="s">
        <v>3619</v>
      </c>
      <c r="F249" s="643" t="s">
        <v>3620</v>
      </c>
      <c r="G249" s="748" t="s">
        <v>973</v>
      </c>
      <c r="H249" s="619" t="s">
        <v>3621</v>
      </c>
      <c r="I249" s="635" t="s">
        <v>3622</v>
      </c>
      <c r="J249" s="657">
        <v>0.5</v>
      </c>
      <c r="K249" s="622">
        <v>44562</v>
      </c>
      <c r="L249" s="622">
        <v>44926</v>
      </c>
      <c r="M249" s="625">
        <v>0.1</v>
      </c>
      <c r="N249" s="625">
        <v>0.5</v>
      </c>
      <c r="O249" s="625">
        <v>0.75</v>
      </c>
      <c r="P249" s="783">
        <v>1</v>
      </c>
      <c r="Q249" s="625" t="s">
        <v>546</v>
      </c>
      <c r="R249" s="784" t="s">
        <v>116</v>
      </c>
      <c r="S249" s="785" t="s">
        <v>901</v>
      </c>
      <c r="T249" s="626" t="s">
        <v>46</v>
      </c>
      <c r="U249" s="626" t="s">
        <v>46</v>
      </c>
      <c r="V249" s="625" t="s">
        <v>47</v>
      </c>
      <c r="W249" s="625" t="s">
        <v>277</v>
      </c>
      <c r="X249" s="643" t="s">
        <v>916</v>
      </c>
      <c r="Y249" s="643" t="s">
        <v>917</v>
      </c>
      <c r="Z249" s="643" t="s">
        <v>51</v>
      </c>
      <c r="AA249" s="643" t="s">
        <v>51</v>
      </c>
      <c r="AB249" s="643" t="s">
        <v>707</v>
      </c>
      <c r="AC249" s="786" t="s">
        <v>918</v>
      </c>
      <c r="AD249" s="787">
        <v>150607600</v>
      </c>
      <c r="AE249" s="630">
        <v>0</v>
      </c>
    </row>
    <row r="250" spans="1:31" ht="69.75" customHeight="1" x14ac:dyDescent="0.25">
      <c r="A250" s="632"/>
      <c r="B250" s="632"/>
      <c r="C250" s="632"/>
      <c r="D250" s="651"/>
      <c r="E250" s="651"/>
      <c r="F250" s="651"/>
      <c r="G250" s="753"/>
      <c r="H250" s="619" t="s">
        <v>3623</v>
      </c>
      <c r="I250" s="635" t="s">
        <v>3624</v>
      </c>
      <c r="J250" s="657">
        <v>0.5</v>
      </c>
      <c r="K250" s="622">
        <v>44562</v>
      </c>
      <c r="L250" s="622">
        <v>44926</v>
      </c>
      <c r="M250" s="625">
        <v>0.1</v>
      </c>
      <c r="N250" s="625">
        <v>0.5</v>
      </c>
      <c r="O250" s="625">
        <v>0.75</v>
      </c>
      <c r="P250" s="783">
        <v>1</v>
      </c>
      <c r="Q250" s="625" t="s">
        <v>546</v>
      </c>
      <c r="R250" s="784" t="s">
        <v>116</v>
      </c>
      <c r="S250" s="788"/>
      <c r="T250" s="636"/>
      <c r="U250" s="636"/>
      <c r="V250" s="625" t="s">
        <v>47</v>
      </c>
      <c r="W250" s="625" t="s">
        <v>277</v>
      </c>
      <c r="X250" s="651"/>
      <c r="Y250" s="651"/>
      <c r="Z250" s="651"/>
      <c r="AA250" s="651"/>
      <c r="AB250" s="651"/>
      <c r="AC250" s="786"/>
      <c r="AD250" s="789"/>
      <c r="AE250" s="639"/>
    </row>
    <row r="251" spans="1:31" ht="39.950000000000003" customHeight="1" x14ac:dyDescent="0.25">
      <c r="A251" s="614" t="s">
        <v>146</v>
      </c>
      <c r="B251" s="614" t="s">
        <v>895</v>
      </c>
      <c r="C251" s="614" t="s">
        <v>3625</v>
      </c>
      <c r="D251" s="643" t="s">
        <v>3626</v>
      </c>
      <c r="E251" s="643" t="s">
        <v>3627</v>
      </c>
      <c r="F251" s="643" t="s">
        <v>3628</v>
      </c>
      <c r="G251" s="618" t="s">
        <v>899</v>
      </c>
      <c r="H251" s="619" t="s">
        <v>3629</v>
      </c>
      <c r="I251" s="635" t="s">
        <v>3630</v>
      </c>
      <c r="J251" s="657">
        <v>0.1</v>
      </c>
      <c r="K251" s="622">
        <v>44562</v>
      </c>
      <c r="L251" s="622">
        <v>44926</v>
      </c>
      <c r="M251" s="625">
        <v>0.1</v>
      </c>
      <c r="N251" s="625">
        <v>0.5</v>
      </c>
      <c r="O251" s="625">
        <v>0.75</v>
      </c>
      <c r="P251" s="783">
        <v>1</v>
      </c>
      <c r="Q251" s="625" t="s">
        <v>155</v>
      </c>
      <c r="R251" s="625" t="s">
        <v>116</v>
      </c>
      <c r="S251" s="626" t="s">
        <v>1003</v>
      </c>
      <c r="T251" s="626" t="s">
        <v>46</v>
      </c>
      <c r="U251" s="626" t="s">
        <v>46</v>
      </c>
      <c r="V251" s="625" t="s">
        <v>47</v>
      </c>
      <c r="W251" s="625" t="s">
        <v>277</v>
      </c>
      <c r="X251" s="643" t="s">
        <v>916</v>
      </c>
      <c r="Y251" s="643" t="s">
        <v>917</v>
      </c>
      <c r="Z251" s="643" t="s">
        <v>51</v>
      </c>
      <c r="AA251" s="643" t="s">
        <v>51</v>
      </c>
      <c r="AB251" s="643" t="s">
        <v>707</v>
      </c>
      <c r="AC251" s="786" t="s">
        <v>918</v>
      </c>
      <c r="AD251" s="787">
        <v>172898000</v>
      </c>
      <c r="AE251" s="630">
        <v>0</v>
      </c>
    </row>
    <row r="252" spans="1:31" ht="39.950000000000003" customHeight="1" x14ac:dyDescent="0.25">
      <c r="A252" s="790"/>
      <c r="B252" s="790"/>
      <c r="C252" s="790"/>
      <c r="D252" s="652"/>
      <c r="E252" s="652"/>
      <c r="F252" s="652"/>
      <c r="G252" s="696"/>
      <c r="H252" s="619" t="s">
        <v>3631</v>
      </c>
      <c r="I252" s="635" t="s">
        <v>3632</v>
      </c>
      <c r="J252" s="657">
        <v>0.05</v>
      </c>
      <c r="K252" s="622">
        <v>44562</v>
      </c>
      <c r="L252" s="622">
        <v>44926</v>
      </c>
      <c r="M252" s="625">
        <v>0.1</v>
      </c>
      <c r="N252" s="625">
        <v>0.5</v>
      </c>
      <c r="O252" s="625">
        <v>0.75</v>
      </c>
      <c r="P252" s="783">
        <v>1</v>
      </c>
      <c r="Q252" s="625" t="s">
        <v>155</v>
      </c>
      <c r="R252" s="625" t="s">
        <v>116</v>
      </c>
      <c r="S252" s="697"/>
      <c r="T252" s="697"/>
      <c r="U252" s="697"/>
      <c r="V252" s="625" t="s">
        <v>47</v>
      </c>
      <c r="W252" s="625" t="s">
        <v>277</v>
      </c>
      <c r="X252" s="652"/>
      <c r="Y252" s="652"/>
      <c r="Z252" s="652"/>
      <c r="AA252" s="652"/>
      <c r="AB252" s="652"/>
      <c r="AC252" s="786"/>
      <c r="AD252" s="787"/>
      <c r="AE252" s="700"/>
    </row>
    <row r="253" spans="1:31" ht="39.950000000000003" customHeight="1" x14ac:dyDescent="0.25">
      <c r="A253" s="790"/>
      <c r="B253" s="790"/>
      <c r="C253" s="790"/>
      <c r="D253" s="652"/>
      <c r="E253" s="652"/>
      <c r="F253" s="652"/>
      <c r="G253" s="696"/>
      <c r="H253" s="619" t="s">
        <v>3633</v>
      </c>
      <c r="I253" s="635" t="s">
        <v>3634</v>
      </c>
      <c r="J253" s="657">
        <v>0.05</v>
      </c>
      <c r="K253" s="622">
        <v>44562</v>
      </c>
      <c r="L253" s="622">
        <v>44926</v>
      </c>
      <c r="M253" s="625">
        <v>0.1</v>
      </c>
      <c r="N253" s="625">
        <v>0.5</v>
      </c>
      <c r="O253" s="625">
        <v>0.75</v>
      </c>
      <c r="P253" s="783">
        <v>1</v>
      </c>
      <c r="Q253" s="625" t="s">
        <v>155</v>
      </c>
      <c r="R253" s="625" t="s">
        <v>116</v>
      </c>
      <c r="S253" s="697"/>
      <c r="T253" s="697"/>
      <c r="U253" s="697"/>
      <c r="V253" s="625" t="s">
        <v>47</v>
      </c>
      <c r="W253" s="625" t="s">
        <v>277</v>
      </c>
      <c r="X253" s="652"/>
      <c r="Y253" s="652"/>
      <c r="Z253" s="652"/>
      <c r="AA253" s="652"/>
      <c r="AB253" s="652"/>
      <c r="AC253" s="786"/>
      <c r="AD253" s="787"/>
      <c r="AE253" s="700"/>
    </row>
    <row r="254" spans="1:31" ht="39.950000000000003" customHeight="1" x14ac:dyDescent="0.25">
      <c r="A254" s="790"/>
      <c r="B254" s="790"/>
      <c r="C254" s="790"/>
      <c r="D254" s="652"/>
      <c r="E254" s="652"/>
      <c r="F254" s="652"/>
      <c r="G254" s="696"/>
      <c r="H254" s="619" t="s">
        <v>3635</v>
      </c>
      <c r="I254" s="635" t="s">
        <v>3636</v>
      </c>
      <c r="J254" s="657">
        <v>0.1</v>
      </c>
      <c r="K254" s="622">
        <v>44562</v>
      </c>
      <c r="L254" s="622">
        <v>44926</v>
      </c>
      <c r="M254" s="625">
        <v>0.1</v>
      </c>
      <c r="N254" s="625">
        <v>0.5</v>
      </c>
      <c r="O254" s="625">
        <v>0.75</v>
      </c>
      <c r="P254" s="783">
        <v>1</v>
      </c>
      <c r="Q254" s="625" t="s">
        <v>155</v>
      </c>
      <c r="R254" s="625" t="s">
        <v>116</v>
      </c>
      <c r="S254" s="697"/>
      <c r="T254" s="697"/>
      <c r="U254" s="697"/>
      <c r="V254" s="625" t="s">
        <v>47</v>
      </c>
      <c r="W254" s="625" t="s">
        <v>277</v>
      </c>
      <c r="X254" s="652"/>
      <c r="Y254" s="652"/>
      <c r="Z254" s="652"/>
      <c r="AA254" s="652"/>
      <c r="AB254" s="652"/>
      <c r="AC254" s="786"/>
      <c r="AD254" s="787"/>
      <c r="AE254" s="700"/>
    </row>
    <row r="255" spans="1:31" ht="39.950000000000003" customHeight="1" x14ac:dyDescent="0.25">
      <c r="A255" s="790"/>
      <c r="B255" s="790"/>
      <c r="C255" s="790"/>
      <c r="D255" s="652"/>
      <c r="E255" s="652"/>
      <c r="F255" s="652"/>
      <c r="G255" s="696"/>
      <c r="H255" s="619" t="s">
        <v>3637</v>
      </c>
      <c r="I255" s="635" t="s">
        <v>3638</v>
      </c>
      <c r="J255" s="657">
        <v>0.15</v>
      </c>
      <c r="K255" s="622">
        <v>44562</v>
      </c>
      <c r="L255" s="622">
        <v>44926</v>
      </c>
      <c r="M255" s="625">
        <v>0.1</v>
      </c>
      <c r="N255" s="625">
        <v>0.5</v>
      </c>
      <c r="O255" s="625">
        <v>0.75</v>
      </c>
      <c r="P255" s="783">
        <v>1</v>
      </c>
      <c r="Q255" s="625" t="s">
        <v>155</v>
      </c>
      <c r="R255" s="625" t="s">
        <v>116</v>
      </c>
      <c r="S255" s="697"/>
      <c r="T255" s="697"/>
      <c r="U255" s="697"/>
      <c r="V255" s="625" t="s">
        <v>47</v>
      </c>
      <c r="W255" s="625" t="s">
        <v>277</v>
      </c>
      <c r="X255" s="652"/>
      <c r="Y255" s="652"/>
      <c r="Z255" s="652"/>
      <c r="AA255" s="652"/>
      <c r="AB255" s="652"/>
      <c r="AC255" s="786"/>
      <c r="AD255" s="787"/>
      <c r="AE255" s="700"/>
    </row>
    <row r="256" spans="1:31" ht="39.950000000000003" customHeight="1" x14ac:dyDescent="0.25">
      <c r="A256" s="790"/>
      <c r="B256" s="790"/>
      <c r="C256" s="790"/>
      <c r="D256" s="652"/>
      <c r="E256" s="652"/>
      <c r="F256" s="652"/>
      <c r="G256" s="696"/>
      <c r="H256" s="619" t="s">
        <v>3639</v>
      </c>
      <c r="I256" s="635" t="s">
        <v>3640</v>
      </c>
      <c r="J256" s="657">
        <v>0.15</v>
      </c>
      <c r="K256" s="622">
        <v>44562</v>
      </c>
      <c r="L256" s="622">
        <v>44926</v>
      </c>
      <c r="M256" s="625">
        <v>0.1</v>
      </c>
      <c r="N256" s="625">
        <v>0.5</v>
      </c>
      <c r="O256" s="625">
        <v>0.75</v>
      </c>
      <c r="P256" s="783">
        <v>1</v>
      </c>
      <c r="Q256" s="625" t="s">
        <v>155</v>
      </c>
      <c r="R256" s="625" t="s">
        <v>116</v>
      </c>
      <c r="S256" s="697"/>
      <c r="T256" s="697"/>
      <c r="U256" s="697"/>
      <c r="V256" s="625" t="s">
        <v>47</v>
      </c>
      <c r="W256" s="625" t="s">
        <v>277</v>
      </c>
      <c r="X256" s="652"/>
      <c r="Y256" s="652"/>
      <c r="Z256" s="652"/>
      <c r="AA256" s="652"/>
      <c r="AB256" s="652"/>
      <c r="AC256" s="786"/>
      <c r="AD256" s="787"/>
      <c r="AE256" s="700"/>
    </row>
    <row r="257" spans="1:31" ht="39.950000000000003" customHeight="1" x14ac:dyDescent="0.25">
      <c r="A257" s="790"/>
      <c r="B257" s="790"/>
      <c r="C257" s="790"/>
      <c r="D257" s="652"/>
      <c r="E257" s="652"/>
      <c r="F257" s="652"/>
      <c r="G257" s="696"/>
      <c r="H257" s="619" t="s">
        <v>3641</v>
      </c>
      <c r="I257" s="635" t="s">
        <v>3642</v>
      </c>
      <c r="J257" s="657">
        <v>0.15</v>
      </c>
      <c r="K257" s="622">
        <v>44562</v>
      </c>
      <c r="L257" s="622">
        <v>44926</v>
      </c>
      <c r="M257" s="625">
        <v>0.1</v>
      </c>
      <c r="N257" s="625">
        <v>0.5</v>
      </c>
      <c r="O257" s="625">
        <v>0.75</v>
      </c>
      <c r="P257" s="783">
        <v>1</v>
      </c>
      <c r="Q257" s="625" t="s">
        <v>155</v>
      </c>
      <c r="R257" s="625" t="s">
        <v>116</v>
      </c>
      <c r="S257" s="697"/>
      <c r="T257" s="697"/>
      <c r="U257" s="697"/>
      <c r="V257" s="625" t="s">
        <v>47</v>
      </c>
      <c r="W257" s="625" t="s">
        <v>277</v>
      </c>
      <c r="X257" s="652"/>
      <c r="Y257" s="652"/>
      <c r="Z257" s="652"/>
      <c r="AA257" s="652"/>
      <c r="AB257" s="652"/>
      <c r="AC257" s="786"/>
      <c r="AD257" s="787"/>
      <c r="AE257" s="700"/>
    </row>
    <row r="258" spans="1:31" ht="39.950000000000003" customHeight="1" x14ac:dyDescent="0.25">
      <c r="A258" s="790"/>
      <c r="B258" s="790"/>
      <c r="C258" s="790"/>
      <c r="D258" s="652"/>
      <c r="E258" s="652"/>
      <c r="F258" s="652"/>
      <c r="G258" s="696"/>
      <c r="H258" s="619" t="s">
        <v>3643</v>
      </c>
      <c r="I258" s="635" t="s">
        <v>3644</v>
      </c>
      <c r="J258" s="657">
        <v>0.15</v>
      </c>
      <c r="K258" s="622">
        <v>44562</v>
      </c>
      <c r="L258" s="622">
        <v>44926</v>
      </c>
      <c r="M258" s="625">
        <v>0.1</v>
      </c>
      <c r="N258" s="625">
        <v>0.5</v>
      </c>
      <c r="O258" s="625">
        <v>0.75</v>
      </c>
      <c r="P258" s="783">
        <v>1</v>
      </c>
      <c r="Q258" s="625" t="s">
        <v>155</v>
      </c>
      <c r="R258" s="625" t="s">
        <v>116</v>
      </c>
      <c r="S258" s="697"/>
      <c r="T258" s="697"/>
      <c r="U258" s="697"/>
      <c r="V258" s="625" t="s">
        <v>47</v>
      </c>
      <c r="W258" s="625" t="s">
        <v>277</v>
      </c>
      <c r="X258" s="652"/>
      <c r="Y258" s="652"/>
      <c r="Z258" s="652"/>
      <c r="AA258" s="652"/>
      <c r="AB258" s="652"/>
      <c r="AC258" s="786"/>
      <c r="AD258" s="787"/>
      <c r="AE258" s="700"/>
    </row>
    <row r="259" spans="1:31" ht="39.950000000000003" customHeight="1" x14ac:dyDescent="0.25">
      <c r="A259" s="632"/>
      <c r="B259" s="632"/>
      <c r="C259" s="632"/>
      <c r="D259" s="651"/>
      <c r="E259" s="651"/>
      <c r="F259" s="651"/>
      <c r="G259" s="634"/>
      <c r="H259" s="619" t="s">
        <v>3645</v>
      </c>
      <c r="I259" s="635" t="s">
        <v>3646</v>
      </c>
      <c r="J259" s="657">
        <v>0.1</v>
      </c>
      <c r="K259" s="622">
        <v>44562</v>
      </c>
      <c r="L259" s="622">
        <v>44926</v>
      </c>
      <c r="M259" s="625">
        <v>0.1</v>
      </c>
      <c r="N259" s="625">
        <v>0.5</v>
      </c>
      <c r="O259" s="625">
        <v>0.75</v>
      </c>
      <c r="P259" s="783">
        <v>1</v>
      </c>
      <c r="Q259" s="625" t="s">
        <v>155</v>
      </c>
      <c r="R259" s="625" t="s">
        <v>116</v>
      </c>
      <c r="S259" s="636"/>
      <c r="T259" s="636"/>
      <c r="U259" s="636"/>
      <c r="V259" s="625" t="s">
        <v>47</v>
      </c>
      <c r="W259" s="625" t="s">
        <v>277</v>
      </c>
      <c r="X259" s="651"/>
      <c r="Y259" s="651"/>
      <c r="Z259" s="651"/>
      <c r="AA259" s="651"/>
      <c r="AB259" s="651"/>
      <c r="AC259" s="786"/>
      <c r="AD259" s="789"/>
      <c r="AE259" s="639"/>
    </row>
    <row r="260" spans="1:31" ht="39.950000000000003" customHeight="1" x14ac:dyDescent="0.25">
      <c r="A260" s="614" t="s">
        <v>146</v>
      </c>
      <c r="B260" s="614" t="s">
        <v>895</v>
      </c>
      <c r="C260" s="614" t="s">
        <v>3647</v>
      </c>
      <c r="D260" s="643" t="s">
        <v>3649</v>
      </c>
      <c r="E260" s="643" t="s">
        <v>3648</v>
      </c>
      <c r="F260" s="644" t="s">
        <v>3649</v>
      </c>
      <c r="G260" s="643" t="s">
        <v>112</v>
      </c>
      <c r="H260" s="619" t="s">
        <v>3650</v>
      </c>
      <c r="I260" s="791" t="s">
        <v>3651</v>
      </c>
      <c r="J260" s="657">
        <f>100%/5</f>
        <v>0.2</v>
      </c>
      <c r="K260" s="622">
        <v>44562</v>
      </c>
      <c r="L260" s="622">
        <v>44926</v>
      </c>
      <c r="M260" s="625">
        <v>0.1</v>
      </c>
      <c r="N260" s="625">
        <v>0.5</v>
      </c>
      <c r="O260" s="625">
        <v>0.75</v>
      </c>
      <c r="P260" s="783">
        <v>1</v>
      </c>
      <c r="Q260" s="625" t="s">
        <v>546</v>
      </c>
      <c r="R260" s="791" t="s">
        <v>116</v>
      </c>
      <c r="S260" s="644" t="s">
        <v>901</v>
      </c>
      <c r="T260" s="626" t="s">
        <v>46</v>
      </c>
      <c r="U260" s="626" t="s">
        <v>46</v>
      </c>
      <c r="V260" s="625" t="s">
        <v>47</v>
      </c>
      <c r="W260" s="625" t="s">
        <v>48</v>
      </c>
      <c r="X260" s="643" t="s">
        <v>916</v>
      </c>
      <c r="Y260" s="643" t="s">
        <v>917</v>
      </c>
      <c r="Z260" s="643" t="s">
        <v>51</v>
      </c>
      <c r="AA260" s="643" t="s">
        <v>51</v>
      </c>
      <c r="AB260" s="643" t="s">
        <v>707</v>
      </c>
      <c r="AC260" s="786" t="s">
        <v>3652</v>
      </c>
      <c r="AD260" s="787">
        <v>80000000</v>
      </c>
      <c r="AE260" s="630">
        <v>0</v>
      </c>
    </row>
    <row r="261" spans="1:31" ht="54.75" customHeight="1" x14ac:dyDescent="0.25">
      <c r="A261" s="790"/>
      <c r="B261" s="790"/>
      <c r="C261" s="790"/>
      <c r="D261" s="652"/>
      <c r="E261" s="652"/>
      <c r="F261" s="751"/>
      <c r="G261" s="652"/>
      <c r="H261" s="619" t="s">
        <v>3653</v>
      </c>
      <c r="I261" s="791" t="s">
        <v>3654</v>
      </c>
      <c r="J261" s="657">
        <v>0.2</v>
      </c>
      <c r="K261" s="622">
        <v>44562</v>
      </c>
      <c r="L261" s="622">
        <v>44926</v>
      </c>
      <c r="M261" s="625">
        <v>0.1</v>
      </c>
      <c r="N261" s="625">
        <v>0.5</v>
      </c>
      <c r="O261" s="625">
        <v>0.75</v>
      </c>
      <c r="P261" s="783">
        <v>1</v>
      </c>
      <c r="Q261" s="625" t="s">
        <v>546</v>
      </c>
      <c r="R261" s="791" t="s">
        <v>116</v>
      </c>
      <c r="S261" s="751"/>
      <c r="T261" s="697"/>
      <c r="U261" s="697"/>
      <c r="V261" s="625" t="s">
        <v>47</v>
      </c>
      <c r="W261" s="625" t="s">
        <v>48</v>
      </c>
      <c r="X261" s="652"/>
      <c r="Y261" s="652"/>
      <c r="Z261" s="652"/>
      <c r="AA261" s="652"/>
      <c r="AB261" s="652"/>
      <c r="AC261" s="786"/>
      <c r="AD261" s="787"/>
      <c r="AE261" s="700"/>
    </row>
    <row r="262" spans="1:31" ht="43.5" customHeight="1" x14ac:dyDescent="0.25">
      <c r="A262" s="790"/>
      <c r="B262" s="790"/>
      <c r="C262" s="790"/>
      <c r="D262" s="652"/>
      <c r="E262" s="652"/>
      <c r="F262" s="751"/>
      <c r="G262" s="652"/>
      <c r="H262" s="619" t="s">
        <v>3655</v>
      </c>
      <c r="I262" s="791" t="s">
        <v>3656</v>
      </c>
      <c r="J262" s="657">
        <v>0.2</v>
      </c>
      <c r="K262" s="622">
        <v>44562</v>
      </c>
      <c r="L262" s="622">
        <v>44926</v>
      </c>
      <c r="M262" s="625">
        <v>0.1</v>
      </c>
      <c r="N262" s="625">
        <v>0.5</v>
      </c>
      <c r="O262" s="625">
        <v>0.75</v>
      </c>
      <c r="P262" s="783">
        <v>1</v>
      </c>
      <c r="Q262" s="625" t="s">
        <v>546</v>
      </c>
      <c r="R262" s="791" t="s">
        <v>116</v>
      </c>
      <c r="S262" s="751"/>
      <c r="T262" s="697"/>
      <c r="U262" s="697"/>
      <c r="V262" s="625" t="s">
        <v>47</v>
      </c>
      <c r="W262" s="625" t="s">
        <v>48</v>
      </c>
      <c r="X262" s="652"/>
      <c r="Y262" s="652"/>
      <c r="Z262" s="652"/>
      <c r="AA262" s="652"/>
      <c r="AB262" s="652"/>
      <c r="AC262" s="786"/>
      <c r="AD262" s="787"/>
      <c r="AE262" s="700"/>
    </row>
    <row r="263" spans="1:31" ht="39.950000000000003" customHeight="1" x14ac:dyDescent="0.25">
      <c r="A263" s="790"/>
      <c r="B263" s="790"/>
      <c r="C263" s="790"/>
      <c r="D263" s="652"/>
      <c r="E263" s="652"/>
      <c r="F263" s="751"/>
      <c r="G263" s="652"/>
      <c r="H263" s="619" t="s">
        <v>3657</v>
      </c>
      <c r="I263" s="791" t="s">
        <v>3658</v>
      </c>
      <c r="J263" s="657">
        <v>0.2</v>
      </c>
      <c r="K263" s="622">
        <v>44562</v>
      </c>
      <c r="L263" s="622">
        <v>44926</v>
      </c>
      <c r="M263" s="625">
        <v>0.1</v>
      </c>
      <c r="N263" s="625">
        <v>0.5</v>
      </c>
      <c r="O263" s="625">
        <v>0.75</v>
      </c>
      <c r="P263" s="783">
        <v>1</v>
      </c>
      <c r="Q263" s="625" t="s">
        <v>546</v>
      </c>
      <c r="R263" s="791" t="s">
        <v>116</v>
      </c>
      <c r="S263" s="751"/>
      <c r="T263" s="697"/>
      <c r="U263" s="697"/>
      <c r="V263" s="625" t="s">
        <v>47</v>
      </c>
      <c r="W263" s="625" t="s">
        <v>48</v>
      </c>
      <c r="X263" s="652"/>
      <c r="Y263" s="652"/>
      <c r="Z263" s="652"/>
      <c r="AA263" s="652"/>
      <c r="AB263" s="652"/>
      <c r="AC263" s="786"/>
      <c r="AD263" s="787"/>
      <c r="AE263" s="700"/>
    </row>
    <row r="264" spans="1:31" ht="44.25" customHeight="1" x14ac:dyDescent="0.25">
      <c r="A264" s="632"/>
      <c r="B264" s="632"/>
      <c r="C264" s="632"/>
      <c r="D264" s="651"/>
      <c r="E264" s="651"/>
      <c r="F264" s="653"/>
      <c r="G264" s="651"/>
      <c r="H264" s="619" t="s">
        <v>3659</v>
      </c>
      <c r="I264" s="791" t="s">
        <v>3660</v>
      </c>
      <c r="J264" s="657">
        <v>0.2</v>
      </c>
      <c r="K264" s="622">
        <v>44562</v>
      </c>
      <c r="L264" s="622">
        <v>44926</v>
      </c>
      <c r="M264" s="625">
        <v>0.1</v>
      </c>
      <c r="N264" s="625">
        <v>0.5</v>
      </c>
      <c r="O264" s="625">
        <v>0.75</v>
      </c>
      <c r="P264" s="783">
        <v>1</v>
      </c>
      <c r="Q264" s="625" t="s">
        <v>546</v>
      </c>
      <c r="R264" s="791" t="s">
        <v>116</v>
      </c>
      <c r="S264" s="653"/>
      <c r="T264" s="636"/>
      <c r="U264" s="636"/>
      <c r="V264" s="625" t="s">
        <v>47</v>
      </c>
      <c r="W264" s="625" t="s">
        <v>48</v>
      </c>
      <c r="X264" s="651"/>
      <c r="Y264" s="651"/>
      <c r="Z264" s="651"/>
      <c r="AA264" s="651"/>
      <c r="AB264" s="651"/>
      <c r="AC264" s="786"/>
      <c r="AD264" s="789"/>
      <c r="AE264" s="639"/>
    </row>
    <row r="265" spans="1:31" ht="46.5" customHeight="1" x14ac:dyDescent="0.25">
      <c r="A265" s="614" t="s">
        <v>146</v>
      </c>
      <c r="B265" s="614" t="s">
        <v>895</v>
      </c>
      <c r="C265" s="614" t="s">
        <v>3661</v>
      </c>
      <c r="D265" s="643" t="s">
        <v>3662</v>
      </c>
      <c r="E265" s="643" t="s">
        <v>3663</v>
      </c>
      <c r="F265" s="643" t="s">
        <v>3664</v>
      </c>
      <c r="G265" s="748" t="s">
        <v>973</v>
      </c>
      <c r="H265" s="619" t="s">
        <v>3665</v>
      </c>
      <c r="I265" s="635" t="s">
        <v>3666</v>
      </c>
      <c r="J265" s="657">
        <v>0.4</v>
      </c>
      <c r="K265" s="622">
        <v>44562</v>
      </c>
      <c r="L265" s="622">
        <v>44926</v>
      </c>
      <c r="M265" s="625">
        <v>0.1</v>
      </c>
      <c r="N265" s="625">
        <v>0.5</v>
      </c>
      <c r="O265" s="625">
        <v>0.75</v>
      </c>
      <c r="P265" s="783">
        <v>1</v>
      </c>
      <c r="Q265" s="625" t="s">
        <v>914</v>
      </c>
      <c r="R265" s="784" t="s">
        <v>44</v>
      </c>
      <c r="S265" s="785" t="s">
        <v>915</v>
      </c>
      <c r="T265" s="626" t="s">
        <v>46</v>
      </c>
      <c r="U265" s="626" t="s">
        <v>46</v>
      </c>
      <c r="V265" s="625" t="s">
        <v>47</v>
      </c>
      <c r="W265" s="625" t="s">
        <v>207</v>
      </c>
      <c r="X265" s="643" t="s">
        <v>916</v>
      </c>
      <c r="Y265" s="643" t="s">
        <v>917</v>
      </c>
      <c r="Z265" s="643" t="s">
        <v>51</v>
      </c>
      <c r="AA265" s="643" t="s">
        <v>51</v>
      </c>
      <c r="AB265" s="643" t="s">
        <v>707</v>
      </c>
      <c r="AC265" s="786" t="s">
        <v>918</v>
      </c>
      <c r="AD265" s="787">
        <v>127200000</v>
      </c>
      <c r="AE265" s="630">
        <v>0</v>
      </c>
    </row>
    <row r="266" spans="1:31" ht="46.5" customHeight="1" x14ac:dyDescent="0.25">
      <c r="A266" s="790"/>
      <c r="B266" s="790"/>
      <c r="C266" s="790"/>
      <c r="D266" s="652"/>
      <c r="E266" s="652"/>
      <c r="F266" s="652"/>
      <c r="G266" s="750"/>
      <c r="H266" s="619" t="s">
        <v>3667</v>
      </c>
      <c r="I266" s="635" t="s">
        <v>3668</v>
      </c>
      <c r="J266" s="657">
        <v>0.3</v>
      </c>
      <c r="K266" s="622">
        <v>44562</v>
      </c>
      <c r="L266" s="622">
        <v>44926</v>
      </c>
      <c r="M266" s="625">
        <v>0.1</v>
      </c>
      <c r="N266" s="625">
        <v>0.5</v>
      </c>
      <c r="O266" s="625">
        <v>0.75</v>
      </c>
      <c r="P266" s="783">
        <v>1</v>
      </c>
      <c r="Q266" s="625" t="s">
        <v>914</v>
      </c>
      <c r="R266" s="784" t="s">
        <v>44</v>
      </c>
      <c r="S266" s="792"/>
      <c r="T266" s="697"/>
      <c r="U266" s="697"/>
      <c r="V266" s="625" t="s">
        <v>47</v>
      </c>
      <c r="W266" s="625" t="s">
        <v>207</v>
      </c>
      <c r="X266" s="652"/>
      <c r="Y266" s="652"/>
      <c r="Z266" s="652"/>
      <c r="AA266" s="652"/>
      <c r="AB266" s="652"/>
      <c r="AC266" s="786"/>
      <c r="AD266" s="787"/>
      <c r="AE266" s="700"/>
    </row>
    <row r="267" spans="1:31" ht="46.5" customHeight="1" x14ac:dyDescent="0.25">
      <c r="A267" s="632"/>
      <c r="B267" s="632"/>
      <c r="C267" s="632"/>
      <c r="D267" s="651"/>
      <c r="E267" s="651"/>
      <c r="F267" s="651"/>
      <c r="G267" s="753"/>
      <c r="H267" s="619" t="s">
        <v>3669</v>
      </c>
      <c r="I267" s="635" t="s">
        <v>3670</v>
      </c>
      <c r="J267" s="657">
        <v>0.3</v>
      </c>
      <c r="K267" s="622">
        <v>44562</v>
      </c>
      <c r="L267" s="622">
        <v>44926</v>
      </c>
      <c r="M267" s="625">
        <v>0.1</v>
      </c>
      <c r="N267" s="625">
        <v>0.5</v>
      </c>
      <c r="O267" s="625">
        <v>0.75</v>
      </c>
      <c r="P267" s="783">
        <v>1</v>
      </c>
      <c r="Q267" s="625" t="s">
        <v>914</v>
      </c>
      <c r="R267" s="784" t="s">
        <v>44</v>
      </c>
      <c r="S267" s="788"/>
      <c r="T267" s="636"/>
      <c r="U267" s="636"/>
      <c r="V267" s="625" t="s">
        <v>47</v>
      </c>
      <c r="W267" s="625" t="s">
        <v>48</v>
      </c>
      <c r="X267" s="651"/>
      <c r="Y267" s="651"/>
      <c r="Z267" s="651"/>
      <c r="AA267" s="651"/>
      <c r="AB267" s="651"/>
      <c r="AC267" s="786"/>
      <c r="AD267" s="789"/>
      <c r="AE267" s="639"/>
    </row>
    <row r="268" spans="1:31" ht="64.5" customHeight="1" x14ac:dyDescent="0.25">
      <c r="A268" s="614" t="s">
        <v>146</v>
      </c>
      <c r="B268" s="614" t="s">
        <v>895</v>
      </c>
      <c r="C268" s="614" t="s">
        <v>3671</v>
      </c>
      <c r="D268" s="643" t="s">
        <v>3672</v>
      </c>
      <c r="E268" s="643" t="s">
        <v>934</v>
      </c>
      <c r="F268" s="643" t="s">
        <v>3673</v>
      </c>
      <c r="G268" s="644" t="s">
        <v>112</v>
      </c>
      <c r="H268" s="619" t="s">
        <v>3674</v>
      </c>
      <c r="I268" s="791" t="s">
        <v>3675</v>
      </c>
      <c r="J268" s="657">
        <v>0.5</v>
      </c>
      <c r="K268" s="622">
        <v>44562</v>
      </c>
      <c r="L268" s="622">
        <v>44926</v>
      </c>
      <c r="M268" s="625">
        <v>0.1</v>
      </c>
      <c r="N268" s="625">
        <v>0.5</v>
      </c>
      <c r="O268" s="625">
        <v>0.75</v>
      </c>
      <c r="P268" s="783">
        <v>1</v>
      </c>
      <c r="Q268" s="625" t="s">
        <v>546</v>
      </c>
      <c r="R268" s="791" t="s">
        <v>116</v>
      </c>
      <c r="S268" s="644" t="s">
        <v>901</v>
      </c>
      <c r="T268" s="626" t="s">
        <v>46</v>
      </c>
      <c r="U268" s="626" t="s">
        <v>46</v>
      </c>
      <c r="V268" s="625" t="s">
        <v>47</v>
      </c>
      <c r="W268" s="625" t="s">
        <v>277</v>
      </c>
      <c r="X268" s="643" t="s">
        <v>916</v>
      </c>
      <c r="Y268" s="643" t="s">
        <v>917</v>
      </c>
      <c r="Z268" s="643" t="s">
        <v>51</v>
      </c>
      <c r="AA268" s="643" t="s">
        <v>51</v>
      </c>
      <c r="AB268" s="643" t="s">
        <v>707</v>
      </c>
      <c r="AC268" s="786" t="s">
        <v>918</v>
      </c>
      <c r="AD268" s="787">
        <v>46800000</v>
      </c>
      <c r="AE268" s="630">
        <v>0</v>
      </c>
    </row>
    <row r="269" spans="1:31" ht="64.5" customHeight="1" x14ac:dyDescent="0.25">
      <c r="A269" s="632"/>
      <c r="B269" s="632"/>
      <c r="C269" s="632"/>
      <c r="D269" s="651"/>
      <c r="E269" s="651"/>
      <c r="F269" s="651"/>
      <c r="G269" s="653"/>
      <c r="H269" s="619" t="s">
        <v>3676</v>
      </c>
      <c r="I269" s="791" t="s">
        <v>3677</v>
      </c>
      <c r="J269" s="657">
        <v>0.5</v>
      </c>
      <c r="K269" s="622">
        <v>44562</v>
      </c>
      <c r="L269" s="622">
        <v>44926</v>
      </c>
      <c r="M269" s="625">
        <v>0.1</v>
      </c>
      <c r="N269" s="625">
        <v>0.5</v>
      </c>
      <c r="O269" s="625">
        <v>0.75</v>
      </c>
      <c r="P269" s="783">
        <v>1</v>
      </c>
      <c r="Q269" s="625" t="s">
        <v>546</v>
      </c>
      <c r="R269" s="791" t="s">
        <v>116</v>
      </c>
      <c r="S269" s="653"/>
      <c r="T269" s="636"/>
      <c r="U269" s="636"/>
      <c r="V269" s="625" t="s">
        <v>47</v>
      </c>
      <c r="W269" s="625" t="s">
        <v>277</v>
      </c>
      <c r="X269" s="651"/>
      <c r="Y269" s="651"/>
      <c r="Z269" s="651"/>
      <c r="AA269" s="651"/>
      <c r="AB269" s="651"/>
      <c r="AC269" s="786"/>
      <c r="AD269" s="789"/>
      <c r="AE269" s="639"/>
    </row>
    <row r="270" spans="1:31" s="599" customFormat="1" ht="66" customHeight="1" x14ac:dyDescent="0.25">
      <c r="A270" s="614" t="s">
        <v>146</v>
      </c>
      <c r="B270" s="614" t="s">
        <v>895</v>
      </c>
      <c r="C270" s="614" t="s">
        <v>3678</v>
      </c>
      <c r="D270" s="644" t="s">
        <v>3679</v>
      </c>
      <c r="E270" s="644" t="s">
        <v>934</v>
      </c>
      <c r="F270" s="644" t="s">
        <v>3680</v>
      </c>
      <c r="G270" s="644" t="s">
        <v>112</v>
      </c>
      <c r="H270" s="619" t="s">
        <v>3681</v>
      </c>
      <c r="I270" s="791" t="s">
        <v>3682</v>
      </c>
      <c r="J270" s="657">
        <v>0.5</v>
      </c>
      <c r="K270" s="622">
        <v>44562</v>
      </c>
      <c r="L270" s="622">
        <v>44926</v>
      </c>
      <c r="M270" s="625">
        <v>0.1</v>
      </c>
      <c r="N270" s="625">
        <v>0.5</v>
      </c>
      <c r="O270" s="625">
        <v>0.75</v>
      </c>
      <c r="P270" s="783">
        <v>1</v>
      </c>
      <c r="Q270" s="625" t="s">
        <v>546</v>
      </c>
      <c r="R270" s="791" t="s">
        <v>116</v>
      </c>
      <c r="S270" s="644" t="s">
        <v>901</v>
      </c>
      <c r="T270" s="626" t="s">
        <v>46</v>
      </c>
      <c r="U270" s="626" t="s">
        <v>46</v>
      </c>
      <c r="V270" s="625" t="s">
        <v>47</v>
      </c>
      <c r="W270" s="625" t="s">
        <v>277</v>
      </c>
      <c r="X270" s="643" t="s">
        <v>916</v>
      </c>
      <c r="Y270" s="643" t="s">
        <v>917</v>
      </c>
      <c r="Z270" s="643" t="s">
        <v>51</v>
      </c>
      <c r="AA270" s="643" t="s">
        <v>51</v>
      </c>
      <c r="AB270" s="643" t="s">
        <v>707</v>
      </c>
      <c r="AC270" s="793" t="s">
        <v>918</v>
      </c>
      <c r="AD270" s="787">
        <v>73800000</v>
      </c>
      <c r="AE270" s="689">
        <v>0</v>
      </c>
    </row>
    <row r="271" spans="1:31" s="599" customFormat="1" ht="66" customHeight="1" x14ac:dyDescent="0.25">
      <c r="A271" s="632"/>
      <c r="B271" s="632"/>
      <c r="C271" s="632"/>
      <c r="D271" s="653"/>
      <c r="E271" s="653"/>
      <c r="F271" s="653"/>
      <c r="G271" s="653"/>
      <c r="H271" s="619" t="s">
        <v>3683</v>
      </c>
      <c r="I271" s="791" t="s">
        <v>3684</v>
      </c>
      <c r="J271" s="657">
        <v>0.5</v>
      </c>
      <c r="K271" s="622">
        <v>44562</v>
      </c>
      <c r="L271" s="622">
        <v>44926</v>
      </c>
      <c r="M271" s="625">
        <v>0.1</v>
      </c>
      <c r="N271" s="625">
        <v>0.5</v>
      </c>
      <c r="O271" s="625">
        <v>0.75</v>
      </c>
      <c r="P271" s="783">
        <v>1</v>
      </c>
      <c r="Q271" s="625" t="s">
        <v>546</v>
      </c>
      <c r="R271" s="791" t="s">
        <v>116</v>
      </c>
      <c r="S271" s="653"/>
      <c r="T271" s="636"/>
      <c r="U271" s="636"/>
      <c r="V271" s="625" t="s">
        <v>47</v>
      </c>
      <c r="W271" s="625" t="s">
        <v>277</v>
      </c>
      <c r="X271" s="651"/>
      <c r="Y271" s="651"/>
      <c r="Z271" s="651"/>
      <c r="AA271" s="651"/>
      <c r="AB271" s="651"/>
      <c r="AC271" s="793"/>
      <c r="AD271" s="789"/>
      <c r="AE271" s="659"/>
    </row>
    <row r="272" spans="1:31" ht="39.950000000000003" customHeight="1" x14ac:dyDescent="0.25">
      <c r="A272" s="794" t="s">
        <v>146</v>
      </c>
      <c r="B272" s="794" t="s">
        <v>895</v>
      </c>
      <c r="C272" s="794" t="s">
        <v>3685</v>
      </c>
      <c r="D272" s="644" t="s">
        <v>3686</v>
      </c>
      <c r="E272" s="644" t="s">
        <v>934</v>
      </c>
      <c r="F272" s="644" t="s">
        <v>3687</v>
      </c>
      <c r="G272" s="644" t="s">
        <v>112</v>
      </c>
      <c r="H272" s="619" t="s">
        <v>3688</v>
      </c>
      <c r="I272" s="791" t="s">
        <v>3689</v>
      </c>
      <c r="J272" s="657">
        <v>0.5</v>
      </c>
      <c r="K272" s="622">
        <v>44562</v>
      </c>
      <c r="L272" s="622">
        <v>44926</v>
      </c>
      <c r="M272" s="625">
        <v>0.1</v>
      </c>
      <c r="N272" s="625">
        <v>0.5</v>
      </c>
      <c r="O272" s="625">
        <v>0.75</v>
      </c>
      <c r="P272" s="783">
        <v>1</v>
      </c>
      <c r="Q272" s="625" t="s">
        <v>546</v>
      </c>
      <c r="R272" s="791" t="s">
        <v>116</v>
      </c>
      <c r="S272" s="644" t="s">
        <v>901</v>
      </c>
      <c r="T272" s="626" t="s">
        <v>46</v>
      </c>
      <c r="U272" s="626" t="s">
        <v>46</v>
      </c>
      <c r="V272" s="625" t="s">
        <v>47</v>
      </c>
      <c r="W272" s="625" t="s">
        <v>277</v>
      </c>
      <c r="X272" s="643" t="s">
        <v>916</v>
      </c>
      <c r="Y272" s="643" t="s">
        <v>917</v>
      </c>
      <c r="Z272" s="643" t="s">
        <v>51</v>
      </c>
      <c r="AA272" s="643" t="s">
        <v>51</v>
      </c>
      <c r="AB272" s="643" t="s">
        <v>707</v>
      </c>
      <c r="AC272" s="644" t="s">
        <v>918</v>
      </c>
      <c r="AD272" s="787">
        <v>72500000</v>
      </c>
      <c r="AE272" s="689">
        <v>0</v>
      </c>
    </row>
    <row r="273" spans="1:31" ht="39.950000000000003" customHeight="1" x14ac:dyDescent="0.25">
      <c r="A273" s="795"/>
      <c r="B273" s="795"/>
      <c r="C273" s="795"/>
      <c r="D273" s="653"/>
      <c r="E273" s="653"/>
      <c r="F273" s="653"/>
      <c r="G273" s="653"/>
      <c r="H273" s="619" t="s">
        <v>3690</v>
      </c>
      <c r="I273" s="791" t="s">
        <v>3691</v>
      </c>
      <c r="J273" s="657">
        <v>0.5</v>
      </c>
      <c r="K273" s="622">
        <v>44562</v>
      </c>
      <c r="L273" s="622">
        <v>44926</v>
      </c>
      <c r="M273" s="625">
        <v>0.1</v>
      </c>
      <c r="N273" s="625">
        <v>0.5</v>
      </c>
      <c r="O273" s="625">
        <v>0.75</v>
      </c>
      <c r="P273" s="783">
        <v>1</v>
      </c>
      <c r="Q273" s="625" t="s">
        <v>546</v>
      </c>
      <c r="R273" s="791" t="s">
        <v>116</v>
      </c>
      <c r="S273" s="653"/>
      <c r="T273" s="636"/>
      <c r="U273" s="636"/>
      <c r="V273" s="625" t="s">
        <v>47</v>
      </c>
      <c r="W273" s="625" t="s">
        <v>277</v>
      </c>
      <c r="X273" s="651"/>
      <c r="Y273" s="651"/>
      <c r="Z273" s="651"/>
      <c r="AA273" s="651"/>
      <c r="AB273" s="651"/>
      <c r="AC273" s="653"/>
      <c r="AD273" s="789"/>
      <c r="AE273" s="659"/>
    </row>
    <row r="274" spans="1:31" ht="53.25" customHeight="1" x14ac:dyDescent="0.25">
      <c r="A274" s="794" t="s">
        <v>146</v>
      </c>
      <c r="B274" s="614" t="s">
        <v>895</v>
      </c>
      <c r="C274" s="614" t="s">
        <v>3692</v>
      </c>
      <c r="D274" s="643" t="s">
        <v>3693</v>
      </c>
      <c r="E274" s="643" t="s">
        <v>3694</v>
      </c>
      <c r="F274" s="643" t="s">
        <v>3695</v>
      </c>
      <c r="G274" s="618" t="s">
        <v>973</v>
      </c>
      <c r="H274" s="619" t="s">
        <v>3696</v>
      </c>
      <c r="I274" s="635" t="s">
        <v>3697</v>
      </c>
      <c r="J274" s="657">
        <v>0.3</v>
      </c>
      <c r="K274" s="622">
        <v>44593</v>
      </c>
      <c r="L274" s="622">
        <v>44773</v>
      </c>
      <c r="M274" s="625">
        <v>0.4</v>
      </c>
      <c r="N274" s="625">
        <v>0.95</v>
      </c>
      <c r="O274" s="625">
        <v>1</v>
      </c>
      <c r="P274" s="783">
        <v>1</v>
      </c>
      <c r="Q274" s="625" t="s">
        <v>914</v>
      </c>
      <c r="R274" s="784" t="s">
        <v>116</v>
      </c>
      <c r="S274" s="785" t="s">
        <v>989</v>
      </c>
      <c r="T274" s="626" t="s">
        <v>46</v>
      </c>
      <c r="U274" s="626" t="s">
        <v>46</v>
      </c>
      <c r="V274" s="625" t="s">
        <v>47</v>
      </c>
      <c r="W274" s="625" t="s">
        <v>207</v>
      </c>
      <c r="X274" s="643" t="s">
        <v>916</v>
      </c>
      <c r="Y274" s="643" t="s">
        <v>917</v>
      </c>
      <c r="Z274" s="643" t="s">
        <v>51</v>
      </c>
      <c r="AA274" s="643" t="s">
        <v>51</v>
      </c>
      <c r="AB274" s="643" t="s">
        <v>707</v>
      </c>
      <c r="AC274" s="786" t="s">
        <v>918</v>
      </c>
      <c r="AD274" s="796" t="s">
        <v>3698</v>
      </c>
      <c r="AE274" s="630">
        <v>377379192</v>
      </c>
    </row>
    <row r="275" spans="1:31" ht="39" customHeight="1" x14ac:dyDescent="0.25">
      <c r="A275" s="797"/>
      <c r="B275" s="790"/>
      <c r="C275" s="790"/>
      <c r="D275" s="652"/>
      <c r="E275" s="652"/>
      <c r="F275" s="652"/>
      <c r="G275" s="696"/>
      <c r="H275" s="619" t="s">
        <v>3699</v>
      </c>
      <c r="I275" s="635" t="s">
        <v>3700</v>
      </c>
      <c r="J275" s="657">
        <v>0.2</v>
      </c>
      <c r="K275" s="622">
        <v>44593</v>
      </c>
      <c r="L275" s="622">
        <v>44773</v>
      </c>
      <c r="M275" s="625">
        <v>0.6</v>
      </c>
      <c r="N275" s="625">
        <v>0.95</v>
      </c>
      <c r="O275" s="625">
        <v>1</v>
      </c>
      <c r="P275" s="783">
        <v>1</v>
      </c>
      <c r="Q275" s="625" t="s">
        <v>914</v>
      </c>
      <c r="R275" s="784" t="s">
        <v>116</v>
      </c>
      <c r="S275" s="792"/>
      <c r="T275" s="697"/>
      <c r="U275" s="697"/>
      <c r="V275" s="625" t="s">
        <v>47</v>
      </c>
      <c r="W275" s="625" t="s">
        <v>207</v>
      </c>
      <c r="X275" s="652"/>
      <c r="Y275" s="652"/>
      <c r="Z275" s="652"/>
      <c r="AA275" s="652"/>
      <c r="AB275" s="652"/>
      <c r="AC275" s="786"/>
      <c r="AD275" s="796"/>
      <c r="AE275" s="700"/>
    </row>
    <row r="276" spans="1:31" ht="39" customHeight="1" x14ac:dyDescent="0.25">
      <c r="A276" s="797"/>
      <c r="B276" s="790"/>
      <c r="C276" s="790"/>
      <c r="D276" s="652"/>
      <c r="E276" s="652"/>
      <c r="F276" s="652"/>
      <c r="G276" s="696"/>
      <c r="H276" s="619" t="s">
        <v>3701</v>
      </c>
      <c r="I276" s="635" t="s">
        <v>3702</v>
      </c>
      <c r="J276" s="657">
        <v>0.2</v>
      </c>
      <c r="K276" s="622">
        <v>44562</v>
      </c>
      <c r="L276" s="622">
        <v>44773</v>
      </c>
      <c r="M276" s="625">
        <v>0.8</v>
      </c>
      <c r="N276" s="625">
        <v>1</v>
      </c>
      <c r="O276" s="625">
        <v>1</v>
      </c>
      <c r="P276" s="783">
        <v>1</v>
      </c>
      <c r="Q276" s="625" t="s">
        <v>914</v>
      </c>
      <c r="R276" s="784" t="s">
        <v>116</v>
      </c>
      <c r="S276" s="792"/>
      <c r="T276" s="697"/>
      <c r="U276" s="697"/>
      <c r="V276" s="625" t="s">
        <v>47</v>
      </c>
      <c r="W276" s="625" t="s">
        <v>207</v>
      </c>
      <c r="X276" s="652"/>
      <c r="Y276" s="652"/>
      <c r="Z276" s="652"/>
      <c r="AA276" s="652"/>
      <c r="AB276" s="652"/>
      <c r="AC276" s="786"/>
      <c r="AD276" s="796"/>
      <c r="AE276" s="700"/>
    </row>
    <row r="277" spans="1:31" ht="110.25" customHeight="1" x14ac:dyDescent="0.25">
      <c r="A277" s="795"/>
      <c r="B277" s="632"/>
      <c r="C277" s="632"/>
      <c r="D277" s="651"/>
      <c r="E277" s="651"/>
      <c r="F277" s="651"/>
      <c r="G277" s="634"/>
      <c r="H277" s="619" t="s">
        <v>3703</v>
      </c>
      <c r="I277" s="635" t="s">
        <v>3704</v>
      </c>
      <c r="J277" s="657">
        <v>0.3</v>
      </c>
      <c r="K277" s="622">
        <v>44562</v>
      </c>
      <c r="L277" s="622">
        <v>44773</v>
      </c>
      <c r="M277" s="625">
        <v>0.4</v>
      </c>
      <c r="N277" s="625">
        <v>0.95</v>
      </c>
      <c r="O277" s="625">
        <v>1</v>
      </c>
      <c r="P277" s="783">
        <v>1</v>
      </c>
      <c r="Q277" s="625" t="s">
        <v>914</v>
      </c>
      <c r="R277" s="784" t="s">
        <v>116</v>
      </c>
      <c r="S277" s="788"/>
      <c r="T277" s="636"/>
      <c r="U277" s="636"/>
      <c r="V277" s="625" t="s">
        <v>47</v>
      </c>
      <c r="W277" s="625" t="s">
        <v>321</v>
      </c>
      <c r="X277" s="651"/>
      <c r="Y277" s="651"/>
      <c r="Z277" s="651"/>
      <c r="AA277" s="651"/>
      <c r="AB277" s="651"/>
      <c r="AC277" s="786"/>
      <c r="AD277" s="798"/>
      <c r="AE277" s="639"/>
    </row>
    <row r="278" spans="1:31" ht="62.25" customHeight="1" x14ac:dyDescent="0.25">
      <c r="A278" s="794" t="s">
        <v>146</v>
      </c>
      <c r="B278" s="614" t="s">
        <v>895</v>
      </c>
      <c r="C278" s="614" t="s">
        <v>3705</v>
      </c>
      <c r="D278" s="643" t="s">
        <v>3706</v>
      </c>
      <c r="E278" s="643" t="s">
        <v>3707</v>
      </c>
      <c r="F278" s="643" t="s">
        <v>3708</v>
      </c>
      <c r="G278" s="618" t="s">
        <v>587</v>
      </c>
      <c r="H278" s="619" t="s">
        <v>3709</v>
      </c>
      <c r="I278" s="635" t="s">
        <v>3710</v>
      </c>
      <c r="J278" s="657">
        <v>0.5</v>
      </c>
      <c r="K278" s="622">
        <v>44562</v>
      </c>
      <c r="L278" s="622">
        <v>44606</v>
      </c>
      <c r="M278" s="625">
        <v>1</v>
      </c>
      <c r="N278" s="625">
        <v>0</v>
      </c>
      <c r="O278" s="625">
        <v>0</v>
      </c>
      <c r="P278" s="783">
        <v>0</v>
      </c>
      <c r="Q278" s="626" t="s">
        <v>914</v>
      </c>
      <c r="R278" s="784" t="s">
        <v>116</v>
      </c>
      <c r="S278" s="785" t="s">
        <v>3711</v>
      </c>
      <c r="T278" s="626" t="s">
        <v>46</v>
      </c>
      <c r="U278" s="626" t="s">
        <v>46</v>
      </c>
      <c r="V278" s="625" t="s">
        <v>47</v>
      </c>
      <c r="W278" s="625" t="s">
        <v>48</v>
      </c>
      <c r="X278" s="643" t="s">
        <v>397</v>
      </c>
      <c r="Y278" s="643" t="s">
        <v>917</v>
      </c>
      <c r="Z278" s="643" t="s">
        <v>51</v>
      </c>
      <c r="AA278" s="643" t="s">
        <v>51</v>
      </c>
      <c r="AB278" s="643" t="s">
        <v>707</v>
      </c>
      <c r="AC278" s="643" t="s">
        <v>918</v>
      </c>
      <c r="AD278" s="796" t="s">
        <v>3698</v>
      </c>
      <c r="AE278" s="660">
        <v>682190028</v>
      </c>
    </row>
    <row r="279" spans="1:31" ht="62.25" customHeight="1" x14ac:dyDescent="0.25">
      <c r="A279" s="797"/>
      <c r="B279" s="790"/>
      <c r="C279" s="790"/>
      <c r="D279" s="652"/>
      <c r="E279" s="652"/>
      <c r="F279" s="651"/>
      <c r="G279" s="634"/>
      <c r="H279" s="619" t="s">
        <v>3712</v>
      </c>
      <c r="I279" s="635" t="s">
        <v>3713</v>
      </c>
      <c r="J279" s="657">
        <v>0.5</v>
      </c>
      <c r="K279" s="622">
        <v>44562</v>
      </c>
      <c r="L279" s="622">
        <v>44645</v>
      </c>
      <c r="M279" s="625">
        <v>1</v>
      </c>
      <c r="N279" s="625">
        <v>0</v>
      </c>
      <c r="O279" s="625">
        <v>0</v>
      </c>
      <c r="P279" s="783">
        <v>0</v>
      </c>
      <c r="Q279" s="697"/>
      <c r="R279" s="784" t="s">
        <v>116</v>
      </c>
      <c r="S279" s="792"/>
      <c r="T279" s="697"/>
      <c r="U279" s="697"/>
      <c r="V279" s="625" t="s">
        <v>47</v>
      </c>
      <c r="W279" s="625" t="s">
        <v>48</v>
      </c>
      <c r="X279" s="652"/>
      <c r="Y279" s="652"/>
      <c r="Z279" s="652"/>
      <c r="AA279" s="652"/>
      <c r="AB279" s="652"/>
      <c r="AC279" s="652"/>
      <c r="AD279" s="799"/>
      <c r="AE279" s="660"/>
    </row>
    <row r="280" spans="1:31" ht="159" customHeight="1" x14ac:dyDescent="0.25">
      <c r="A280" s="800" t="s">
        <v>146</v>
      </c>
      <c r="B280" s="665" t="s">
        <v>1011</v>
      </c>
      <c r="C280" s="665" t="s">
        <v>3714</v>
      </c>
      <c r="D280" s="801" t="s">
        <v>3715</v>
      </c>
      <c r="E280" s="801" t="s">
        <v>3716</v>
      </c>
      <c r="F280" s="801" t="s">
        <v>3717</v>
      </c>
      <c r="G280" s="764" t="s">
        <v>112</v>
      </c>
      <c r="H280" s="665" t="s">
        <v>3718</v>
      </c>
      <c r="I280" s="663" t="s">
        <v>3719</v>
      </c>
      <c r="J280" s="802">
        <v>1</v>
      </c>
      <c r="K280" s="803">
        <v>44593</v>
      </c>
      <c r="L280" s="803">
        <v>44925</v>
      </c>
      <c r="M280" s="669">
        <v>0.25</v>
      </c>
      <c r="N280" s="669">
        <v>0.5</v>
      </c>
      <c r="O280" s="669">
        <v>0.75</v>
      </c>
      <c r="P280" s="669">
        <v>1</v>
      </c>
      <c r="Q280" s="780" t="s">
        <v>43</v>
      </c>
      <c r="R280" s="669" t="s">
        <v>44</v>
      </c>
      <c r="S280" s="669" t="s">
        <v>3720</v>
      </c>
      <c r="T280" s="669" t="s">
        <v>46</v>
      </c>
      <c r="U280" s="669" t="s">
        <v>46</v>
      </c>
      <c r="V280" s="669" t="s">
        <v>1019</v>
      </c>
      <c r="W280" s="669" t="s">
        <v>48</v>
      </c>
      <c r="X280" s="669" t="s">
        <v>49</v>
      </c>
      <c r="Y280" s="804" t="s">
        <v>50</v>
      </c>
      <c r="Z280" s="804" t="s">
        <v>694</v>
      </c>
      <c r="AA280" s="804" t="s">
        <v>85</v>
      </c>
      <c r="AB280" s="805" t="s">
        <v>53</v>
      </c>
      <c r="AC280" s="806"/>
      <c r="AD280" s="765">
        <v>28080000</v>
      </c>
      <c r="AE280" s="807">
        <v>54855000</v>
      </c>
    </row>
    <row r="281" spans="1:31" ht="63.75" customHeight="1" x14ac:dyDescent="0.25">
      <c r="A281" s="614" t="s">
        <v>146</v>
      </c>
      <c r="B281" s="614" t="s">
        <v>1086</v>
      </c>
      <c r="C281" s="614" t="s">
        <v>3721</v>
      </c>
      <c r="D281" s="643" t="s">
        <v>3722</v>
      </c>
      <c r="E281" s="643" t="s">
        <v>3723</v>
      </c>
      <c r="F281" s="808" t="s">
        <v>3724</v>
      </c>
      <c r="G281" s="618" t="s">
        <v>112</v>
      </c>
      <c r="H281" s="619" t="s">
        <v>3725</v>
      </c>
      <c r="I281" s="620" t="s">
        <v>3726</v>
      </c>
      <c r="J281" s="621">
        <v>0.4</v>
      </c>
      <c r="K281" s="622">
        <v>44576</v>
      </c>
      <c r="L281" s="622">
        <v>44926</v>
      </c>
      <c r="M281" s="623">
        <v>0.05</v>
      </c>
      <c r="N281" s="623">
        <v>0.1</v>
      </c>
      <c r="O281" s="623">
        <v>0.5</v>
      </c>
      <c r="P281" s="624">
        <v>1</v>
      </c>
      <c r="Q281" s="625" t="s">
        <v>155</v>
      </c>
      <c r="R281" s="625" t="s">
        <v>116</v>
      </c>
      <c r="S281" s="626" t="s">
        <v>3727</v>
      </c>
      <c r="T281" s="626" t="s">
        <v>476</v>
      </c>
      <c r="U281" s="626" t="s">
        <v>46</v>
      </c>
      <c r="V281" s="648" t="s">
        <v>374</v>
      </c>
      <c r="W281" s="625" t="s">
        <v>48</v>
      </c>
      <c r="X281" s="618" t="s">
        <v>49</v>
      </c>
      <c r="Y281" s="618" t="s">
        <v>50</v>
      </c>
      <c r="Z281" s="618" t="s">
        <v>51</v>
      </c>
      <c r="AA281" s="618" t="s">
        <v>122</v>
      </c>
      <c r="AB281" s="618" t="s">
        <v>53</v>
      </c>
      <c r="AC281" s="618" t="s">
        <v>3728</v>
      </c>
      <c r="AD281" s="809">
        <v>165191256</v>
      </c>
      <c r="AE281" s="809">
        <v>19893641.850000001</v>
      </c>
    </row>
    <row r="282" spans="1:31" ht="66.75" customHeight="1" x14ac:dyDescent="0.25">
      <c r="A282" s="790"/>
      <c r="B282" s="790"/>
      <c r="C282" s="790"/>
      <c r="D282" s="652"/>
      <c r="E282" s="652"/>
      <c r="F282" s="808" t="s">
        <v>3729</v>
      </c>
      <c r="G282" s="696"/>
      <c r="H282" s="619" t="s">
        <v>3730</v>
      </c>
      <c r="I282" s="620" t="s">
        <v>3731</v>
      </c>
      <c r="J282" s="621">
        <v>0.4</v>
      </c>
      <c r="K282" s="622">
        <v>44576</v>
      </c>
      <c r="L282" s="622">
        <v>44926</v>
      </c>
      <c r="M282" s="623">
        <v>0.05</v>
      </c>
      <c r="N282" s="623">
        <v>0.1</v>
      </c>
      <c r="O282" s="623">
        <v>0.5</v>
      </c>
      <c r="P282" s="624">
        <v>1</v>
      </c>
      <c r="Q282" s="625" t="s">
        <v>155</v>
      </c>
      <c r="R282" s="625" t="s">
        <v>116</v>
      </c>
      <c r="S282" s="697"/>
      <c r="T282" s="697"/>
      <c r="U282" s="697"/>
      <c r="V282" s="648" t="s">
        <v>374</v>
      </c>
      <c r="W282" s="625" t="s">
        <v>48</v>
      </c>
      <c r="X282" s="696"/>
      <c r="Y282" s="696"/>
      <c r="Z282" s="696"/>
      <c r="AA282" s="696"/>
      <c r="AB282" s="696"/>
      <c r="AC282" s="696"/>
      <c r="AD282" s="810"/>
      <c r="AE282" s="810"/>
    </row>
    <row r="283" spans="1:31" ht="66.75" customHeight="1" x14ac:dyDescent="0.25">
      <c r="A283" s="632"/>
      <c r="B283" s="632"/>
      <c r="C283" s="632"/>
      <c r="D283" s="651"/>
      <c r="E283" s="651"/>
      <c r="F283" s="808" t="s">
        <v>3732</v>
      </c>
      <c r="G283" s="634"/>
      <c r="H283" s="619" t="s">
        <v>3733</v>
      </c>
      <c r="I283" s="620" t="s">
        <v>3734</v>
      </c>
      <c r="J283" s="621">
        <v>0.2</v>
      </c>
      <c r="K283" s="622">
        <v>44621</v>
      </c>
      <c r="L283" s="622">
        <v>44926</v>
      </c>
      <c r="M283" s="623">
        <v>0.2</v>
      </c>
      <c r="N283" s="623">
        <v>0.8</v>
      </c>
      <c r="O283" s="623">
        <v>0.9</v>
      </c>
      <c r="P283" s="624">
        <v>1</v>
      </c>
      <c r="Q283" s="625" t="s">
        <v>155</v>
      </c>
      <c r="R283" s="625" t="s">
        <v>116</v>
      </c>
      <c r="S283" s="636"/>
      <c r="T283" s="636"/>
      <c r="U283" s="636"/>
      <c r="V283" s="648" t="s">
        <v>374</v>
      </c>
      <c r="W283" s="625" t="s">
        <v>48</v>
      </c>
      <c r="X283" s="634"/>
      <c r="Y283" s="634"/>
      <c r="Z283" s="634"/>
      <c r="AA283" s="634"/>
      <c r="AB283" s="634"/>
      <c r="AC283" s="634"/>
      <c r="AD283" s="810"/>
      <c r="AE283" s="810"/>
    </row>
    <row r="284" spans="1:31" ht="46.5" customHeight="1" x14ac:dyDescent="0.25">
      <c r="A284" s="614" t="s">
        <v>146</v>
      </c>
      <c r="B284" s="614" t="s">
        <v>1086</v>
      </c>
      <c r="C284" s="614" t="s">
        <v>3735</v>
      </c>
      <c r="D284" s="643" t="s">
        <v>3736</v>
      </c>
      <c r="E284" s="643" t="s">
        <v>3737</v>
      </c>
      <c r="F284" s="808" t="s">
        <v>3738</v>
      </c>
      <c r="G284" s="618" t="s">
        <v>112</v>
      </c>
      <c r="H284" s="619" t="s">
        <v>3739</v>
      </c>
      <c r="I284" s="620" t="s">
        <v>3740</v>
      </c>
      <c r="J284" s="621">
        <v>0.12</v>
      </c>
      <c r="K284" s="622">
        <v>44576</v>
      </c>
      <c r="L284" s="622">
        <v>44926</v>
      </c>
      <c r="M284" s="623">
        <v>0.05</v>
      </c>
      <c r="N284" s="623">
        <v>0.1</v>
      </c>
      <c r="O284" s="623">
        <v>0.5</v>
      </c>
      <c r="P284" s="624">
        <v>1</v>
      </c>
      <c r="Q284" s="625" t="s">
        <v>914</v>
      </c>
      <c r="R284" s="625" t="s">
        <v>44</v>
      </c>
      <c r="S284" s="626" t="s">
        <v>3741</v>
      </c>
      <c r="T284" s="626" t="s">
        <v>46</v>
      </c>
      <c r="U284" s="626" t="s">
        <v>46</v>
      </c>
      <c r="V284" s="625" t="s">
        <v>118</v>
      </c>
      <c r="W284" s="625" t="s">
        <v>277</v>
      </c>
      <c r="X284" s="618" t="s">
        <v>49</v>
      </c>
      <c r="Y284" s="618" t="s">
        <v>50</v>
      </c>
      <c r="Z284" s="618" t="s">
        <v>51</v>
      </c>
      <c r="AA284" s="618" t="s">
        <v>51</v>
      </c>
      <c r="AB284" s="618" t="s">
        <v>53</v>
      </c>
      <c r="AC284" s="618" t="s">
        <v>3742</v>
      </c>
      <c r="AD284" s="810">
        <v>155916670</v>
      </c>
      <c r="AE284" s="810">
        <v>134159354.2</v>
      </c>
    </row>
    <row r="285" spans="1:31" ht="46.5" customHeight="1" x14ac:dyDescent="0.25">
      <c r="A285" s="790"/>
      <c r="B285" s="790"/>
      <c r="C285" s="790"/>
      <c r="D285" s="652"/>
      <c r="E285" s="652"/>
      <c r="F285" s="808" t="s">
        <v>3743</v>
      </c>
      <c r="G285" s="696"/>
      <c r="H285" s="619" t="s">
        <v>3744</v>
      </c>
      <c r="I285" s="620" t="s">
        <v>3745</v>
      </c>
      <c r="J285" s="621">
        <v>0.12</v>
      </c>
      <c r="K285" s="622">
        <v>44576</v>
      </c>
      <c r="L285" s="622">
        <v>44926</v>
      </c>
      <c r="M285" s="623">
        <v>0.05</v>
      </c>
      <c r="N285" s="623">
        <v>0.1</v>
      </c>
      <c r="O285" s="623">
        <v>0.5</v>
      </c>
      <c r="P285" s="624">
        <v>1</v>
      </c>
      <c r="Q285" s="625" t="s">
        <v>914</v>
      </c>
      <c r="R285" s="625" t="s">
        <v>44</v>
      </c>
      <c r="S285" s="697"/>
      <c r="T285" s="697"/>
      <c r="U285" s="697"/>
      <c r="V285" s="625" t="s">
        <v>118</v>
      </c>
      <c r="W285" s="625" t="s">
        <v>277</v>
      </c>
      <c r="X285" s="696"/>
      <c r="Y285" s="696"/>
      <c r="Z285" s="696"/>
      <c r="AA285" s="696"/>
      <c r="AB285" s="696"/>
      <c r="AC285" s="696"/>
      <c r="AD285" s="810"/>
      <c r="AE285" s="810"/>
    </row>
    <row r="286" spans="1:31" ht="46.5" customHeight="1" x14ac:dyDescent="0.25">
      <c r="A286" s="790"/>
      <c r="B286" s="790"/>
      <c r="C286" s="790"/>
      <c r="D286" s="652"/>
      <c r="E286" s="652"/>
      <c r="F286" s="808" t="s">
        <v>3746</v>
      </c>
      <c r="G286" s="696"/>
      <c r="H286" s="619" t="s">
        <v>3747</v>
      </c>
      <c r="I286" s="620" t="s">
        <v>3748</v>
      </c>
      <c r="J286" s="621">
        <v>0.16</v>
      </c>
      <c r="K286" s="622">
        <v>44576</v>
      </c>
      <c r="L286" s="622">
        <v>44926</v>
      </c>
      <c r="M286" s="623">
        <v>0.05</v>
      </c>
      <c r="N286" s="623">
        <v>0.1</v>
      </c>
      <c r="O286" s="623">
        <v>0.5</v>
      </c>
      <c r="P286" s="624">
        <v>1</v>
      </c>
      <c r="Q286" s="625" t="s">
        <v>914</v>
      </c>
      <c r="R286" s="625" t="s">
        <v>44</v>
      </c>
      <c r="S286" s="697"/>
      <c r="T286" s="697"/>
      <c r="U286" s="697"/>
      <c r="V286" s="625" t="s">
        <v>118</v>
      </c>
      <c r="W286" s="625" t="s">
        <v>277</v>
      </c>
      <c r="X286" s="696"/>
      <c r="Y286" s="696"/>
      <c r="Z286" s="696"/>
      <c r="AA286" s="696"/>
      <c r="AB286" s="696"/>
      <c r="AC286" s="696"/>
      <c r="AD286" s="810"/>
      <c r="AE286" s="810"/>
    </row>
    <row r="287" spans="1:31" ht="46.5" customHeight="1" x14ac:dyDescent="0.25">
      <c r="A287" s="790"/>
      <c r="B287" s="790"/>
      <c r="C287" s="790"/>
      <c r="D287" s="652"/>
      <c r="E287" s="652"/>
      <c r="F287" s="808" t="s">
        <v>3749</v>
      </c>
      <c r="G287" s="696"/>
      <c r="H287" s="619" t="s">
        <v>3750</v>
      </c>
      <c r="I287" s="620" t="s">
        <v>3751</v>
      </c>
      <c r="J287" s="621">
        <v>0.12</v>
      </c>
      <c r="K287" s="622">
        <v>44576</v>
      </c>
      <c r="L287" s="622">
        <v>44926</v>
      </c>
      <c r="M287" s="623">
        <v>0.05</v>
      </c>
      <c r="N287" s="623">
        <v>0.1</v>
      </c>
      <c r="O287" s="623">
        <v>0.5</v>
      </c>
      <c r="P287" s="624">
        <v>1</v>
      </c>
      <c r="Q287" s="625" t="s">
        <v>914</v>
      </c>
      <c r="R287" s="625" t="s">
        <v>44</v>
      </c>
      <c r="S287" s="697"/>
      <c r="T287" s="697"/>
      <c r="U287" s="697"/>
      <c r="V287" s="625" t="s">
        <v>118</v>
      </c>
      <c r="W287" s="625" t="s">
        <v>277</v>
      </c>
      <c r="X287" s="696"/>
      <c r="Y287" s="696"/>
      <c r="Z287" s="696"/>
      <c r="AA287" s="696"/>
      <c r="AB287" s="696"/>
      <c r="AC287" s="696"/>
      <c r="AD287" s="810"/>
      <c r="AE287" s="810"/>
    </row>
    <row r="288" spans="1:31" ht="46.5" customHeight="1" x14ac:dyDescent="0.25">
      <c r="A288" s="790"/>
      <c r="B288" s="790"/>
      <c r="C288" s="790"/>
      <c r="D288" s="652"/>
      <c r="E288" s="652"/>
      <c r="F288" s="808" t="s">
        <v>3752</v>
      </c>
      <c r="G288" s="696"/>
      <c r="H288" s="619" t="s">
        <v>3753</v>
      </c>
      <c r="I288" s="620" t="s">
        <v>3754</v>
      </c>
      <c r="J288" s="621">
        <v>0.16</v>
      </c>
      <c r="K288" s="622">
        <v>44576</v>
      </c>
      <c r="L288" s="622">
        <v>44926</v>
      </c>
      <c r="M288" s="623">
        <v>0.05</v>
      </c>
      <c r="N288" s="623">
        <v>0.1</v>
      </c>
      <c r="O288" s="623">
        <v>0.5</v>
      </c>
      <c r="P288" s="624">
        <v>1</v>
      </c>
      <c r="Q288" s="625" t="s">
        <v>914</v>
      </c>
      <c r="R288" s="625" t="s">
        <v>44</v>
      </c>
      <c r="S288" s="697"/>
      <c r="T288" s="697"/>
      <c r="U288" s="697"/>
      <c r="V288" s="625" t="s">
        <v>118</v>
      </c>
      <c r="W288" s="625" t="s">
        <v>277</v>
      </c>
      <c r="X288" s="696"/>
      <c r="Y288" s="696"/>
      <c r="Z288" s="696"/>
      <c r="AA288" s="696"/>
      <c r="AB288" s="696"/>
      <c r="AC288" s="696"/>
      <c r="AD288" s="810"/>
      <c r="AE288" s="810"/>
    </row>
    <row r="289" spans="1:31" ht="46.5" customHeight="1" x14ac:dyDescent="0.25">
      <c r="A289" s="790"/>
      <c r="B289" s="790"/>
      <c r="C289" s="790"/>
      <c r="D289" s="652"/>
      <c r="E289" s="652"/>
      <c r="F289" s="808" t="s">
        <v>3755</v>
      </c>
      <c r="G289" s="696"/>
      <c r="H289" s="619" t="s">
        <v>3756</v>
      </c>
      <c r="I289" s="620" t="s">
        <v>3757</v>
      </c>
      <c r="J289" s="621">
        <v>0.08</v>
      </c>
      <c r="K289" s="622">
        <v>44576</v>
      </c>
      <c r="L289" s="622">
        <v>44926</v>
      </c>
      <c r="M289" s="623">
        <v>0.05</v>
      </c>
      <c r="N289" s="623">
        <v>0.1</v>
      </c>
      <c r="O289" s="623">
        <v>0.5</v>
      </c>
      <c r="P289" s="624">
        <v>1</v>
      </c>
      <c r="Q289" s="625" t="s">
        <v>914</v>
      </c>
      <c r="R289" s="625" t="s">
        <v>44</v>
      </c>
      <c r="S289" s="697"/>
      <c r="T289" s="697"/>
      <c r="U289" s="697"/>
      <c r="V289" s="625" t="s">
        <v>118</v>
      </c>
      <c r="W289" s="625" t="s">
        <v>277</v>
      </c>
      <c r="X289" s="696"/>
      <c r="Y289" s="696"/>
      <c r="Z289" s="696"/>
      <c r="AA289" s="696"/>
      <c r="AB289" s="696"/>
      <c r="AC289" s="696"/>
      <c r="AD289" s="810"/>
      <c r="AE289" s="810"/>
    </row>
    <row r="290" spans="1:31" ht="57.75" customHeight="1" x14ac:dyDescent="0.25">
      <c r="A290" s="790"/>
      <c r="B290" s="790"/>
      <c r="C290" s="790"/>
      <c r="D290" s="652"/>
      <c r="E290" s="652"/>
      <c r="F290" s="808" t="s">
        <v>3758</v>
      </c>
      <c r="G290" s="696"/>
      <c r="H290" s="619" t="s">
        <v>3759</v>
      </c>
      <c r="I290" s="620" t="s">
        <v>3758</v>
      </c>
      <c r="J290" s="621">
        <v>0.08</v>
      </c>
      <c r="K290" s="622">
        <v>44576</v>
      </c>
      <c r="L290" s="622">
        <v>44926</v>
      </c>
      <c r="M290" s="623">
        <v>0.05</v>
      </c>
      <c r="N290" s="623">
        <v>0.1</v>
      </c>
      <c r="O290" s="623">
        <v>0.5</v>
      </c>
      <c r="P290" s="624">
        <v>1</v>
      </c>
      <c r="Q290" s="625" t="s">
        <v>914</v>
      </c>
      <c r="R290" s="625" t="s">
        <v>44</v>
      </c>
      <c r="S290" s="697"/>
      <c r="T290" s="697"/>
      <c r="U290" s="697"/>
      <c r="V290" s="625" t="s">
        <v>118</v>
      </c>
      <c r="W290" s="625" t="s">
        <v>277</v>
      </c>
      <c r="X290" s="696"/>
      <c r="Y290" s="696"/>
      <c r="Z290" s="696"/>
      <c r="AA290" s="696"/>
      <c r="AB290" s="696"/>
      <c r="AC290" s="696"/>
      <c r="AD290" s="810"/>
      <c r="AE290" s="810"/>
    </row>
    <row r="291" spans="1:31" ht="46.5" customHeight="1" x14ac:dyDescent="0.25">
      <c r="A291" s="632"/>
      <c r="B291" s="632"/>
      <c r="C291" s="632"/>
      <c r="D291" s="651"/>
      <c r="E291" s="651"/>
      <c r="F291" s="808" t="s">
        <v>3760</v>
      </c>
      <c r="G291" s="634"/>
      <c r="H291" s="619" t="s">
        <v>3761</v>
      </c>
      <c r="I291" s="620" t="s">
        <v>3762</v>
      </c>
      <c r="J291" s="621">
        <v>0.16</v>
      </c>
      <c r="K291" s="622">
        <v>44593</v>
      </c>
      <c r="L291" s="622">
        <v>44926</v>
      </c>
      <c r="M291" s="623">
        <v>0.3</v>
      </c>
      <c r="N291" s="623">
        <v>0.6</v>
      </c>
      <c r="O291" s="623">
        <v>0.9</v>
      </c>
      <c r="P291" s="624">
        <v>1</v>
      </c>
      <c r="Q291" s="625" t="s">
        <v>914</v>
      </c>
      <c r="R291" s="625" t="s">
        <v>44</v>
      </c>
      <c r="S291" s="636"/>
      <c r="T291" s="636"/>
      <c r="U291" s="636"/>
      <c r="V291" s="625" t="s">
        <v>118</v>
      </c>
      <c r="W291" s="625" t="s">
        <v>277</v>
      </c>
      <c r="X291" s="634"/>
      <c r="Y291" s="634"/>
      <c r="Z291" s="634"/>
      <c r="AA291" s="634"/>
      <c r="AB291" s="634"/>
      <c r="AC291" s="634"/>
      <c r="AD291" s="810"/>
      <c r="AE291" s="810"/>
    </row>
    <row r="292" spans="1:31" ht="169.5" customHeight="1" x14ac:dyDescent="0.25">
      <c r="A292" s="619" t="s">
        <v>146</v>
      </c>
      <c r="B292" s="619" t="s">
        <v>1086</v>
      </c>
      <c r="C292" s="619" t="s">
        <v>3763</v>
      </c>
      <c r="D292" s="683" t="s">
        <v>3764</v>
      </c>
      <c r="E292" s="683" t="s">
        <v>3765</v>
      </c>
      <c r="F292" s="683" t="s">
        <v>3766</v>
      </c>
      <c r="G292" s="683" t="s">
        <v>112</v>
      </c>
      <c r="H292" s="619" t="s">
        <v>3767</v>
      </c>
      <c r="I292" s="635" t="s">
        <v>3768</v>
      </c>
      <c r="J292" s="621">
        <v>1</v>
      </c>
      <c r="K292" s="622">
        <v>44576</v>
      </c>
      <c r="L292" s="622">
        <v>44918</v>
      </c>
      <c r="M292" s="623">
        <v>0.1</v>
      </c>
      <c r="N292" s="623">
        <v>0.3</v>
      </c>
      <c r="O292" s="623">
        <v>0.6</v>
      </c>
      <c r="P292" s="624">
        <v>1</v>
      </c>
      <c r="Q292" s="625" t="s">
        <v>43</v>
      </c>
      <c r="R292" s="623" t="s">
        <v>116</v>
      </c>
      <c r="S292" s="624" t="s">
        <v>3769</v>
      </c>
      <c r="T292" s="625" t="s">
        <v>46</v>
      </c>
      <c r="U292" s="625" t="s">
        <v>46</v>
      </c>
      <c r="V292" s="625" t="s">
        <v>47</v>
      </c>
      <c r="W292" s="625" t="s">
        <v>119</v>
      </c>
      <c r="X292" s="683" t="s">
        <v>49</v>
      </c>
      <c r="Y292" s="683" t="s">
        <v>50</v>
      </c>
      <c r="Z292" s="683" t="s">
        <v>51</v>
      </c>
      <c r="AA292" s="683" t="s">
        <v>122</v>
      </c>
      <c r="AB292" s="683" t="s">
        <v>53</v>
      </c>
      <c r="AC292" s="811" t="s">
        <v>1113</v>
      </c>
      <c r="AD292" s="812">
        <v>34949085</v>
      </c>
      <c r="AE292" s="812">
        <v>57861035.5</v>
      </c>
    </row>
    <row r="293" spans="1:31" ht="76.5" customHeight="1" x14ac:dyDescent="0.25">
      <c r="A293" s="614" t="s">
        <v>146</v>
      </c>
      <c r="B293" s="614" t="s">
        <v>1086</v>
      </c>
      <c r="C293" s="614" t="s">
        <v>3770</v>
      </c>
      <c r="D293" s="643" t="s">
        <v>3771</v>
      </c>
      <c r="E293" s="643" t="s">
        <v>3772</v>
      </c>
      <c r="F293" s="643" t="s">
        <v>3773</v>
      </c>
      <c r="G293" s="618" t="s">
        <v>112</v>
      </c>
      <c r="H293" s="619" t="s">
        <v>3774</v>
      </c>
      <c r="I293" s="635" t="s">
        <v>3775</v>
      </c>
      <c r="J293" s="621">
        <v>0.3</v>
      </c>
      <c r="K293" s="622">
        <v>44572</v>
      </c>
      <c r="L293" s="622">
        <v>44681</v>
      </c>
      <c r="M293" s="623">
        <v>0.5</v>
      </c>
      <c r="N293" s="623">
        <v>1</v>
      </c>
      <c r="O293" s="623">
        <v>1</v>
      </c>
      <c r="P293" s="623">
        <v>1</v>
      </c>
      <c r="Q293" s="625" t="s">
        <v>393</v>
      </c>
      <c r="R293" s="625" t="s">
        <v>44</v>
      </c>
      <c r="S293" s="626" t="s">
        <v>3776</v>
      </c>
      <c r="T293" s="626" t="s">
        <v>46</v>
      </c>
      <c r="U293" s="626" t="s">
        <v>46</v>
      </c>
      <c r="V293" s="625" t="s">
        <v>47</v>
      </c>
      <c r="W293" s="625" t="s">
        <v>119</v>
      </c>
      <c r="X293" s="618" t="s">
        <v>49</v>
      </c>
      <c r="Y293" s="618" t="s">
        <v>50</v>
      </c>
      <c r="Z293" s="618" t="s">
        <v>51</v>
      </c>
      <c r="AA293" s="618" t="s">
        <v>122</v>
      </c>
      <c r="AB293" s="618" t="s">
        <v>53</v>
      </c>
      <c r="AC293" s="649" t="s">
        <v>1154</v>
      </c>
      <c r="AD293" s="810">
        <v>52242644</v>
      </c>
      <c r="AE293" s="810">
        <v>144623272.59999999</v>
      </c>
    </row>
    <row r="294" spans="1:31" ht="76.5" customHeight="1" x14ac:dyDescent="0.25">
      <c r="A294" s="632"/>
      <c r="B294" s="632"/>
      <c r="C294" s="632"/>
      <c r="D294" s="651"/>
      <c r="E294" s="651"/>
      <c r="F294" s="651"/>
      <c r="G294" s="634"/>
      <c r="H294" s="619" t="s">
        <v>3777</v>
      </c>
      <c r="I294" s="635" t="s">
        <v>3778</v>
      </c>
      <c r="J294" s="621">
        <v>0.7</v>
      </c>
      <c r="K294" s="622">
        <v>44682</v>
      </c>
      <c r="L294" s="622">
        <v>44925</v>
      </c>
      <c r="M294" s="623">
        <v>0</v>
      </c>
      <c r="N294" s="623">
        <v>0.25</v>
      </c>
      <c r="O294" s="623">
        <v>0.7</v>
      </c>
      <c r="P294" s="624">
        <v>1</v>
      </c>
      <c r="Q294" s="625" t="s">
        <v>393</v>
      </c>
      <c r="R294" s="625" t="s">
        <v>44</v>
      </c>
      <c r="S294" s="636"/>
      <c r="T294" s="636"/>
      <c r="U294" s="636"/>
      <c r="V294" s="625" t="s">
        <v>47</v>
      </c>
      <c r="W294" s="625" t="s">
        <v>119</v>
      </c>
      <c r="X294" s="634"/>
      <c r="Y294" s="634"/>
      <c r="Z294" s="634"/>
      <c r="AA294" s="634"/>
      <c r="AB294" s="634"/>
      <c r="AC294" s="658"/>
      <c r="AD294" s="810"/>
      <c r="AE294" s="810"/>
    </row>
    <row r="295" spans="1:31" ht="60.75" customHeight="1" x14ac:dyDescent="0.25">
      <c r="A295" s="614" t="s">
        <v>146</v>
      </c>
      <c r="B295" s="614" t="s">
        <v>1086</v>
      </c>
      <c r="C295" s="614" t="s">
        <v>3779</v>
      </c>
      <c r="D295" s="643" t="s">
        <v>3780</v>
      </c>
      <c r="E295" s="643" t="s">
        <v>1148</v>
      </c>
      <c r="F295" s="643" t="s">
        <v>3781</v>
      </c>
      <c r="G295" s="643" t="s">
        <v>112</v>
      </c>
      <c r="H295" s="619" t="s">
        <v>3782</v>
      </c>
      <c r="I295" s="683" t="s">
        <v>3783</v>
      </c>
      <c r="J295" s="621">
        <v>0.5</v>
      </c>
      <c r="K295" s="622">
        <v>44572</v>
      </c>
      <c r="L295" s="622">
        <v>44925</v>
      </c>
      <c r="M295" s="623">
        <v>0.1</v>
      </c>
      <c r="N295" s="623">
        <v>0.4</v>
      </c>
      <c r="O295" s="623">
        <v>0.7</v>
      </c>
      <c r="P295" s="624">
        <v>1</v>
      </c>
      <c r="Q295" s="625" t="s">
        <v>393</v>
      </c>
      <c r="R295" s="625" t="s">
        <v>44</v>
      </c>
      <c r="S295" s="648" t="s">
        <v>3784</v>
      </c>
      <c r="T295" s="626" t="s">
        <v>46</v>
      </c>
      <c r="U295" s="648" t="s">
        <v>46</v>
      </c>
      <c r="V295" s="625" t="s">
        <v>47</v>
      </c>
      <c r="W295" s="625" t="s">
        <v>46</v>
      </c>
      <c r="X295" s="618" t="s">
        <v>49</v>
      </c>
      <c r="Y295" s="618" t="s">
        <v>50</v>
      </c>
      <c r="Z295" s="618" t="s">
        <v>51</v>
      </c>
      <c r="AA295" s="618" t="s">
        <v>122</v>
      </c>
      <c r="AB295" s="618" t="s">
        <v>53</v>
      </c>
      <c r="AC295" s="649" t="s">
        <v>1154</v>
      </c>
      <c r="AD295" s="813">
        <v>18252644</v>
      </c>
      <c r="AE295" s="810">
        <v>136787081.68000001</v>
      </c>
    </row>
    <row r="296" spans="1:31" ht="60.75" customHeight="1" x14ac:dyDescent="0.25">
      <c r="A296" s="790"/>
      <c r="B296" s="790"/>
      <c r="C296" s="790"/>
      <c r="D296" s="652"/>
      <c r="E296" s="652"/>
      <c r="F296" s="652"/>
      <c r="G296" s="652"/>
      <c r="H296" s="619" t="s">
        <v>3785</v>
      </c>
      <c r="I296" s="635" t="s">
        <v>3786</v>
      </c>
      <c r="J296" s="621">
        <v>0.1</v>
      </c>
      <c r="K296" s="622">
        <v>44690</v>
      </c>
      <c r="L296" s="622">
        <v>44742</v>
      </c>
      <c r="M296" s="623">
        <v>0</v>
      </c>
      <c r="N296" s="623">
        <v>1</v>
      </c>
      <c r="O296" s="623">
        <v>1</v>
      </c>
      <c r="P296" s="623">
        <v>1</v>
      </c>
      <c r="Q296" s="625" t="s">
        <v>393</v>
      </c>
      <c r="R296" s="625" t="s">
        <v>44</v>
      </c>
      <c r="S296" s="814" t="s">
        <v>3787</v>
      </c>
      <c r="T296" s="697"/>
      <c r="U296" s="814" t="s">
        <v>46</v>
      </c>
      <c r="V296" s="625" t="s">
        <v>47</v>
      </c>
      <c r="W296" s="625" t="s">
        <v>46</v>
      </c>
      <c r="X296" s="696"/>
      <c r="Y296" s="696"/>
      <c r="Z296" s="696"/>
      <c r="AA296" s="696"/>
      <c r="AB296" s="696"/>
      <c r="AC296" s="709"/>
      <c r="AD296" s="815"/>
      <c r="AE296" s="810"/>
    </row>
    <row r="297" spans="1:31" ht="60.75" customHeight="1" x14ac:dyDescent="0.25">
      <c r="A297" s="790"/>
      <c r="B297" s="790"/>
      <c r="C297" s="790"/>
      <c r="D297" s="652"/>
      <c r="E297" s="652"/>
      <c r="F297" s="652"/>
      <c r="G297" s="652"/>
      <c r="H297" s="619" t="s">
        <v>3788</v>
      </c>
      <c r="I297" s="635" t="s">
        <v>3789</v>
      </c>
      <c r="J297" s="621">
        <v>0.2</v>
      </c>
      <c r="K297" s="622">
        <v>44690</v>
      </c>
      <c r="L297" s="622">
        <v>44865</v>
      </c>
      <c r="M297" s="623">
        <v>0</v>
      </c>
      <c r="N297" s="623">
        <v>0.2</v>
      </c>
      <c r="O297" s="623">
        <v>0.65</v>
      </c>
      <c r="P297" s="624">
        <v>1</v>
      </c>
      <c r="Q297" s="625" t="s">
        <v>393</v>
      </c>
      <c r="R297" s="625" t="s">
        <v>44</v>
      </c>
      <c r="S297" s="814" t="s">
        <v>3787</v>
      </c>
      <c r="T297" s="697"/>
      <c r="U297" s="814" t="s">
        <v>46</v>
      </c>
      <c r="V297" s="625" t="s">
        <v>47</v>
      </c>
      <c r="W297" s="625" t="s">
        <v>119</v>
      </c>
      <c r="X297" s="696"/>
      <c r="Y297" s="696"/>
      <c r="Z297" s="696"/>
      <c r="AA297" s="696"/>
      <c r="AB297" s="696"/>
      <c r="AC297" s="709"/>
      <c r="AD297" s="815"/>
      <c r="AE297" s="810"/>
    </row>
    <row r="298" spans="1:31" ht="60.75" customHeight="1" x14ac:dyDescent="0.25">
      <c r="A298" s="632"/>
      <c r="B298" s="632"/>
      <c r="C298" s="632"/>
      <c r="D298" s="651"/>
      <c r="E298" s="651"/>
      <c r="F298" s="651"/>
      <c r="G298" s="651"/>
      <c r="H298" s="619" t="s">
        <v>3790</v>
      </c>
      <c r="I298" s="635" t="s">
        <v>3791</v>
      </c>
      <c r="J298" s="621">
        <v>0.2</v>
      </c>
      <c r="K298" s="622">
        <v>44896</v>
      </c>
      <c r="L298" s="622">
        <v>44772</v>
      </c>
      <c r="M298" s="623">
        <v>0</v>
      </c>
      <c r="N298" s="623">
        <v>0</v>
      </c>
      <c r="O298" s="623">
        <v>1</v>
      </c>
      <c r="P298" s="624">
        <v>1</v>
      </c>
      <c r="Q298" s="625" t="s">
        <v>393</v>
      </c>
      <c r="R298" s="625" t="s">
        <v>44</v>
      </c>
      <c r="S298" s="816" t="s">
        <v>3787</v>
      </c>
      <c r="T298" s="636"/>
      <c r="U298" s="816" t="s">
        <v>46</v>
      </c>
      <c r="V298" s="625" t="s">
        <v>47</v>
      </c>
      <c r="W298" s="625" t="s">
        <v>46</v>
      </c>
      <c r="X298" s="634"/>
      <c r="Y298" s="634"/>
      <c r="Z298" s="634"/>
      <c r="AA298" s="634"/>
      <c r="AB298" s="634"/>
      <c r="AC298" s="658"/>
      <c r="AD298" s="817"/>
      <c r="AE298" s="810"/>
    </row>
    <row r="299" spans="1:31" ht="56.25" customHeight="1" x14ac:dyDescent="0.25">
      <c r="A299" s="614" t="s">
        <v>146</v>
      </c>
      <c r="B299" s="614" t="s">
        <v>1086</v>
      </c>
      <c r="C299" s="614" t="s">
        <v>3792</v>
      </c>
      <c r="D299" s="643" t="s">
        <v>3793</v>
      </c>
      <c r="E299" s="643" t="s">
        <v>3794</v>
      </c>
      <c r="F299" s="643" t="s">
        <v>3795</v>
      </c>
      <c r="G299" s="618" t="s">
        <v>112</v>
      </c>
      <c r="H299" s="619" t="s">
        <v>3796</v>
      </c>
      <c r="I299" s="635" t="s">
        <v>3797</v>
      </c>
      <c r="J299" s="621">
        <v>0.2</v>
      </c>
      <c r="K299" s="622">
        <v>44564</v>
      </c>
      <c r="L299" s="622">
        <v>44910</v>
      </c>
      <c r="M299" s="623">
        <v>0.25</v>
      </c>
      <c r="N299" s="624">
        <v>0.5</v>
      </c>
      <c r="O299" s="623">
        <v>0.75</v>
      </c>
      <c r="P299" s="624">
        <v>1</v>
      </c>
      <c r="Q299" s="625" t="s">
        <v>43</v>
      </c>
      <c r="R299" s="625" t="s">
        <v>116</v>
      </c>
      <c r="S299" s="626" t="s">
        <v>3798</v>
      </c>
      <c r="T299" s="626" t="s">
        <v>46</v>
      </c>
      <c r="U299" s="626" t="s">
        <v>46</v>
      </c>
      <c r="V299" s="625" t="s">
        <v>118</v>
      </c>
      <c r="W299" s="625" t="s">
        <v>119</v>
      </c>
      <c r="X299" s="618" t="s">
        <v>49</v>
      </c>
      <c r="Y299" s="618" t="s">
        <v>50</v>
      </c>
      <c r="Z299" s="754" t="s">
        <v>51</v>
      </c>
      <c r="AA299" s="754" t="s">
        <v>51</v>
      </c>
      <c r="AB299" s="754" t="s">
        <v>53</v>
      </c>
      <c r="AC299" s="649" t="s">
        <v>3799</v>
      </c>
      <c r="AD299" s="813">
        <v>138079840</v>
      </c>
      <c r="AE299" s="810">
        <v>853477361</v>
      </c>
    </row>
    <row r="300" spans="1:31" ht="56.25" customHeight="1" x14ac:dyDescent="0.25">
      <c r="A300" s="790"/>
      <c r="B300" s="790"/>
      <c r="C300" s="790"/>
      <c r="D300" s="652"/>
      <c r="E300" s="652"/>
      <c r="F300" s="652"/>
      <c r="G300" s="696"/>
      <c r="H300" s="619" t="s">
        <v>3800</v>
      </c>
      <c r="I300" s="635" t="s">
        <v>3801</v>
      </c>
      <c r="J300" s="621">
        <v>0.15</v>
      </c>
      <c r="K300" s="622">
        <v>44564</v>
      </c>
      <c r="L300" s="622">
        <v>44910</v>
      </c>
      <c r="M300" s="623">
        <v>0.25</v>
      </c>
      <c r="N300" s="624">
        <v>0.5</v>
      </c>
      <c r="O300" s="623">
        <v>0.75</v>
      </c>
      <c r="P300" s="624">
        <v>1</v>
      </c>
      <c r="Q300" s="625" t="s">
        <v>43</v>
      </c>
      <c r="R300" s="625" t="s">
        <v>116</v>
      </c>
      <c r="S300" s="697"/>
      <c r="T300" s="697"/>
      <c r="U300" s="697"/>
      <c r="V300" s="625" t="s">
        <v>118</v>
      </c>
      <c r="W300" s="625" t="s">
        <v>119</v>
      </c>
      <c r="X300" s="696"/>
      <c r="Y300" s="696"/>
      <c r="Z300" s="755" t="s">
        <v>51</v>
      </c>
      <c r="AA300" s="755" t="s">
        <v>3802</v>
      </c>
      <c r="AB300" s="755" t="s">
        <v>53</v>
      </c>
      <c r="AC300" s="709" t="s">
        <v>3803</v>
      </c>
      <c r="AD300" s="815"/>
      <c r="AE300" s="810"/>
    </row>
    <row r="301" spans="1:31" ht="56.25" customHeight="1" x14ac:dyDescent="0.25">
      <c r="A301" s="790"/>
      <c r="B301" s="790"/>
      <c r="C301" s="790"/>
      <c r="D301" s="652"/>
      <c r="E301" s="652"/>
      <c r="F301" s="652"/>
      <c r="G301" s="696"/>
      <c r="H301" s="619" t="s">
        <v>3804</v>
      </c>
      <c r="I301" s="635" t="s">
        <v>3805</v>
      </c>
      <c r="J301" s="621">
        <v>0.15</v>
      </c>
      <c r="K301" s="622">
        <v>44564</v>
      </c>
      <c r="L301" s="622">
        <v>44910</v>
      </c>
      <c r="M301" s="623">
        <v>0.25</v>
      </c>
      <c r="N301" s="624">
        <v>0.5</v>
      </c>
      <c r="O301" s="623">
        <v>0.75</v>
      </c>
      <c r="P301" s="624">
        <v>1</v>
      </c>
      <c r="Q301" s="625" t="s">
        <v>43</v>
      </c>
      <c r="R301" s="625" t="s">
        <v>116</v>
      </c>
      <c r="S301" s="697"/>
      <c r="T301" s="697"/>
      <c r="U301" s="697"/>
      <c r="V301" s="625" t="s">
        <v>118</v>
      </c>
      <c r="W301" s="625" t="s">
        <v>119</v>
      </c>
      <c r="X301" s="696"/>
      <c r="Y301" s="696"/>
      <c r="Z301" s="755" t="s">
        <v>51</v>
      </c>
      <c r="AA301" s="755" t="s">
        <v>51</v>
      </c>
      <c r="AB301" s="755" t="s">
        <v>51</v>
      </c>
      <c r="AC301" s="709" t="s">
        <v>3806</v>
      </c>
      <c r="AD301" s="815"/>
      <c r="AE301" s="810"/>
    </row>
    <row r="302" spans="1:31" ht="56.25" customHeight="1" x14ac:dyDescent="0.25">
      <c r="A302" s="790"/>
      <c r="B302" s="790"/>
      <c r="C302" s="790"/>
      <c r="D302" s="652"/>
      <c r="E302" s="652"/>
      <c r="F302" s="652"/>
      <c r="G302" s="696"/>
      <c r="H302" s="619" t="s">
        <v>3807</v>
      </c>
      <c r="I302" s="635" t="s">
        <v>3808</v>
      </c>
      <c r="J302" s="621">
        <v>0.1</v>
      </c>
      <c r="K302" s="622">
        <v>44564</v>
      </c>
      <c r="L302" s="622">
        <v>44910</v>
      </c>
      <c r="M302" s="623">
        <v>0.25</v>
      </c>
      <c r="N302" s="624">
        <v>0.5</v>
      </c>
      <c r="O302" s="623">
        <v>0.75</v>
      </c>
      <c r="P302" s="624">
        <v>1</v>
      </c>
      <c r="Q302" s="625" t="s">
        <v>43</v>
      </c>
      <c r="R302" s="625" t="s">
        <v>116</v>
      </c>
      <c r="S302" s="697"/>
      <c r="T302" s="697"/>
      <c r="U302" s="697"/>
      <c r="V302" s="625" t="s">
        <v>118</v>
      </c>
      <c r="W302" s="625" t="s">
        <v>119</v>
      </c>
      <c r="X302" s="696"/>
      <c r="Y302" s="696"/>
      <c r="Z302" s="755" t="s">
        <v>51</v>
      </c>
      <c r="AA302" s="755" t="s">
        <v>51</v>
      </c>
      <c r="AB302" s="755" t="s">
        <v>51</v>
      </c>
      <c r="AC302" s="709" t="s">
        <v>3809</v>
      </c>
      <c r="AD302" s="815"/>
      <c r="AE302" s="810"/>
    </row>
    <row r="303" spans="1:31" ht="56.25" customHeight="1" x14ac:dyDescent="0.25">
      <c r="A303" s="790"/>
      <c r="B303" s="790"/>
      <c r="C303" s="790"/>
      <c r="D303" s="652"/>
      <c r="E303" s="652"/>
      <c r="F303" s="652"/>
      <c r="G303" s="696"/>
      <c r="H303" s="619" t="s">
        <v>3810</v>
      </c>
      <c r="I303" s="635" t="s">
        <v>3811</v>
      </c>
      <c r="J303" s="621">
        <v>0.15</v>
      </c>
      <c r="K303" s="622">
        <v>44564</v>
      </c>
      <c r="L303" s="622">
        <v>44910</v>
      </c>
      <c r="M303" s="623">
        <v>0.25</v>
      </c>
      <c r="N303" s="624">
        <v>0.5</v>
      </c>
      <c r="O303" s="623">
        <v>0.75</v>
      </c>
      <c r="P303" s="624">
        <v>1</v>
      </c>
      <c r="Q303" s="625" t="s">
        <v>43</v>
      </c>
      <c r="R303" s="625" t="s">
        <v>116</v>
      </c>
      <c r="S303" s="697"/>
      <c r="T303" s="697"/>
      <c r="U303" s="697"/>
      <c r="V303" s="625" t="s">
        <v>118</v>
      </c>
      <c r="W303" s="625" t="s">
        <v>119</v>
      </c>
      <c r="X303" s="696"/>
      <c r="Y303" s="696"/>
      <c r="Z303" s="755" t="s">
        <v>51</v>
      </c>
      <c r="AA303" s="755" t="s">
        <v>51</v>
      </c>
      <c r="AB303" s="755" t="s">
        <v>51</v>
      </c>
      <c r="AC303" s="709" t="s">
        <v>3812</v>
      </c>
      <c r="AD303" s="815"/>
      <c r="AE303" s="810"/>
    </row>
    <row r="304" spans="1:31" ht="56.25" customHeight="1" x14ac:dyDescent="0.25">
      <c r="A304" s="790"/>
      <c r="B304" s="790"/>
      <c r="C304" s="790"/>
      <c r="D304" s="652"/>
      <c r="E304" s="652"/>
      <c r="F304" s="652"/>
      <c r="G304" s="696"/>
      <c r="H304" s="619" t="s">
        <v>3813</v>
      </c>
      <c r="I304" s="635" t="s">
        <v>3814</v>
      </c>
      <c r="J304" s="621">
        <v>0.13</v>
      </c>
      <c r="K304" s="622">
        <v>44564</v>
      </c>
      <c r="L304" s="622">
        <v>44910</v>
      </c>
      <c r="M304" s="623">
        <v>0.25</v>
      </c>
      <c r="N304" s="624">
        <v>0.5</v>
      </c>
      <c r="O304" s="623">
        <v>0.75</v>
      </c>
      <c r="P304" s="624">
        <v>1</v>
      </c>
      <c r="Q304" s="625" t="s">
        <v>43</v>
      </c>
      <c r="R304" s="625" t="s">
        <v>116</v>
      </c>
      <c r="S304" s="697"/>
      <c r="T304" s="697"/>
      <c r="U304" s="697"/>
      <c r="V304" s="625" t="s">
        <v>118</v>
      </c>
      <c r="W304" s="625" t="s">
        <v>119</v>
      </c>
      <c r="X304" s="696"/>
      <c r="Y304" s="696"/>
      <c r="Z304" s="755" t="s">
        <v>51</v>
      </c>
      <c r="AA304" s="755" t="s">
        <v>51</v>
      </c>
      <c r="AB304" s="755" t="s">
        <v>51</v>
      </c>
      <c r="AC304" s="709" t="s">
        <v>3812</v>
      </c>
      <c r="AD304" s="815"/>
      <c r="AE304" s="810"/>
    </row>
    <row r="305" spans="1:31" ht="56.25" customHeight="1" x14ac:dyDescent="0.25">
      <c r="A305" s="632"/>
      <c r="B305" s="632"/>
      <c r="C305" s="632"/>
      <c r="D305" s="651"/>
      <c r="E305" s="651"/>
      <c r="F305" s="651"/>
      <c r="G305" s="634"/>
      <c r="H305" s="619" t="s">
        <v>3815</v>
      </c>
      <c r="I305" s="635" t="s">
        <v>3816</v>
      </c>
      <c r="J305" s="621">
        <v>0.12</v>
      </c>
      <c r="K305" s="622">
        <v>44564</v>
      </c>
      <c r="L305" s="622">
        <v>44772</v>
      </c>
      <c r="M305" s="623">
        <v>0.25</v>
      </c>
      <c r="N305" s="624">
        <v>0.5</v>
      </c>
      <c r="O305" s="623">
        <v>1</v>
      </c>
      <c r="P305" s="624">
        <v>1</v>
      </c>
      <c r="Q305" s="625" t="s">
        <v>43</v>
      </c>
      <c r="R305" s="625" t="s">
        <v>116</v>
      </c>
      <c r="S305" s="636"/>
      <c r="T305" s="636"/>
      <c r="U305" s="636"/>
      <c r="V305" s="625" t="s">
        <v>118</v>
      </c>
      <c r="W305" s="625" t="s">
        <v>119</v>
      </c>
      <c r="X305" s="634"/>
      <c r="Y305" s="634"/>
      <c r="Z305" s="756" t="s">
        <v>51</v>
      </c>
      <c r="AA305" s="756" t="s">
        <v>51</v>
      </c>
      <c r="AB305" s="756" t="s">
        <v>51</v>
      </c>
      <c r="AC305" s="658" t="s">
        <v>3817</v>
      </c>
      <c r="AD305" s="817"/>
      <c r="AE305" s="810"/>
    </row>
    <row r="306" spans="1:31" ht="36.75" customHeight="1" x14ac:dyDescent="0.25">
      <c r="A306" s="731" t="s">
        <v>146</v>
      </c>
      <c r="B306" s="731" t="s">
        <v>1260</v>
      </c>
      <c r="C306" s="731" t="s">
        <v>3818</v>
      </c>
      <c r="D306" s="721" t="s">
        <v>3819</v>
      </c>
      <c r="E306" s="721" t="s">
        <v>1263</v>
      </c>
      <c r="F306" s="721" t="s">
        <v>3819</v>
      </c>
      <c r="G306" s="721" t="s">
        <v>1264</v>
      </c>
      <c r="H306" s="818" t="s">
        <v>3820</v>
      </c>
      <c r="I306" s="663" t="s">
        <v>1266</v>
      </c>
      <c r="J306" s="666">
        <v>0.2</v>
      </c>
      <c r="K306" s="667">
        <v>44562</v>
      </c>
      <c r="L306" s="667">
        <v>44926</v>
      </c>
      <c r="M306" s="668">
        <v>0.25</v>
      </c>
      <c r="N306" s="668">
        <v>0.5</v>
      </c>
      <c r="O306" s="668">
        <v>0.75</v>
      </c>
      <c r="P306" s="668">
        <v>1</v>
      </c>
      <c r="Q306" s="801" t="s">
        <v>914</v>
      </c>
      <c r="R306" s="801" t="s">
        <v>44</v>
      </c>
      <c r="S306" s="721" t="s">
        <v>1268</v>
      </c>
      <c r="T306" s="721" t="s">
        <v>46</v>
      </c>
      <c r="U306" s="721" t="s">
        <v>46</v>
      </c>
      <c r="V306" s="801" t="s">
        <v>47</v>
      </c>
      <c r="W306" s="663" t="s">
        <v>273</v>
      </c>
      <c r="X306" s="721" t="s">
        <v>49</v>
      </c>
      <c r="Y306" s="721" t="s">
        <v>1288</v>
      </c>
      <c r="Z306" s="721" t="s">
        <v>51</v>
      </c>
      <c r="AA306" s="721" t="s">
        <v>504</v>
      </c>
      <c r="AB306" s="721" t="s">
        <v>1227</v>
      </c>
      <c r="AC306" s="819" t="s">
        <v>1289</v>
      </c>
      <c r="AD306" s="820">
        <v>52050000</v>
      </c>
      <c r="AE306" s="676">
        <v>0</v>
      </c>
    </row>
    <row r="307" spans="1:31" ht="36.75" customHeight="1" x14ac:dyDescent="0.25">
      <c r="A307" s="737"/>
      <c r="B307" s="737"/>
      <c r="C307" s="737"/>
      <c r="D307" s="821"/>
      <c r="E307" s="821"/>
      <c r="F307" s="821"/>
      <c r="G307" s="821"/>
      <c r="H307" s="818" t="s">
        <v>3821</v>
      </c>
      <c r="I307" s="663" t="s">
        <v>1302</v>
      </c>
      <c r="J307" s="666">
        <v>0.2</v>
      </c>
      <c r="K307" s="667">
        <v>44197</v>
      </c>
      <c r="L307" s="667">
        <v>44561</v>
      </c>
      <c r="M307" s="668">
        <v>0.25</v>
      </c>
      <c r="N307" s="668">
        <v>0.5</v>
      </c>
      <c r="O307" s="668">
        <v>0.75</v>
      </c>
      <c r="P307" s="668">
        <v>1</v>
      </c>
      <c r="Q307" s="801" t="s">
        <v>914</v>
      </c>
      <c r="R307" s="801" t="s">
        <v>44</v>
      </c>
      <c r="S307" s="821"/>
      <c r="T307" s="821"/>
      <c r="U307" s="821"/>
      <c r="V307" s="801" t="s">
        <v>47</v>
      </c>
      <c r="W307" s="663" t="s">
        <v>277</v>
      </c>
      <c r="X307" s="821"/>
      <c r="Y307" s="821"/>
      <c r="Z307" s="821"/>
      <c r="AA307" s="821"/>
      <c r="AB307" s="821"/>
      <c r="AC307" s="819"/>
      <c r="AD307" s="820"/>
      <c r="AE307" s="822"/>
    </row>
    <row r="308" spans="1:31" ht="36.75" customHeight="1" x14ac:dyDescent="0.25">
      <c r="A308" s="737"/>
      <c r="B308" s="737"/>
      <c r="C308" s="737"/>
      <c r="D308" s="821"/>
      <c r="E308" s="821"/>
      <c r="F308" s="821"/>
      <c r="G308" s="821"/>
      <c r="H308" s="818" t="s">
        <v>3822</v>
      </c>
      <c r="I308" s="663" t="s">
        <v>3823</v>
      </c>
      <c r="J308" s="666">
        <v>0.15</v>
      </c>
      <c r="K308" s="667">
        <v>44562</v>
      </c>
      <c r="L308" s="667">
        <v>44926</v>
      </c>
      <c r="M308" s="668">
        <v>0.25</v>
      </c>
      <c r="N308" s="668">
        <v>0.5</v>
      </c>
      <c r="O308" s="668">
        <v>0.75</v>
      </c>
      <c r="P308" s="668">
        <v>1</v>
      </c>
      <c r="Q308" s="801" t="s">
        <v>914</v>
      </c>
      <c r="R308" s="801" t="s">
        <v>44</v>
      </c>
      <c r="S308" s="821"/>
      <c r="T308" s="821"/>
      <c r="U308" s="821"/>
      <c r="V308" s="801" t="s">
        <v>47</v>
      </c>
      <c r="W308" s="663" t="s">
        <v>70</v>
      </c>
      <c r="X308" s="821"/>
      <c r="Y308" s="821"/>
      <c r="Z308" s="821"/>
      <c r="AA308" s="821"/>
      <c r="AB308" s="821"/>
      <c r="AC308" s="819"/>
      <c r="AD308" s="820"/>
      <c r="AE308" s="822"/>
    </row>
    <row r="309" spans="1:31" ht="36.75" customHeight="1" x14ac:dyDescent="0.25">
      <c r="A309" s="737"/>
      <c r="B309" s="737"/>
      <c r="C309" s="737"/>
      <c r="D309" s="821"/>
      <c r="E309" s="821"/>
      <c r="F309" s="821"/>
      <c r="G309" s="821"/>
      <c r="H309" s="818" t="s">
        <v>3824</v>
      </c>
      <c r="I309" s="663" t="s">
        <v>1281</v>
      </c>
      <c r="J309" s="666">
        <v>0.25</v>
      </c>
      <c r="K309" s="667">
        <v>44197</v>
      </c>
      <c r="L309" s="667">
        <v>44561</v>
      </c>
      <c r="M309" s="668">
        <v>0.25</v>
      </c>
      <c r="N309" s="668">
        <v>0.5</v>
      </c>
      <c r="O309" s="668">
        <v>0.75</v>
      </c>
      <c r="P309" s="668">
        <v>1</v>
      </c>
      <c r="Q309" s="801" t="s">
        <v>914</v>
      </c>
      <c r="R309" s="801" t="s">
        <v>44</v>
      </c>
      <c r="S309" s="821"/>
      <c r="T309" s="821"/>
      <c r="U309" s="821"/>
      <c r="V309" s="801" t="s">
        <v>47</v>
      </c>
      <c r="W309" s="663" t="s">
        <v>207</v>
      </c>
      <c r="X309" s="821"/>
      <c r="Y309" s="821"/>
      <c r="Z309" s="821"/>
      <c r="AA309" s="821"/>
      <c r="AB309" s="821"/>
      <c r="AC309" s="819"/>
      <c r="AD309" s="820"/>
      <c r="AE309" s="822"/>
    </row>
    <row r="310" spans="1:31" ht="36.75" customHeight="1" x14ac:dyDescent="0.25">
      <c r="A310" s="744"/>
      <c r="B310" s="744"/>
      <c r="C310" s="744"/>
      <c r="D310" s="726"/>
      <c r="E310" s="726"/>
      <c r="F310" s="726"/>
      <c r="G310" s="726"/>
      <c r="H310" s="818" t="s">
        <v>3825</v>
      </c>
      <c r="I310" s="663" t="s">
        <v>3826</v>
      </c>
      <c r="J310" s="666">
        <v>0.2</v>
      </c>
      <c r="K310" s="667">
        <v>44197</v>
      </c>
      <c r="L310" s="667">
        <v>44561</v>
      </c>
      <c r="M310" s="668">
        <v>0.25</v>
      </c>
      <c r="N310" s="668">
        <v>0.5</v>
      </c>
      <c r="O310" s="668">
        <v>0.75</v>
      </c>
      <c r="P310" s="668">
        <v>1</v>
      </c>
      <c r="Q310" s="801" t="s">
        <v>914</v>
      </c>
      <c r="R310" s="801" t="s">
        <v>44</v>
      </c>
      <c r="S310" s="726"/>
      <c r="T310" s="726"/>
      <c r="U310" s="726"/>
      <c r="V310" s="801" t="s">
        <v>47</v>
      </c>
      <c r="W310" s="663" t="s">
        <v>321</v>
      </c>
      <c r="X310" s="726"/>
      <c r="Y310" s="726"/>
      <c r="Z310" s="726"/>
      <c r="AA310" s="726"/>
      <c r="AB310" s="726"/>
      <c r="AC310" s="819"/>
      <c r="AD310" s="823"/>
      <c r="AE310" s="822"/>
    </row>
    <row r="311" spans="1:31" ht="47.25" customHeight="1" x14ac:dyDescent="0.25">
      <c r="A311" s="731" t="s">
        <v>146</v>
      </c>
      <c r="B311" s="731" t="s">
        <v>1260</v>
      </c>
      <c r="C311" s="731" t="s">
        <v>3827</v>
      </c>
      <c r="D311" s="721" t="s">
        <v>3828</v>
      </c>
      <c r="E311" s="721" t="s">
        <v>1263</v>
      </c>
      <c r="F311" s="721" t="s">
        <v>3828</v>
      </c>
      <c r="G311" s="721" t="s">
        <v>1264</v>
      </c>
      <c r="H311" s="818" t="s">
        <v>3829</v>
      </c>
      <c r="I311" s="663" t="s">
        <v>1266</v>
      </c>
      <c r="J311" s="666">
        <v>0.1</v>
      </c>
      <c r="K311" s="667">
        <v>44562</v>
      </c>
      <c r="L311" s="667">
        <v>44926</v>
      </c>
      <c r="M311" s="668">
        <v>0.25</v>
      </c>
      <c r="N311" s="668">
        <v>0.5</v>
      </c>
      <c r="O311" s="668">
        <v>0.75</v>
      </c>
      <c r="P311" s="668">
        <v>1</v>
      </c>
      <c r="Q311" s="801" t="s">
        <v>914</v>
      </c>
      <c r="R311" s="801" t="s">
        <v>44</v>
      </c>
      <c r="S311" s="721" t="s">
        <v>3830</v>
      </c>
      <c r="T311" s="721" t="s">
        <v>46</v>
      </c>
      <c r="U311" s="721" t="s">
        <v>46</v>
      </c>
      <c r="V311" s="801" t="s">
        <v>47</v>
      </c>
      <c r="W311" s="663" t="s">
        <v>273</v>
      </c>
      <c r="X311" s="721" t="s">
        <v>49</v>
      </c>
      <c r="Y311" s="721" t="s">
        <v>1288</v>
      </c>
      <c r="Z311" s="721" t="s">
        <v>51</v>
      </c>
      <c r="AA311" s="721" t="s">
        <v>504</v>
      </c>
      <c r="AB311" s="721" t="s">
        <v>1227</v>
      </c>
      <c r="AC311" s="819" t="s">
        <v>1289</v>
      </c>
      <c r="AD311" s="820">
        <v>159050000</v>
      </c>
      <c r="AE311" s="822">
        <v>0</v>
      </c>
    </row>
    <row r="312" spans="1:31" ht="39.75" customHeight="1" x14ac:dyDescent="0.25">
      <c r="A312" s="737"/>
      <c r="B312" s="737"/>
      <c r="C312" s="737"/>
      <c r="D312" s="821"/>
      <c r="E312" s="821"/>
      <c r="F312" s="821"/>
      <c r="G312" s="821"/>
      <c r="H312" s="818" t="s">
        <v>3831</v>
      </c>
      <c r="I312" s="663" t="s">
        <v>1302</v>
      </c>
      <c r="J312" s="666">
        <v>0.2</v>
      </c>
      <c r="K312" s="667">
        <v>44197</v>
      </c>
      <c r="L312" s="667">
        <v>44561</v>
      </c>
      <c r="M312" s="668">
        <v>0.25</v>
      </c>
      <c r="N312" s="668">
        <v>0.5</v>
      </c>
      <c r="O312" s="668">
        <v>0.75</v>
      </c>
      <c r="P312" s="668">
        <v>1</v>
      </c>
      <c r="Q312" s="801" t="s">
        <v>914</v>
      </c>
      <c r="R312" s="801" t="s">
        <v>44</v>
      </c>
      <c r="S312" s="821"/>
      <c r="T312" s="821"/>
      <c r="U312" s="821"/>
      <c r="V312" s="801" t="s">
        <v>47</v>
      </c>
      <c r="W312" s="663" t="s">
        <v>277</v>
      </c>
      <c r="X312" s="821"/>
      <c r="Y312" s="821"/>
      <c r="Z312" s="821"/>
      <c r="AA312" s="821"/>
      <c r="AB312" s="821"/>
      <c r="AC312" s="819"/>
      <c r="AD312" s="820"/>
      <c r="AE312" s="822"/>
    </row>
    <row r="313" spans="1:31" ht="39.75" customHeight="1" x14ac:dyDescent="0.25">
      <c r="A313" s="737"/>
      <c r="B313" s="737"/>
      <c r="C313" s="737"/>
      <c r="D313" s="821"/>
      <c r="E313" s="821"/>
      <c r="F313" s="821"/>
      <c r="G313" s="821"/>
      <c r="H313" s="818" t="s">
        <v>3832</v>
      </c>
      <c r="I313" s="663" t="s">
        <v>3823</v>
      </c>
      <c r="J313" s="666">
        <v>0.25</v>
      </c>
      <c r="K313" s="667">
        <v>44562</v>
      </c>
      <c r="L313" s="667">
        <v>44926</v>
      </c>
      <c r="M313" s="668">
        <v>0.25</v>
      </c>
      <c r="N313" s="668">
        <v>0.5</v>
      </c>
      <c r="O313" s="668">
        <v>0.75</v>
      </c>
      <c r="P313" s="668">
        <v>1</v>
      </c>
      <c r="Q313" s="801" t="s">
        <v>914</v>
      </c>
      <c r="R313" s="801" t="s">
        <v>44</v>
      </c>
      <c r="S313" s="821"/>
      <c r="T313" s="821"/>
      <c r="U313" s="821"/>
      <c r="V313" s="801" t="s">
        <v>47</v>
      </c>
      <c r="W313" s="663" t="s">
        <v>70</v>
      </c>
      <c r="X313" s="821"/>
      <c r="Y313" s="821"/>
      <c r="Z313" s="821"/>
      <c r="AA313" s="821"/>
      <c r="AB313" s="821"/>
      <c r="AC313" s="819"/>
      <c r="AD313" s="820"/>
      <c r="AE313" s="822"/>
    </row>
    <row r="314" spans="1:31" ht="39.75" customHeight="1" x14ac:dyDescent="0.25">
      <c r="A314" s="737"/>
      <c r="B314" s="737"/>
      <c r="C314" s="737"/>
      <c r="D314" s="821"/>
      <c r="E314" s="821"/>
      <c r="F314" s="821"/>
      <c r="G314" s="821"/>
      <c r="H314" s="818" t="s">
        <v>3833</v>
      </c>
      <c r="I314" s="663" t="s">
        <v>1281</v>
      </c>
      <c r="J314" s="666">
        <v>0.25</v>
      </c>
      <c r="K314" s="667">
        <v>44197</v>
      </c>
      <c r="L314" s="667">
        <v>44561</v>
      </c>
      <c r="M314" s="668">
        <v>0.25</v>
      </c>
      <c r="N314" s="668">
        <v>0.5</v>
      </c>
      <c r="O314" s="668">
        <v>0.75</v>
      </c>
      <c r="P314" s="668">
        <v>1</v>
      </c>
      <c r="Q314" s="801" t="s">
        <v>914</v>
      </c>
      <c r="R314" s="801" t="s">
        <v>44</v>
      </c>
      <c r="S314" s="821"/>
      <c r="T314" s="821"/>
      <c r="U314" s="821"/>
      <c r="V314" s="801" t="s">
        <v>47</v>
      </c>
      <c r="W314" s="663" t="s">
        <v>207</v>
      </c>
      <c r="X314" s="821"/>
      <c r="Y314" s="821"/>
      <c r="Z314" s="821"/>
      <c r="AA314" s="821"/>
      <c r="AB314" s="821"/>
      <c r="AC314" s="819"/>
      <c r="AD314" s="820"/>
      <c r="AE314" s="822"/>
    </row>
    <row r="315" spans="1:31" ht="39.75" customHeight="1" x14ac:dyDescent="0.25">
      <c r="A315" s="744"/>
      <c r="B315" s="744"/>
      <c r="C315" s="744"/>
      <c r="D315" s="726"/>
      <c r="E315" s="726"/>
      <c r="F315" s="726"/>
      <c r="G315" s="726"/>
      <c r="H315" s="818" t="s">
        <v>3834</v>
      </c>
      <c r="I315" s="663" t="s">
        <v>3826</v>
      </c>
      <c r="J315" s="666">
        <v>0.2</v>
      </c>
      <c r="K315" s="667">
        <v>44197</v>
      </c>
      <c r="L315" s="667">
        <v>44561</v>
      </c>
      <c r="M315" s="668">
        <v>0.25</v>
      </c>
      <c r="N315" s="668">
        <v>0.5</v>
      </c>
      <c r="O315" s="668">
        <v>0.75</v>
      </c>
      <c r="P315" s="668">
        <v>1</v>
      </c>
      <c r="Q315" s="801" t="s">
        <v>914</v>
      </c>
      <c r="R315" s="801" t="s">
        <v>44</v>
      </c>
      <c r="S315" s="726"/>
      <c r="T315" s="726"/>
      <c r="U315" s="726"/>
      <c r="V315" s="801" t="s">
        <v>47</v>
      </c>
      <c r="W315" s="663" t="s">
        <v>321</v>
      </c>
      <c r="X315" s="726"/>
      <c r="Y315" s="726"/>
      <c r="Z315" s="726"/>
      <c r="AA315" s="726"/>
      <c r="AB315" s="726"/>
      <c r="AC315" s="819"/>
      <c r="AD315" s="823"/>
      <c r="AE315" s="822"/>
    </row>
    <row r="316" spans="1:31" ht="54.75" customHeight="1" x14ac:dyDescent="0.25">
      <c r="A316" s="661" t="s">
        <v>146</v>
      </c>
      <c r="B316" s="661" t="s">
        <v>1260</v>
      </c>
      <c r="C316" s="661" t="s">
        <v>3835</v>
      </c>
      <c r="D316" s="675" t="s">
        <v>3836</v>
      </c>
      <c r="E316" s="675" t="s">
        <v>1263</v>
      </c>
      <c r="F316" s="675" t="s">
        <v>3837</v>
      </c>
      <c r="G316" s="664" t="s">
        <v>3838</v>
      </c>
      <c r="H316" s="818" t="s">
        <v>3839</v>
      </c>
      <c r="I316" s="663" t="s">
        <v>1266</v>
      </c>
      <c r="J316" s="666">
        <v>0.05</v>
      </c>
      <c r="K316" s="667">
        <v>44576</v>
      </c>
      <c r="L316" s="667">
        <v>44925</v>
      </c>
      <c r="M316" s="669">
        <v>0.25</v>
      </c>
      <c r="N316" s="669">
        <v>0.5</v>
      </c>
      <c r="O316" s="668">
        <v>0.75</v>
      </c>
      <c r="P316" s="668">
        <v>1</v>
      </c>
      <c r="Q316" s="663" t="s">
        <v>914</v>
      </c>
      <c r="R316" s="663" t="s">
        <v>44</v>
      </c>
      <c r="S316" s="664" t="s">
        <v>1268</v>
      </c>
      <c r="T316" s="664" t="s">
        <v>46</v>
      </c>
      <c r="U316" s="664" t="s">
        <v>46</v>
      </c>
      <c r="V316" s="764" t="s">
        <v>47</v>
      </c>
      <c r="W316" s="663" t="s">
        <v>1414</v>
      </c>
      <c r="X316" s="664" t="s">
        <v>49</v>
      </c>
      <c r="Y316" s="664" t="s">
        <v>1288</v>
      </c>
      <c r="Z316" s="664" t="s">
        <v>51</v>
      </c>
      <c r="AA316" s="664" t="s">
        <v>504</v>
      </c>
      <c r="AB316" s="664" t="s">
        <v>1227</v>
      </c>
      <c r="AC316" s="671" t="s">
        <v>1289</v>
      </c>
      <c r="AD316" s="820">
        <v>28276995</v>
      </c>
      <c r="AE316" s="822">
        <v>2039465</v>
      </c>
    </row>
    <row r="317" spans="1:31" ht="30" customHeight="1" x14ac:dyDescent="0.25">
      <c r="A317" s="661"/>
      <c r="B317" s="661"/>
      <c r="C317" s="661"/>
      <c r="D317" s="675"/>
      <c r="E317" s="675"/>
      <c r="F317" s="675"/>
      <c r="G317" s="664"/>
      <c r="H317" s="818" t="s">
        <v>3840</v>
      </c>
      <c r="I317" s="663" t="s">
        <v>3841</v>
      </c>
      <c r="J317" s="666">
        <v>0.2</v>
      </c>
      <c r="K317" s="667">
        <v>44576</v>
      </c>
      <c r="L317" s="667">
        <v>44925</v>
      </c>
      <c r="M317" s="669">
        <v>0.25</v>
      </c>
      <c r="N317" s="669">
        <v>0.5</v>
      </c>
      <c r="O317" s="668">
        <v>0.75</v>
      </c>
      <c r="P317" s="668">
        <v>1</v>
      </c>
      <c r="Q317" s="663" t="s">
        <v>914</v>
      </c>
      <c r="R317" s="663" t="s">
        <v>44</v>
      </c>
      <c r="S317" s="664"/>
      <c r="T317" s="664"/>
      <c r="U317" s="664"/>
      <c r="V317" s="764" t="s">
        <v>47</v>
      </c>
      <c r="W317" s="663" t="s">
        <v>1414</v>
      </c>
      <c r="X317" s="664"/>
      <c r="Y317" s="664"/>
      <c r="Z317" s="664"/>
      <c r="AA317" s="664"/>
      <c r="AB317" s="664"/>
      <c r="AC317" s="671"/>
      <c r="AD317" s="820"/>
      <c r="AE317" s="822"/>
    </row>
    <row r="318" spans="1:31" ht="30" customHeight="1" x14ac:dyDescent="0.25">
      <c r="A318" s="661"/>
      <c r="B318" s="661"/>
      <c r="C318" s="661"/>
      <c r="D318" s="675"/>
      <c r="E318" s="675"/>
      <c r="F318" s="675"/>
      <c r="G318" s="664"/>
      <c r="H318" s="818" t="s">
        <v>3842</v>
      </c>
      <c r="I318" s="663" t="s">
        <v>3843</v>
      </c>
      <c r="J318" s="666">
        <v>0.2</v>
      </c>
      <c r="K318" s="667">
        <v>44576</v>
      </c>
      <c r="L318" s="667">
        <v>44925</v>
      </c>
      <c r="M318" s="669">
        <v>0.25</v>
      </c>
      <c r="N318" s="669">
        <v>0.5</v>
      </c>
      <c r="O318" s="668">
        <v>0.75</v>
      </c>
      <c r="P318" s="668">
        <v>1</v>
      </c>
      <c r="Q318" s="663" t="s">
        <v>914</v>
      </c>
      <c r="R318" s="663" t="s">
        <v>44</v>
      </c>
      <c r="S318" s="664"/>
      <c r="T318" s="664"/>
      <c r="U318" s="664"/>
      <c r="V318" s="764" t="s">
        <v>47</v>
      </c>
      <c r="W318" s="663" t="s">
        <v>277</v>
      </c>
      <c r="X318" s="664"/>
      <c r="Y318" s="664"/>
      <c r="Z318" s="664"/>
      <c r="AA318" s="664"/>
      <c r="AB318" s="664"/>
      <c r="AC318" s="671"/>
      <c r="AD318" s="820"/>
      <c r="AE318" s="822"/>
    </row>
    <row r="319" spans="1:31" ht="30" customHeight="1" x14ac:dyDescent="0.25">
      <c r="A319" s="661"/>
      <c r="B319" s="661"/>
      <c r="C319" s="661"/>
      <c r="D319" s="675"/>
      <c r="E319" s="675"/>
      <c r="F319" s="675"/>
      <c r="G319" s="664"/>
      <c r="H319" s="818" t="s">
        <v>3844</v>
      </c>
      <c r="I319" s="663" t="s">
        <v>3845</v>
      </c>
      <c r="J319" s="666">
        <v>0.2</v>
      </c>
      <c r="K319" s="667">
        <v>44576</v>
      </c>
      <c r="L319" s="667">
        <v>44925</v>
      </c>
      <c r="M319" s="669">
        <v>0.25</v>
      </c>
      <c r="N319" s="669">
        <v>0.5</v>
      </c>
      <c r="O319" s="668">
        <v>0.75</v>
      </c>
      <c r="P319" s="668">
        <v>1</v>
      </c>
      <c r="Q319" s="663" t="s">
        <v>914</v>
      </c>
      <c r="R319" s="663" t="s">
        <v>44</v>
      </c>
      <c r="S319" s="664"/>
      <c r="T319" s="664"/>
      <c r="U319" s="664"/>
      <c r="V319" s="764" t="s">
        <v>47</v>
      </c>
      <c r="W319" s="663" t="s">
        <v>277</v>
      </c>
      <c r="X319" s="664"/>
      <c r="Y319" s="664"/>
      <c r="Z319" s="664"/>
      <c r="AA319" s="664"/>
      <c r="AB319" s="664"/>
      <c r="AC319" s="671"/>
      <c r="AD319" s="820"/>
      <c r="AE319" s="822"/>
    </row>
    <row r="320" spans="1:31" ht="30" customHeight="1" x14ac:dyDescent="0.25">
      <c r="A320" s="661"/>
      <c r="B320" s="661"/>
      <c r="C320" s="661"/>
      <c r="D320" s="675"/>
      <c r="E320" s="675"/>
      <c r="F320" s="675"/>
      <c r="G320" s="664"/>
      <c r="H320" s="818" t="s">
        <v>3846</v>
      </c>
      <c r="I320" s="663" t="s">
        <v>3847</v>
      </c>
      <c r="J320" s="666">
        <v>0.2</v>
      </c>
      <c r="K320" s="667">
        <v>44576</v>
      </c>
      <c r="L320" s="667">
        <v>44925</v>
      </c>
      <c r="M320" s="669">
        <v>0.25</v>
      </c>
      <c r="N320" s="669">
        <v>0.5</v>
      </c>
      <c r="O320" s="668">
        <v>0.75</v>
      </c>
      <c r="P320" s="668">
        <v>1</v>
      </c>
      <c r="Q320" s="663" t="s">
        <v>914</v>
      </c>
      <c r="R320" s="663" t="s">
        <v>44</v>
      </c>
      <c r="S320" s="664"/>
      <c r="T320" s="664"/>
      <c r="U320" s="664"/>
      <c r="V320" s="764" t="s">
        <v>47</v>
      </c>
      <c r="W320" s="663" t="s">
        <v>70</v>
      </c>
      <c r="X320" s="664"/>
      <c r="Y320" s="664"/>
      <c r="Z320" s="664"/>
      <c r="AA320" s="664"/>
      <c r="AB320" s="664"/>
      <c r="AC320" s="671"/>
      <c r="AD320" s="820"/>
      <c r="AE320" s="822"/>
    </row>
    <row r="321" spans="1:31" ht="44.25" customHeight="1" x14ac:dyDescent="0.25">
      <c r="A321" s="661"/>
      <c r="B321" s="661"/>
      <c r="C321" s="661"/>
      <c r="D321" s="675"/>
      <c r="E321" s="675"/>
      <c r="F321" s="675"/>
      <c r="G321" s="664"/>
      <c r="H321" s="818" t="s">
        <v>3848</v>
      </c>
      <c r="I321" s="663" t="s">
        <v>3823</v>
      </c>
      <c r="J321" s="666">
        <v>0.15</v>
      </c>
      <c r="K321" s="667">
        <v>44576</v>
      </c>
      <c r="L321" s="667">
        <v>44925</v>
      </c>
      <c r="M321" s="669">
        <v>0.25</v>
      </c>
      <c r="N321" s="669">
        <v>0.5</v>
      </c>
      <c r="O321" s="668">
        <v>0.75</v>
      </c>
      <c r="P321" s="668">
        <v>1</v>
      </c>
      <c r="Q321" s="663" t="s">
        <v>914</v>
      </c>
      <c r="R321" s="663" t="s">
        <v>44</v>
      </c>
      <c r="S321" s="664"/>
      <c r="T321" s="664"/>
      <c r="U321" s="664"/>
      <c r="V321" s="764" t="s">
        <v>47</v>
      </c>
      <c r="W321" s="663" t="s">
        <v>70</v>
      </c>
      <c r="X321" s="664"/>
      <c r="Y321" s="664"/>
      <c r="Z321" s="664"/>
      <c r="AA321" s="664"/>
      <c r="AB321" s="664"/>
      <c r="AC321" s="671"/>
      <c r="AD321" s="823"/>
      <c r="AE321" s="822"/>
    </row>
    <row r="322" spans="1:31" ht="42" customHeight="1" x14ac:dyDescent="0.25">
      <c r="A322" s="661" t="s">
        <v>146</v>
      </c>
      <c r="B322" s="661" t="s">
        <v>1260</v>
      </c>
      <c r="C322" s="661" t="s">
        <v>3849</v>
      </c>
      <c r="D322" s="675" t="s">
        <v>3850</v>
      </c>
      <c r="E322" s="675" t="s">
        <v>1263</v>
      </c>
      <c r="F322" s="675" t="s">
        <v>3850</v>
      </c>
      <c r="G322" s="664" t="s">
        <v>3838</v>
      </c>
      <c r="H322" s="818" t="s">
        <v>3851</v>
      </c>
      <c r="I322" s="663" t="s">
        <v>3852</v>
      </c>
      <c r="J322" s="666">
        <v>0.33</v>
      </c>
      <c r="K322" s="667">
        <v>44576</v>
      </c>
      <c r="L322" s="667">
        <v>44925</v>
      </c>
      <c r="M322" s="669">
        <v>0.25</v>
      </c>
      <c r="N322" s="669">
        <v>0.5</v>
      </c>
      <c r="O322" s="668">
        <v>0.75</v>
      </c>
      <c r="P322" s="668">
        <v>1</v>
      </c>
      <c r="Q322" s="663" t="s">
        <v>914</v>
      </c>
      <c r="R322" s="663" t="s">
        <v>44</v>
      </c>
      <c r="S322" s="664" t="s">
        <v>1268</v>
      </c>
      <c r="T322" s="664" t="s">
        <v>46</v>
      </c>
      <c r="U322" s="664" t="s">
        <v>46</v>
      </c>
      <c r="V322" s="764" t="s">
        <v>47</v>
      </c>
      <c r="W322" s="663" t="s">
        <v>207</v>
      </c>
      <c r="X322" s="664" t="s">
        <v>49</v>
      </c>
      <c r="Y322" s="664" t="s">
        <v>1288</v>
      </c>
      <c r="Z322" s="664" t="s">
        <v>51</v>
      </c>
      <c r="AA322" s="664" t="s">
        <v>504</v>
      </c>
      <c r="AB322" s="664" t="s">
        <v>1227</v>
      </c>
      <c r="AC322" s="671" t="s">
        <v>1289</v>
      </c>
      <c r="AD322" s="820">
        <v>53044995</v>
      </c>
      <c r="AE322" s="822">
        <v>2039465</v>
      </c>
    </row>
    <row r="323" spans="1:31" ht="42" customHeight="1" x14ac:dyDescent="0.25">
      <c r="A323" s="661"/>
      <c r="B323" s="661"/>
      <c r="C323" s="661"/>
      <c r="D323" s="675"/>
      <c r="E323" s="675"/>
      <c r="F323" s="675"/>
      <c r="G323" s="664"/>
      <c r="H323" s="818" t="s">
        <v>3853</v>
      </c>
      <c r="I323" s="663" t="s">
        <v>3854</v>
      </c>
      <c r="J323" s="666">
        <v>0.33</v>
      </c>
      <c r="K323" s="667">
        <v>44576</v>
      </c>
      <c r="L323" s="667">
        <v>44925</v>
      </c>
      <c r="M323" s="669">
        <v>0.25</v>
      </c>
      <c r="N323" s="669">
        <v>0.5</v>
      </c>
      <c r="O323" s="668">
        <v>0.75</v>
      </c>
      <c r="P323" s="668">
        <v>1</v>
      </c>
      <c r="Q323" s="663" t="s">
        <v>914</v>
      </c>
      <c r="R323" s="663" t="s">
        <v>44</v>
      </c>
      <c r="S323" s="664"/>
      <c r="T323" s="664"/>
      <c r="U323" s="664"/>
      <c r="V323" s="764" t="s">
        <v>47</v>
      </c>
      <c r="W323" s="663" t="s">
        <v>321</v>
      </c>
      <c r="X323" s="664"/>
      <c r="Y323" s="664"/>
      <c r="Z323" s="664"/>
      <c r="AA323" s="664"/>
      <c r="AB323" s="664"/>
      <c r="AC323" s="671"/>
      <c r="AD323" s="820"/>
      <c r="AE323" s="822"/>
    </row>
    <row r="324" spans="1:31" ht="42" customHeight="1" x14ac:dyDescent="0.25">
      <c r="A324" s="661"/>
      <c r="B324" s="661"/>
      <c r="C324" s="661"/>
      <c r="D324" s="675"/>
      <c r="E324" s="675"/>
      <c r="F324" s="675"/>
      <c r="G324" s="664"/>
      <c r="H324" s="818" t="s">
        <v>3855</v>
      </c>
      <c r="I324" s="663" t="s">
        <v>3856</v>
      </c>
      <c r="J324" s="666">
        <v>0.34</v>
      </c>
      <c r="K324" s="667">
        <v>44576</v>
      </c>
      <c r="L324" s="667">
        <v>44925</v>
      </c>
      <c r="M324" s="669">
        <v>0.25</v>
      </c>
      <c r="N324" s="669">
        <v>0.5</v>
      </c>
      <c r="O324" s="668">
        <v>0.75</v>
      </c>
      <c r="P324" s="668">
        <v>1</v>
      </c>
      <c r="Q324" s="663" t="s">
        <v>914</v>
      </c>
      <c r="R324" s="663" t="s">
        <v>44</v>
      </c>
      <c r="S324" s="664"/>
      <c r="T324" s="664"/>
      <c r="U324" s="664"/>
      <c r="V324" s="764" t="s">
        <v>47</v>
      </c>
      <c r="W324" s="663" t="s">
        <v>321</v>
      </c>
      <c r="X324" s="664"/>
      <c r="Y324" s="664"/>
      <c r="Z324" s="664"/>
      <c r="AA324" s="664"/>
      <c r="AB324" s="664"/>
      <c r="AC324" s="671"/>
      <c r="AD324" s="823"/>
      <c r="AE324" s="822"/>
    </row>
    <row r="325" spans="1:31" ht="96" customHeight="1" x14ac:dyDescent="0.25">
      <c r="A325" s="665" t="s">
        <v>146</v>
      </c>
      <c r="B325" s="665" t="s">
        <v>1260</v>
      </c>
      <c r="C325" s="665" t="s">
        <v>3857</v>
      </c>
      <c r="D325" s="663" t="s">
        <v>3858</v>
      </c>
      <c r="E325" s="663" t="s">
        <v>1263</v>
      </c>
      <c r="F325" s="663" t="s">
        <v>3859</v>
      </c>
      <c r="G325" s="764" t="s">
        <v>1264</v>
      </c>
      <c r="H325" s="818" t="s">
        <v>3860</v>
      </c>
      <c r="I325" s="663" t="s">
        <v>3861</v>
      </c>
      <c r="J325" s="666">
        <v>1</v>
      </c>
      <c r="K325" s="667">
        <v>44576</v>
      </c>
      <c r="L325" s="667">
        <v>44925</v>
      </c>
      <c r="M325" s="669">
        <v>0.25</v>
      </c>
      <c r="N325" s="669">
        <v>0.5</v>
      </c>
      <c r="O325" s="668">
        <v>0.75</v>
      </c>
      <c r="P325" s="668">
        <v>1</v>
      </c>
      <c r="Q325" s="663" t="s">
        <v>914</v>
      </c>
      <c r="R325" s="663" t="s">
        <v>44</v>
      </c>
      <c r="S325" s="764" t="s">
        <v>1268</v>
      </c>
      <c r="T325" s="764" t="s">
        <v>46</v>
      </c>
      <c r="U325" s="764" t="s">
        <v>46</v>
      </c>
      <c r="V325" s="663" t="s">
        <v>47</v>
      </c>
      <c r="W325" s="663" t="s">
        <v>277</v>
      </c>
      <c r="X325" s="764" t="s">
        <v>49</v>
      </c>
      <c r="Y325" s="764" t="s">
        <v>1288</v>
      </c>
      <c r="Z325" s="764" t="s">
        <v>51</v>
      </c>
      <c r="AA325" s="764" t="s">
        <v>504</v>
      </c>
      <c r="AB325" s="764" t="s">
        <v>1227</v>
      </c>
      <c r="AC325" s="824" t="s">
        <v>1289</v>
      </c>
      <c r="AD325" s="766">
        <v>48580000</v>
      </c>
      <c r="AE325" s="825">
        <v>0</v>
      </c>
    </row>
    <row r="326" spans="1:31" ht="94.5" customHeight="1" x14ac:dyDescent="0.25">
      <c r="A326" s="665" t="s">
        <v>146</v>
      </c>
      <c r="B326" s="665" t="s">
        <v>1260</v>
      </c>
      <c r="C326" s="665" t="s">
        <v>3862</v>
      </c>
      <c r="D326" s="663" t="s">
        <v>3863</v>
      </c>
      <c r="E326" s="663" t="s">
        <v>1263</v>
      </c>
      <c r="F326" s="663" t="s">
        <v>3863</v>
      </c>
      <c r="G326" s="764" t="s">
        <v>1264</v>
      </c>
      <c r="H326" s="818" t="s">
        <v>3864</v>
      </c>
      <c r="I326" s="663" t="s">
        <v>3865</v>
      </c>
      <c r="J326" s="666">
        <v>1</v>
      </c>
      <c r="K326" s="667" t="s">
        <v>3866</v>
      </c>
      <c r="L326" s="667">
        <v>44915</v>
      </c>
      <c r="M326" s="669">
        <v>0.25</v>
      </c>
      <c r="N326" s="669">
        <v>0.5</v>
      </c>
      <c r="O326" s="668">
        <v>0.75</v>
      </c>
      <c r="P326" s="668">
        <v>1</v>
      </c>
      <c r="Q326" s="663" t="s">
        <v>914</v>
      </c>
      <c r="R326" s="663" t="s">
        <v>44</v>
      </c>
      <c r="S326" s="764" t="s">
        <v>1268</v>
      </c>
      <c r="T326" s="764" t="s">
        <v>46</v>
      </c>
      <c r="U326" s="764" t="s">
        <v>46</v>
      </c>
      <c r="V326" s="663" t="s">
        <v>47</v>
      </c>
      <c r="W326" s="663" t="s">
        <v>321</v>
      </c>
      <c r="X326" s="764" t="s">
        <v>49</v>
      </c>
      <c r="Y326" s="764" t="s">
        <v>1288</v>
      </c>
      <c r="Z326" s="764" t="s">
        <v>51</v>
      </c>
      <c r="AA326" s="764" t="s">
        <v>51</v>
      </c>
      <c r="AB326" s="764" t="s">
        <v>51</v>
      </c>
      <c r="AC326" s="824" t="s">
        <v>1289</v>
      </c>
      <c r="AD326" s="766">
        <v>56100000</v>
      </c>
      <c r="AE326" s="825">
        <v>0</v>
      </c>
    </row>
    <row r="327" spans="1:31" ht="49.5" customHeight="1" x14ac:dyDescent="0.25">
      <c r="A327" s="661" t="s">
        <v>146</v>
      </c>
      <c r="B327" s="661" t="s">
        <v>1260</v>
      </c>
      <c r="C327" s="661" t="s">
        <v>3867</v>
      </c>
      <c r="D327" s="675" t="s">
        <v>3868</v>
      </c>
      <c r="E327" s="675" t="s">
        <v>1263</v>
      </c>
      <c r="F327" s="675" t="s">
        <v>3868</v>
      </c>
      <c r="G327" s="664" t="s">
        <v>1264</v>
      </c>
      <c r="H327" s="818" t="s">
        <v>3869</v>
      </c>
      <c r="I327" s="663" t="s">
        <v>1266</v>
      </c>
      <c r="J327" s="666">
        <v>0.05</v>
      </c>
      <c r="K327" s="667">
        <v>44576</v>
      </c>
      <c r="L327" s="667">
        <v>44925</v>
      </c>
      <c r="M327" s="669">
        <v>0.25</v>
      </c>
      <c r="N327" s="669">
        <v>0.5</v>
      </c>
      <c r="O327" s="668">
        <v>0.75</v>
      </c>
      <c r="P327" s="668">
        <v>1</v>
      </c>
      <c r="Q327" s="663" t="s">
        <v>914</v>
      </c>
      <c r="R327" s="663" t="s">
        <v>44</v>
      </c>
      <c r="S327" s="664" t="s">
        <v>1268</v>
      </c>
      <c r="T327" s="664" t="s">
        <v>46</v>
      </c>
      <c r="U327" s="664" t="s">
        <v>46</v>
      </c>
      <c r="V327" s="764" t="s">
        <v>47</v>
      </c>
      <c r="W327" s="663" t="s">
        <v>1414</v>
      </c>
      <c r="X327" s="664" t="s">
        <v>49</v>
      </c>
      <c r="Y327" s="664" t="s">
        <v>1288</v>
      </c>
      <c r="Z327" s="664" t="s">
        <v>51</v>
      </c>
      <c r="AA327" s="664" t="s">
        <v>504</v>
      </c>
      <c r="AB327" s="664" t="s">
        <v>1227</v>
      </c>
      <c r="AC327" s="671" t="s">
        <v>1289</v>
      </c>
      <c r="AD327" s="820">
        <v>48970000</v>
      </c>
      <c r="AE327" s="822">
        <v>0</v>
      </c>
    </row>
    <row r="328" spans="1:31" ht="38.25" customHeight="1" x14ac:dyDescent="0.25">
      <c r="A328" s="661"/>
      <c r="B328" s="661"/>
      <c r="C328" s="661"/>
      <c r="D328" s="675"/>
      <c r="E328" s="675"/>
      <c r="F328" s="675"/>
      <c r="G328" s="664"/>
      <c r="H328" s="818" t="s">
        <v>3870</v>
      </c>
      <c r="I328" s="663" t="s">
        <v>3871</v>
      </c>
      <c r="J328" s="666">
        <v>0.1</v>
      </c>
      <c r="K328" s="667">
        <v>44576</v>
      </c>
      <c r="L328" s="667">
        <v>44925</v>
      </c>
      <c r="M328" s="669">
        <v>0.25</v>
      </c>
      <c r="N328" s="669">
        <v>0.5</v>
      </c>
      <c r="O328" s="668">
        <v>0.75</v>
      </c>
      <c r="P328" s="668">
        <v>1</v>
      </c>
      <c r="Q328" s="663" t="s">
        <v>914</v>
      </c>
      <c r="R328" s="663" t="s">
        <v>44</v>
      </c>
      <c r="S328" s="664"/>
      <c r="T328" s="664"/>
      <c r="U328" s="664"/>
      <c r="V328" s="764" t="s">
        <v>47</v>
      </c>
      <c r="W328" s="663" t="s">
        <v>277</v>
      </c>
      <c r="X328" s="664"/>
      <c r="Y328" s="664"/>
      <c r="Z328" s="664"/>
      <c r="AA328" s="664"/>
      <c r="AB328" s="664"/>
      <c r="AC328" s="671"/>
      <c r="AD328" s="820"/>
      <c r="AE328" s="822"/>
    </row>
    <row r="329" spans="1:31" ht="38.25" customHeight="1" x14ac:dyDescent="0.25">
      <c r="A329" s="661"/>
      <c r="B329" s="661"/>
      <c r="C329" s="661"/>
      <c r="D329" s="675"/>
      <c r="E329" s="675"/>
      <c r="F329" s="675"/>
      <c r="G329" s="664"/>
      <c r="H329" s="818" t="s">
        <v>3872</v>
      </c>
      <c r="I329" s="663" t="s">
        <v>3873</v>
      </c>
      <c r="J329" s="666">
        <v>0.3</v>
      </c>
      <c r="K329" s="667">
        <v>44576</v>
      </c>
      <c r="L329" s="667">
        <v>44925</v>
      </c>
      <c r="M329" s="669">
        <v>0.25</v>
      </c>
      <c r="N329" s="669">
        <v>0.5</v>
      </c>
      <c r="O329" s="668">
        <v>0.75</v>
      </c>
      <c r="P329" s="668">
        <v>1</v>
      </c>
      <c r="Q329" s="663" t="s">
        <v>914</v>
      </c>
      <c r="R329" s="663" t="s">
        <v>44</v>
      </c>
      <c r="S329" s="664"/>
      <c r="T329" s="664"/>
      <c r="U329" s="664"/>
      <c r="V329" s="764" t="s">
        <v>47</v>
      </c>
      <c r="W329" s="663" t="s">
        <v>70</v>
      </c>
      <c r="X329" s="664"/>
      <c r="Y329" s="664"/>
      <c r="Z329" s="664"/>
      <c r="AA329" s="664"/>
      <c r="AB329" s="664"/>
      <c r="AC329" s="671"/>
      <c r="AD329" s="820"/>
      <c r="AE329" s="822"/>
    </row>
    <row r="330" spans="1:31" ht="38.25" customHeight="1" x14ac:dyDescent="0.25">
      <c r="A330" s="661"/>
      <c r="B330" s="661"/>
      <c r="C330" s="661"/>
      <c r="D330" s="675"/>
      <c r="E330" s="675"/>
      <c r="F330" s="675"/>
      <c r="G330" s="664"/>
      <c r="H330" s="818" t="s">
        <v>3874</v>
      </c>
      <c r="I330" s="663" t="s">
        <v>3875</v>
      </c>
      <c r="J330" s="666">
        <v>0.3</v>
      </c>
      <c r="K330" s="667">
        <v>44576</v>
      </c>
      <c r="L330" s="667">
        <v>44925</v>
      </c>
      <c r="M330" s="669">
        <v>0.25</v>
      </c>
      <c r="N330" s="669">
        <v>0.5</v>
      </c>
      <c r="O330" s="668">
        <v>0.75</v>
      </c>
      <c r="P330" s="668">
        <v>1</v>
      </c>
      <c r="Q330" s="663" t="s">
        <v>914</v>
      </c>
      <c r="R330" s="663" t="s">
        <v>44</v>
      </c>
      <c r="S330" s="664"/>
      <c r="T330" s="664"/>
      <c r="U330" s="664"/>
      <c r="V330" s="764" t="s">
        <v>47</v>
      </c>
      <c r="W330" s="663" t="s">
        <v>3876</v>
      </c>
      <c r="X330" s="664"/>
      <c r="Y330" s="664"/>
      <c r="Z330" s="664"/>
      <c r="AA330" s="664"/>
      <c r="AB330" s="664"/>
      <c r="AC330" s="671"/>
      <c r="AD330" s="820"/>
      <c r="AE330" s="822"/>
    </row>
    <row r="331" spans="1:31" ht="38.25" customHeight="1" x14ac:dyDescent="0.25">
      <c r="A331" s="661"/>
      <c r="B331" s="661"/>
      <c r="C331" s="661"/>
      <c r="D331" s="675"/>
      <c r="E331" s="675"/>
      <c r="F331" s="675"/>
      <c r="G331" s="664"/>
      <c r="H331" s="818" t="s">
        <v>3877</v>
      </c>
      <c r="I331" s="663" t="s">
        <v>3878</v>
      </c>
      <c r="J331" s="666">
        <v>0.25</v>
      </c>
      <c r="K331" s="667">
        <v>44576</v>
      </c>
      <c r="L331" s="667">
        <v>44925</v>
      </c>
      <c r="M331" s="669">
        <v>0.25</v>
      </c>
      <c r="N331" s="669">
        <v>0.5</v>
      </c>
      <c r="O331" s="668">
        <v>0.75</v>
      </c>
      <c r="P331" s="668">
        <v>1</v>
      </c>
      <c r="Q331" s="663" t="s">
        <v>914</v>
      </c>
      <c r="R331" s="663" t="s">
        <v>44</v>
      </c>
      <c r="S331" s="664"/>
      <c r="T331" s="664"/>
      <c r="U331" s="664"/>
      <c r="V331" s="764" t="s">
        <v>47</v>
      </c>
      <c r="W331" s="663" t="s">
        <v>1409</v>
      </c>
      <c r="X331" s="664"/>
      <c r="Y331" s="664"/>
      <c r="Z331" s="664"/>
      <c r="AA331" s="664"/>
      <c r="AB331" s="664"/>
      <c r="AC331" s="671"/>
      <c r="AD331" s="823"/>
      <c r="AE331" s="822"/>
    </row>
    <row r="332" spans="1:31" ht="48.75" customHeight="1" x14ac:dyDescent="0.25">
      <c r="A332" s="731" t="s">
        <v>146</v>
      </c>
      <c r="B332" s="731" t="s">
        <v>1260</v>
      </c>
      <c r="C332" s="731" t="s">
        <v>3879</v>
      </c>
      <c r="D332" s="732" t="s">
        <v>3880</v>
      </c>
      <c r="E332" s="732" t="s">
        <v>1263</v>
      </c>
      <c r="F332" s="732" t="s">
        <v>3880</v>
      </c>
      <c r="G332" s="722" t="s">
        <v>1264</v>
      </c>
      <c r="H332" s="818" t="s">
        <v>3881</v>
      </c>
      <c r="I332" s="663" t="s">
        <v>3882</v>
      </c>
      <c r="J332" s="666">
        <v>0.2</v>
      </c>
      <c r="K332" s="667">
        <v>44576</v>
      </c>
      <c r="L332" s="667">
        <v>44742</v>
      </c>
      <c r="M332" s="669">
        <v>0.5</v>
      </c>
      <c r="N332" s="669">
        <v>1</v>
      </c>
      <c r="O332" s="668">
        <v>1</v>
      </c>
      <c r="P332" s="668">
        <v>1</v>
      </c>
      <c r="Q332" s="663" t="s">
        <v>914</v>
      </c>
      <c r="R332" s="663" t="s">
        <v>44</v>
      </c>
      <c r="S332" s="722" t="s">
        <v>1268</v>
      </c>
      <c r="T332" s="722" t="s">
        <v>46</v>
      </c>
      <c r="U332" s="722" t="s">
        <v>46</v>
      </c>
      <c r="V332" s="764" t="s">
        <v>47</v>
      </c>
      <c r="W332" s="663" t="s">
        <v>277</v>
      </c>
      <c r="X332" s="722" t="s">
        <v>49</v>
      </c>
      <c r="Y332" s="722" t="s">
        <v>1288</v>
      </c>
      <c r="Z332" s="722" t="s">
        <v>51</v>
      </c>
      <c r="AA332" s="722" t="s">
        <v>504</v>
      </c>
      <c r="AB332" s="722" t="s">
        <v>1227</v>
      </c>
      <c r="AC332" s="826" t="s">
        <v>1289</v>
      </c>
      <c r="AD332" s="827">
        <v>162748677</v>
      </c>
      <c r="AE332" s="827">
        <v>7928262</v>
      </c>
    </row>
    <row r="333" spans="1:31" ht="46.5" customHeight="1" x14ac:dyDescent="0.25">
      <c r="A333" s="737"/>
      <c r="B333" s="737"/>
      <c r="C333" s="737"/>
      <c r="D333" s="828"/>
      <c r="E333" s="828"/>
      <c r="F333" s="828"/>
      <c r="G333" s="739"/>
      <c r="H333" s="818" t="s">
        <v>3883</v>
      </c>
      <c r="I333" s="663" t="s">
        <v>3884</v>
      </c>
      <c r="J333" s="666">
        <v>0.4</v>
      </c>
      <c r="K333" s="667">
        <v>44743</v>
      </c>
      <c r="L333" s="667">
        <v>44925</v>
      </c>
      <c r="M333" s="669">
        <v>0</v>
      </c>
      <c r="N333" s="669">
        <v>0</v>
      </c>
      <c r="O333" s="668">
        <v>0.8</v>
      </c>
      <c r="P333" s="668">
        <v>1</v>
      </c>
      <c r="Q333" s="663" t="s">
        <v>914</v>
      </c>
      <c r="R333" s="663" t="s">
        <v>44</v>
      </c>
      <c r="S333" s="739"/>
      <c r="T333" s="739"/>
      <c r="U333" s="739"/>
      <c r="V333" s="764" t="s">
        <v>47</v>
      </c>
      <c r="W333" s="663" t="s">
        <v>207</v>
      </c>
      <c r="X333" s="739"/>
      <c r="Y333" s="739"/>
      <c r="Z333" s="739"/>
      <c r="AA333" s="739"/>
      <c r="AB333" s="739"/>
      <c r="AC333" s="829"/>
      <c r="AD333" s="830"/>
      <c r="AE333" s="830"/>
    </row>
    <row r="334" spans="1:31" ht="46.5" customHeight="1" x14ac:dyDescent="0.25">
      <c r="A334" s="661" t="s">
        <v>146</v>
      </c>
      <c r="B334" s="661" t="s">
        <v>1260</v>
      </c>
      <c r="C334" s="661" t="s">
        <v>3885</v>
      </c>
      <c r="D334" s="675" t="s">
        <v>3886</v>
      </c>
      <c r="E334" s="675" t="s">
        <v>1263</v>
      </c>
      <c r="F334" s="675" t="s">
        <v>3886</v>
      </c>
      <c r="G334" s="664" t="s">
        <v>1264</v>
      </c>
      <c r="H334" s="818" t="s">
        <v>3887</v>
      </c>
      <c r="I334" s="663" t="s">
        <v>3888</v>
      </c>
      <c r="J334" s="666">
        <v>0.3</v>
      </c>
      <c r="K334" s="667">
        <v>44576</v>
      </c>
      <c r="L334" s="667">
        <v>44925</v>
      </c>
      <c r="M334" s="669">
        <v>0.25</v>
      </c>
      <c r="N334" s="669">
        <v>0.5</v>
      </c>
      <c r="O334" s="668">
        <v>0.75</v>
      </c>
      <c r="P334" s="668">
        <v>1</v>
      </c>
      <c r="Q334" s="663" t="s">
        <v>914</v>
      </c>
      <c r="R334" s="663" t="s">
        <v>44</v>
      </c>
      <c r="S334" s="664" t="s">
        <v>1268</v>
      </c>
      <c r="T334" s="664" t="s">
        <v>46</v>
      </c>
      <c r="U334" s="664" t="s">
        <v>46</v>
      </c>
      <c r="V334" s="764" t="s">
        <v>47</v>
      </c>
      <c r="W334" s="663" t="s">
        <v>207</v>
      </c>
      <c r="X334" s="664" t="s">
        <v>49</v>
      </c>
      <c r="Y334" s="664" t="s">
        <v>1288</v>
      </c>
      <c r="Z334" s="664" t="s">
        <v>51</v>
      </c>
      <c r="AA334" s="664" t="s">
        <v>504</v>
      </c>
      <c r="AB334" s="664" t="s">
        <v>1227</v>
      </c>
      <c r="AC334" s="671" t="s">
        <v>1289</v>
      </c>
      <c r="AD334" s="820">
        <v>101594667</v>
      </c>
      <c r="AE334" s="822">
        <v>5451852</v>
      </c>
    </row>
    <row r="335" spans="1:31" ht="46.5" customHeight="1" x14ac:dyDescent="0.25">
      <c r="A335" s="661"/>
      <c r="B335" s="661"/>
      <c r="C335" s="661"/>
      <c r="D335" s="675"/>
      <c r="E335" s="675"/>
      <c r="F335" s="675"/>
      <c r="G335" s="664"/>
      <c r="H335" s="818" t="s">
        <v>3889</v>
      </c>
      <c r="I335" s="663" t="s">
        <v>3890</v>
      </c>
      <c r="J335" s="666">
        <v>0.4</v>
      </c>
      <c r="K335" s="667">
        <v>44576</v>
      </c>
      <c r="L335" s="667">
        <v>44925</v>
      </c>
      <c r="M335" s="669">
        <v>0.25</v>
      </c>
      <c r="N335" s="669">
        <v>0.5</v>
      </c>
      <c r="O335" s="668">
        <v>0.75</v>
      </c>
      <c r="P335" s="668">
        <v>1</v>
      </c>
      <c r="Q335" s="663" t="s">
        <v>914</v>
      </c>
      <c r="R335" s="663" t="s">
        <v>44</v>
      </c>
      <c r="S335" s="664"/>
      <c r="T335" s="664"/>
      <c r="U335" s="664"/>
      <c r="V335" s="764" t="s">
        <v>47</v>
      </c>
      <c r="W335" s="663" t="s">
        <v>321</v>
      </c>
      <c r="X335" s="664"/>
      <c r="Y335" s="664"/>
      <c r="Z335" s="664"/>
      <c r="AA335" s="664"/>
      <c r="AB335" s="664"/>
      <c r="AC335" s="671"/>
      <c r="AD335" s="820"/>
      <c r="AE335" s="822"/>
    </row>
    <row r="336" spans="1:31" ht="46.5" customHeight="1" x14ac:dyDescent="0.25">
      <c r="A336" s="661"/>
      <c r="B336" s="661"/>
      <c r="C336" s="661"/>
      <c r="D336" s="675"/>
      <c r="E336" s="675"/>
      <c r="F336" s="675"/>
      <c r="G336" s="664"/>
      <c r="H336" s="818" t="s">
        <v>3891</v>
      </c>
      <c r="I336" s="663" t="s">
        <v>3892</v>
      </c>
      <c r="J336" s="666">
        <v>0.3</v>
      </c>
      <c r="K336" s="667">
        <v>44576</v>
      </c>
      <c r="L336" s="667">
        <v>44925</v>
      </c>
      <c r="M336" s="669">
        <v>0.25</v>
      </c>
      <c r="N336" s="669">
        <v>0.5</v>
      </c>
      <c r="O336" s="668">
        <v>0.75</v>
      </c>
      <c r="P336" s="668">
        <v>1</v>
      </c>
      <c r="Q336" s="663" t="s">
        <v>914</v>
      </c>
      <c r="R336" s="663" t="s">
        <v>44</v>
      </c>
      <c r="S336" s="664"/>
      <c r="T336" s="664"/>
      <c r="U336" s="664"/>
      <c r="V336" s="764" t="s">
        <v>47</v>
      </c>
      <c r="W336" s="663" t="s">
        <v>321</v>
      </c>
      <c r="X336" s="664"/>
      <c r="Y336" s="664"/>
      <c r="Z336" s="664"/>
      <c r="AA336" s="664"/>
      <c r="AB336" s="664"/>
      <c r="AC336" s="671"/>
      <c r="AD336" s="823"/>
      <c r="AE336" s="822"/>
    </row>
    <row r="337" spans="1:31" ht="93.75" customHeight="1" x14ac:dyDescent="0.25">
      <c r="A337" s="665" t="s">
        <v>146</v>
      </c>
      <c r="B337" s="665" t="s">
        <v>1260</v>
      </c>
      <c r="C337" s="665" t="s">
        <v>3893</v>
      </c>
      <c r="D337" s="663" t="s">
        <v>3894</v>
      </c>
      <c r="E337" s="663" t="s">
        <v>1263</v>
      </c>
      <c r="F337" s="663" t="s">
        <v>3894</v>
      </c>
      <c r="G337" s="764" t="s">
        <v>1264</v>
      </c>
      <c r="H337" s="818" t="s">
        <v>3895</v>
      </c>
      <c r="I337" s="663" t="s">
        <v>3896</v>
      </c>
      <c r="J337" s="666">
        <v>1</v>
      </c>
      <c r="K337" s="667">
        <v>44562</v>
      </c>
      <c r="L337" s="667">
        <v>44665</v>
      </c>
      <c r="M337" s="669">
        <v>0.8</v>
      </c>
      <c r="N337" s="669">
        <v>1</v>
      </c>
      <c r="O337" s="668">
        <v>1</v>
      </c>
      <c r="P337" s="668">
        <v>1</v>
      </c>
      <c r="Q337" s="663" t="s">
        <v>914</v>
      </c>
      <c r="R337" s="663" t="s">
        <v>44</v>
      </c>
      <c r="S337" s="764" t="s">
        <v>1268</v>
      </c>
      <c r="T337" s="764" t="s">
        <v>46</v>
      </c>
      <c r="U337" s="764" t="s">
        <v>46</v>
      </c>
      <c r="V337" s="663" t="s">
        <v>47</v>
      </c>
      <c r="W337" s="663" t="s">
        <v>207</v>
      </c>
      <c r="X337" s="764" t="s">
        <v>49</v>
      </c>
      <c r="Y337" s="764" t="s">
        <v>1288</v>
      </c>
      <c r="Z337" s="764" t="s">
        <v>51</v>
      </c>
      <c r="AA337" s="764" t="s">
        <v>504</v>
      </c>
      <c r="AB337" s="764" t="s">
        <v>505</v>
      </c>
      <c r="AC337" s="824" t="s">
        <v>3897</v>
      </c>
      <c r="AD337" s="766">
        <v>49800000</v>
      </c>
      <c r="AE337" s="825">
        <v>11722565</v>
      </c>
    </row>
    <row r="338" spans="1:31" ht="93.75" customHeight="1" x14ac:dyDescent="0.25">
      <c r="A338" s="831" t="s">
        <v>146</v>
      </c>
      <c r="B338" s="831" t="s">
        <v>1260</v>
      </c>
      <c r="C338" s="831" t="s">
        <v>3898</v>
      </c>
      <c r="D338" s="774" t="s">
        <v>3899</v>
      </c>
      <c r="E338" s="774" t="s">
        <v>1263</v>
      </c>
      <c r="F338" s="774" t="s">
        <v>3900</v>
      </c>
      <c r="G338" s="781" t="s">
        <v>1264</v>
      </c>
      <c r="H338" s="832" t="s">
        <v>3901</v>
      </c>
      <c r="I338" s="774" t="s">
        <v>3902</v>
      </c>
      <c r="J338" s="833">
        <v>1</v>
      </c>
      <c r="K338" s="777">
        <v>44562</v>
      </c>
      <c r="L338" s="777">
        <v>44925</v>
      </c>
      <c r="M338" s="780">
        <v>0.25</v>
      </c>
      <c r="N338" s="780">
        <v>0.5</v>
      </c>
      <c r="O338" s="778">
        <v>0.75</v>
      </c>
      <c r="P338" s="778">
        <v>1</v>
      </c>
      <c r="Q338" s="774" t="s">
        <v>914</v>
      </c>
      <c r="R338" s="774" t="s">
        <v>44</v>
      </c>
      <c r="S338" s="781" t="s">
        <v>1268</v>
      </c>
      <c r="T338" s="781" t="s">
        <v>46</v>
      </c>
      <c r="U338" s="781" t="s">
        <v>46</v>
      </c>
      <c r="V338" s="774" t="s">
        <v>47</v>
      </c>
      <c r="W338" s="774" t="s">
        <v>1414</v>
      </c>
      <c r="X338" s="781" t="s">
        <v>49</v>
      </c>
      <c r="Y338" s="781" t="s">
        <v>1288</v>
      </c>
      <c r="Z338" s="781" t="s">
        <v>51</v>
      </c>
      <c r="AA338" s="781" t="s">
        <v>504</v>
      </c>
      <c r="AB338" s="781" t="s">
        <v>505</v>
      </c>
      <c r="AC338" s="834" t="s">
        <v>3897</v>
      </c>
      <c r="AD338" s="766">
        <v>48160000</v>
      </c>
      <c r="AE338" s="825">
        <v>13537513</v>
      </c>
    </row>
    <row r="339" spans="1:31" ht="53.25" customHeight="1" x14ac:dyDescent="0.25">
      <c r="A339" s="661" t="s">
        <v>146</v>
      </c>
      <c r="B339" s="661" t="s">
        <v>1260</v>
      </c>
      <c r="C339" s="661" t="s">
        <v>3903</v>
      </c>
      <c r="D339" s="675" t="s">
        <v>3904</v>
      </c>
      <c r="E339" s="675" t="s">
        <v>1263</v>
      </c>
      <c r="F339" s="675" t="s">
        <v>3904</v>
      </c>
      <c r="G339" s="664" t="s">
        <v>1264</v>
      </c>
      <c r="H339" s="818" t="s">
        <v>3905</v>
      </c>
      <c r="I339" s="663" t="s">
        <v>1266</v>
      </c>
      <c r="J339" s="666">
        <v>0.1</v>
      </c>
      <c r="K339" s="667">
        <v>44565</v>
      </c>
      <c r="L339" s="667">
        <v>44926</v>
      </c>
      <c r="M339" s="669">
        <v>0.25</v>
      </c>
      <c r="N339" s="669">
        <v>0.5</v>
      </c>
      <c r="O339" s="668">
        <v>0.75</v>
      </c>
      <c r="P339" s="668">
        <v>1</v>
      </c>
      <c r="Q339" s="663" t="s">
        <v>914</v>
      </c>
      <c r="R339" s="663" t="s">
        <v>44</v>
      </c>
      <c r="S339" s="664" t="s">
        <v>1268</v>
      </c>
      <c r="T339" s="664" t="s">
        <v>46</v>
      </c>
      <c r="U339" s="664" t="s">
        <v>46</v>
      </c>
      <c r="V339" s="764" t="s">
        <v>47</v>
      </c>
      <c r="W339" s="663" t="s">
        <v>1414</v>
      </c>
      <c r="X339" s="664" t="s">
        <v>49</v>
      </c>
      <c r="Y339" s="664" t="s">
        <v>1288</v>
      </c>
      <c r="Z339" s="664" t="s">
        <v>51</v>
      </c>
      <c r="AA339" s="664" t="s">
        <v>504</v>
      </c>
      <c r="AB339" s="664" t="s">
        <v>505</v>
      </c>
      <c r="AC339" s="671" t="s">
        <v>3897</v>
      </c>
      <c r="AD339" s="820">
        <v>346476800</v>
      </c>
      <c r="AE339" s="822">
        <v>22528616</v>
      </c>
    </row>
    <row r="340" spans="1:31" ht="36" customHeight="1" x14ac:dyDescent="0.25">
      <c r="A340" s="661"/>
      <c r="B340" s="661"/>
      <c r="C340" s="661"/>
      <c r="D340" s="675"/>
      <c r="E340" s="675"/>
      <c r="F340" s="675"/>
      <c r="G340" s="664"/>
      <c r="H340" s="818" t="s">
        <v>3906</v>
      </c>
      <c r="I340" s="663" t="s">
        <v>3907</v>
      </c>
      <c r="J340" s="666">
        <v>0.1</v>
      </c>
      <c r="K340" s="667">
        <v>44565</v>
      </c>
      <c r="L340" s="667">
        <v>44926</v>
      </c>
      <c r="M340" s="669">
        <v>0.25</v>
      </c>
      <c r="N340" s="669">
        <v>0.5</v>
      </c>
      <c r="O340" s="668">
        <v>0.75</v>
      </c>
      <c r="P340" s="668">
        <v>1</v>
      </c>
      <c r="Q340" s="663" t="s">
        <v>914</v>
      </c>
      <c r="R340" s="663" t="s">
        <v>44</v>
      </c>
      <c r="S340" s="664"/>
      <c r="T340" s="664"/>
      <c r="U340" s="664"/>
      <c r="V340" s="764" t="s">
        <v>47</v>
      </c>
      <c r="W340" s="663" t="s">
        <v>277</v>
      </c>
      <c r="X340" s="664"/>
      <c r="Y340" s="664"/>
      <c r="Z340" s="664"/>
      <c r="AA340" s="664"/>
      <c r="AB340" s="664"/>
      <c r="AC340" s="671"/>
      <c r="AD340" s="820"/>
      <c r="AE340" s="822"/>
    </row>
    <row r="341" spans="1:31" ht="40.5" customHeight="1" x14ac:dyDescent="0.25">
      <c r="A341" s="661"/>
      <c r="B341" s="661"/>
      <c r="C341" s="661"/>
      <c r="D341" s="675"/>
      <c r="E341" s="675"/>
      <c r="F341" s="675"/>
      <c r="G341" s="664"/>
      <c r="H341" s="818" t="s">
        <v>3908</v>
      </c>
      <c r="I341" s="663" t="s">
        <v>3823</v>
      </c>
      <c r="J341" s="666">
        <v>0.2</v>
      </c>
      <c r="K341" s="667">
        <v>44565</v>
      </c>
      <c r="L341" s="667">
        <v>44926</v>
      </c>
      <c r="M341" s="669">
        <v>0.25</v>
      </c>
      <c r="N341" s="669">
        <v>0.5</v>
      </c>
      <c r="O341" s="668">
        <v>0.75</v>
      </c>
      <c r="P341" s="668">
        <v>1</v>
      </c>
      <c r="Q341" s="663" t="s">
        <v>914</v>
      </c>
      <c r="R341" s="663" t="s">
        <v>44</v>
      </c>
      <c r="S341" s="664"/>
      <c r="T341" s="664"/>
      <c r="U341" s="664"/>
      <c r="V341" s="764" t="s">
        <v>47</v>
      </c>
      <c r="W341" s="663" t="s">
        <v>70</v>
      </c>
      <c r="X341" s="664"/>
      <c r="Y341" s="664"/>
      <c r="Z341" s="664"/>
      <c r="AA341" s="664"/>
      <c r="AB341" s="664"/>
      <c r="AC341" s="671"/>
      <c r="AD341" s="820"/>
      <c r="AE341" s="822"/>
    </row>
    <row r="342" spans="1:31" ht="36" customHeight="1" x14ac:dyDescent="0.25">
      <c r="A342" s="661"/>
      <c r="B342" s="661"/>
      <c r="C342" s="661"/>
      <c r="D342" s="675"/>
      <c r="E342" s="675"/>
      <c r="F342" s="675"/>
      <c r="G342" s="664"/>
      <c r="H342" s="818" t="s">
        <v>3909</v>
      </c>
      <c r="I342" s="663" t="s">
        <v>1281</v>
      </c>
      <c r="J342" s="666">
        <v>0.2</v>
      </c>
      <c r="K342" s="667">
        <v>44565</v>
      </c>
      <c r="L342" s="667">
        <v>44926</v>
      </c>
      <c r="M342" s="669">
        <v>0.25</v>
      </c>
      <c r="N342" s="669">
        <v>0.5</v>
      </c>
      <c r="O342" s="668">
        <v>0.75</v>
      </c>
      <c r="P342" s="668">
        <v>1</v>
      </c>
      <c r="Q342" s="663" t="s">
        <v>914</v>
      </c>
      <c r="R342" s="663" t="s">
        <v>44</v>
      </c>
      <c r="S342" s="664"/>
      <c r="T342" s="664"/>
      <c r="U342" s="664"/>
      <c r="V342" s="764" t="s">
        <v>47</v>
      </c>
      <c r="W342" s="663" t="s">
        <v>207</v>
      </c>
      <c r="X342" s="664"/>
      <c r="Y342" s="664"/>
      <c r="Z342" s="664"/>
      <c r="AA342" s="664"/>
      <c r="AB342" s="664"/>
      <c r="AC342" s="671"/>
      <c r="AD342" s="820"/>
      <c r="AE342" s="822"/>
    </row>
    <row r="343" spans="1:31" ht="36" customHeight="1" x14ac:dyDescent="0.25">
      <c r="A343" s="661"/>
      <c r="B343" s="661"/>
      <c r="C343" s="661"/>
      <c r="D343" s="675"/>
      <c r="E343" s="675"/>
      <c r="F343" s="675"/>
      <c r="G343" s="664"/>
      <c r="H343" s="818" t="s">
        <v>3910</v>
      </c>
      <c r="I343" s="663" t="s">
        <v>3911</v>
      </c>
      <c r="J343" s="666">
        <v>0.4</v>
      </c>
      <c r="K343" s="667">
        <v>44565</v>
      </c>
      <c r="L343" s="667">
        <v>44926</v>
      </c>
      <c r="M343" s="669">
        <v>0.25</v>
      </c>
      <c r="N343" s="669">
        <v>0.5</v>
      </c>
      <c r="O343" s="668">
        <v>0.75</v>
      </c>
      <c r="P343" s="668">
        <v>1</v>
      </c>
      <c r="Q343" s="663" t="s">
        <v>914</v>
      </c>
      <c r="R343" s="663" t="s">
        <v>44</v>
      </c>
      <c r="S343" s="664"/>
      <c r="T343" s="664"/>
      <c r="U343" s="664"/>
      <c r="V343" s="764" t="s">
        <v>47</v>
      </c>
      <c r="W343" s="663" t="s">
        <v>321</v>
      </c>
      <c r="X343" s="664"/>
      <c r="Y343" s="664"/>
      <c r="Z343" s="664"/>
      <c r="AA343" s="664"/>
      <c r="AB343" s="664"/>
      <c r="AC343" s="671"/>
      <c r="AD343" s="823"/>
      <c r="AE343" s="822"/>
    </row>
    <row r="344" spans="1:31" ht="49.5" customHeight="1" x14ac:dyDescent="0.25">
      <c r="A344" s="661" t="s">
        <v>146</v>
      </c>
      <c r="B344" s="661" t="s">
        <v>1260</v>
      </c>
      <c r="C344" s="661" t="s">
        <v>3912</v>
      </c>
      <c r="D344" s="675" t="s">
        <v>3913</v>
      </c>
      <c r="E344" s="675" t="s">
        <v>1263</v>
      </c>
      <c r="F344" s="675" t="s">
        <v>3914</v>
      </c>
      <c r="G344" s="664" t="s">
        <v>1264</v>
      </c>
      <c r="H344" s="818" t="s">
        <v>3915</v>
      </c>
      <c r="I344" s="663" t="s">
        <v>1266</v>
      </c>
      <c r="J344" s="666">
        <v>0.1</v>
      </c>
      <c r="K344" s="667">
        <v>44565</v>
      </c>
      <c r="L344" s="667">
        <v>44926</v>
      </c>
      <c r="M344" s="669">
        <v>0.25</v>
      </c>
      <c r="N344" s="669">
        <v>0.5</v>
      </c>
      <c r="O344" s="668">
        <v>0.75</v>
      </c>
      <c r="P344" s="668">
        <v>1</v>
      </c>
      <c r="Q344" s="663" t="s">
        <v>914</v>
      </c>
      <c r="R344" s="663" t="s">
        <v>44</v>
      </c>
      <c r="S344" s="664" t="s">
        <v>1268</v>
      </c>
      <c r="T344" s="664" t="s">
        <v>46</v>
      </c>
      <c r="U344" s="664" t="s">
        <v>46</v>
      </c>
      <c r="V344" s="764" t="s">
        <v>47</v>
      </c>
      <c r="W344" s="663" t="s">
        <v>1414</v>
      </c>
      <c r="X344" s="664" t="s">
        <v>49</v>
      </c>
      <c r="Y344" s="664" t="s">
        <v>1288</v>
      </c>
      <c r="Z344" s="664" t="s">
        <v>51</v>
      </c>
      <c r="AA344" s="664" t="s">
        <v>504</v>
      </c>
      <c r="AB344" s="664" t="s">
        <v>505</v>
      </c>
      <c r="AC344" s="671" t="s">
        <v>3897</v>
      </c>
      <c r="AD344" s="820">
        <v>154800000</v>
      </c>
      <c r="AE344" s="822">
        <v>18349278</v>
      </c>
    </row>
    <row r="345" spans="1:31" ht="30.75" customHeight="1" x14ac:dyDescent="0.25">
      <c r="A345" s="661"/>
      <c r="B345" s="661"/>
      <c r="C345" s="661"/>
      <c r="D345" s="675"/>
      <c r="E345" s="675"/>
      <c r="F345" s="675"/>
      <c r="G345" s="664"/>
      <c r="H345" s="818" t="s">
        <v>3916</v>
      </c>
      <c r="I345" s="663" t="s">
        <v>3907</v>
      </c>
      <c r="J345" s="666">
        <v>0.4</v>
      </c>
      <c r="K345" s="667">
        <v>44565</v>
      </c>
      <c r="L345" s="667">
        <v>44926</v>
      </c>
      <c r="M345" s="669">
        <v>0.25</v>
      </c>
      <c r="N345" s="669">
        <v>0.5</v>
      </c>
      <c r="O345" s="668">
        <v>0.75</v>
      </c>
      <c r="P345" s="668">
        <v>1</v>
      </c>
      <c r="Q345" s="663" t="s">
        <v>914</v>
      </c>
      <c r="R345" s="663" t="s">
        <v>44</v>
      </c>
      <c r="S345" s="664"/>
      <c r="T345" s="664"/>
      <c r="U345" s="664"/>
      <c r="V345" s="764" t="s">
        <v>47</v>
      </c>
      <c r="W345" s="663" t="s">
        <v>277</v>
      </c>
      <c r="X345" s="664"/>
      <c r="Y345" s="664"/>
      <c r="Z345" s="664"/>
      <c r="AA345" s="664"/>
      <c r="AB345" s="664"/>
      <c r="AC345" s="671"/>
      <c r="AD345" s="820"/>
      <c r="AE345" s="822"/>
    </row>
    <row r="346" spans="1:31" ht="42" customHeight="1" x14ac:dyDescent="0.25">
      <c r="A346" s="661"/>
      <c r="B346" s="661"/>
      <c r="C346" s="661"/>
      <c r="D346" s="675"/>
      <c r="E346" s="675"/>
      <c r="F346" s="675"/>
      <c r="G346" s="664"/>
      <c r="H346" s="818" t="s">
        <v>3917</v>
      </c>
      <c r="I346" s="663" t="s">
        <v>3823</v>
      </c>
      <c r="J346" s="666">
        <v>0.5</v>
      </c>
      <c r="K346" s="667">
        <v>44565</v>
      </c>
      <c r="L346" s="667">
        <v>44926</v>
      </c>
      <c r="M346" s="669">
        <v>0.25</v>
      </c>
      <c r="N346" s="669">
        <v>0.5</v>
      </c>
      <c r="O346" s="668">
        <v>0.75</v>
      </c>
      <c r="P346" s="668">
        <v>1</v>
      </c>
      <c r="Q346" s="663" t="s">
        <v>914</v>
      </c>
      <c r="R346" s="663" t="s">
        <v>44</v>
      </c>
      <c r="S346" s="664"/>
      <c r="T346" s="664"/>
      <c r="U346" s="664"/>
      <c r="V346" s="764" t="s">
        <v>47</v>
      </c>
      <c r="W346" s="663" t="s">
        <v>70</v>
      </c>
      <c r="X346" s="664"/>
      <c r="Y346" s="664"/>
      <c r="Z346" s="664"/>
      <c r="AA346" s="664"/>
      <c r="AB346" s="664"/>
      <c r="AC346" s="671"/>
      <c r="AD346" s="820"/>
      <c r="AE346" s="822"/>
    </row>
    <row r="347" spans="1:31" ht="45.75" customHeight="1" x14ac:dyDescent="0.25">
      <c r="A347" s="661" t="s">
        <v>146</v>
      </c>
      <c r="B347" s="661" t="s">
        <v>1260</v>
      </c>
      <c r="C347" s="661" t="s">
        <v>3918</v>
      </c>
      <c r="D347" s="675" t="s">
        <v>3919</v>
      </c>
      <c r="E347" s="675" t="s">
        <v>1263</v>
      </c>
      <c r="F347" s="675" t="s">
        <v>3919</v>
      </c>
      <c r="G347" s="664" t="s">
        <v>1264</v>
      </c>
      <c r="H347" s="818" t="s">
        <v>3920</v>
      </c>
      <c r="I347" s="663" t="s">
        <v>3921</v>
      </c>
      <c r="J347" s="666">
        <v>0.1</v>
      </c>
      <c r="K347" s="667">
        <v>44562</v>
      </c>
      <c r="L347" s="667">
        <v>44926</v>
      </c>
      <c r="M347" s="669">
        <v>0.25</v>
      </c>
      <c r="N347" s="669">
        <v>0.5</v>
      </c>
      <c r="O347" s="668">
        <v>0.75</v>
      </c>
      <c r="P347" s="668">
        <v>1</v>
      </c>
      <c r="Q347" s="663" t="s">
        <v>914</v>
      </c>
      <c r="R347" s="663" t="s">
        <v>44</v>
      </c>
      <c r="S347" s="664" t="s">
        <v>1268</v>
      </c>
      <c r="T347" s="664" t="s">
        <v>46</v>
      </c>
      <c r="U347" s="664" t="s">
        <v>46</v>
      </c>
      <c r="V347" s="764" t="s">
        <v>47</v>
      </c>
      <c r="W347" s="663" t="s">
        <v>1414</v>
      </c>
      <c r="X347" s="664" t="s">
        <v>49</v>
      </c>
      <c r="Y347" s="664" t="s">
        <v>50</v>
      </c>
      <c r="Z347" s="664" t="s">
        <v>51</v>
      </c>
      <c r="AA347" s="664" t="s">
        <v>553</v>
      </c>
      <c r="AB347" s="664" t="s">
        <v>1227</v>
      </c>
      <c r="AC347" s="671" t="s">
        <v>3922</v>
      </c>
      <c r="AD347" s="820">
        <v>186500000</v>
      </c>
      <c r="AE347" s="822">
        <v>12219495</v>
      </c>
    </row>
    <row r="348" spans="1:31" ht="45.75" customHeight="1" x14ac:dyDescent="0.25">
      <c r="A348" s="661"/>
      <c r="B348" s="661"/>
      <c r="C348" s="661"/>
      <c r="D348" s="675"/>
      <c r="E348" s="675"/>
      <c r="F348" s="675"/>
      <c r="G348" s="664"/>
      <c r="H348" s="818" t="s">
        <v>3923</v>
      </c>
      <c r="I348" s="663" t="s">
        <v>3924</v>
      </c>
      <c r="J348" s="666">
        <v>0.15</v>
      </c>
      <c r="K348" s="667">
        <v>44621</v>
      </c>
      <c r="L348" s="667" t="s">
        <v>791</v>
      </c>
      <c r="M348" s="669">
        <v>0.3</v>
      </c>
      <c r="N348" s="669">
        <v>1</v>
      </c>
      <c r="O348" s="668">
        <v>1</v>
      </c>
      <c r="P348" s="668">
        <v>1</v>
      </c>
      <c r="Q348" s="663" t="s">
        <v>914</v>
      </c>
      <c r="R348" s="663" t="s">
        <v>44</v>
      </c>
      <c r="S348" s="664"/>
      <c r="T348" s="664"/>
      <c r="U348" s="664"/>
      <c r="V348" s="764" t="s">
        <v>47</v>
      </c>
      <c r="W348" s="663" t="s">
        <v>1414</v>
      </c>
      <c r="X348" s="664"/>
      <c r="Y348" s="664"/>
      <c r="Z348" s="664"/>
      <c r="AA348" s="664"/>
      <c r="AB348" s="664"/>
      <c r="AC348" s="671"/>
      <c r="AD348" s="820"/>
      <c r="AE348" s="822"/>
    </row>
    <row r="349" spans="1:31" ht="45.75" customHeight="1" x14ac:dyDescent="0.25">
      <c r="A349" s="661"/>
      <c r="B349" s="661"/>
      <c r="C349" s="661"/>
      <c r="D349" s="675"/>
      <c r="E349" s="675"/>
      <c r="F349" s="675"/>
      <c r="G349" s="664"/>
      <c r="H349" s="818" t="s">
        <v>3925</v>
      </c>
      <c r="I349" s="663" t="s">
        <v>3926</v>
      </c>
      <c r="J349" s="666">
        <v>0.1</v>
      </c>
      <c r="K349" s="667">
        <v>44562</v>
      </c>
      <c r="L349" s="667">
        <v>44926</v>
      </c>
      <c r="M349" s="669">
        <v>0.25</v>
      </c>
      <c r="N349" s="669">
        <v>0.5</v>
      </c>
      <c r="O349" s="668">
        <v>0.75</v>
      </c>
      <c r="P349" s="668">
        <v>1</v>
      </c>
      <c r="Q349" s="663" t="s">
        <v>914</v>
      </c>
      <c r="R349" s="663" t="s">
        <v>44</v>
      </c>
      <c r="S349" s="664"/>
      <c r="T349" s="664"/>
      <c r="U349" s="664"/>
      <c r="V349" s="764" t="s">
        <v>47</v>
      </c>
      <c r="W349" s="663" t="s">
        <v>277</v>
      </c>
      <c r="X349" s="664"/>
      <c r="Y349" s="664"/>
      <c r="Z349" s="664"/>
      <c r="AA349" s="664"/>
      <c r="AB349" s="664"/>
      <c r="AC349" s="671"/>
      <c r="AD349" s="820"/>
      <c r="AE349" s="822"/>
    </row>
    <row r="350" spans="1:31" ht="45.75" customHeight="1" x14ac:dyDescent="0.25">
      <c r="A350" s="661"/>
      <c r="B350" s="661"/>
      <c r="C350" s="661"/>
      <c r="D350" s="675"/>
      <c r="E350" s="675"/>
      <c r="F350" s="675"/>
      <c r="G350" s="664"/>
      <c r="H350" s="818" t="s">
        <v>3927</v>
      </c>
      <c r="I350" s="663" t="s">
        <v>3928</v>
      </c>
      <c r="J350" s="666">
        <v>0.1</v>
      </c>
      <c r="K350" s="667">
        <v>44593</v>
      </c>
      <c r="L350" s="667">
        <v>44926</v>
      </c>
      <c r="M350" s="669">
        <v>0.25</v>
      </c>
      <c r="N350" s="669">
        <v>0.5</v>
      </c>
      <c r="O350" s="668">
        <v>0.75</v>
      </c>
      <c r="P350" s="668">
        <v>1</v>
      </c>
      <c r="Q350" s="663" t="s">
        <v>914</v>
      </c>
      <c r="R350" s="663" t="s">
        <v>44</v>
      </c>
      <c r="S350" s="664"/>
      <c r="T350" s="664"/>
      <c r="U350" s="664"/>
      <c r="V350" s="764" t="s">
        <v>47</v>
      </c>
      <c r="W350" s="663" t="s">
        <v>70</v>
      </c>
      <c r="X350" s="664"/>
      <c r="Y350" s="664"/>
      <c r="Z350" s="664"/>
      <c r="AA350" s="664"/>
      <c r="AB350" s="664"/>
      <c r="AC350" s="671"/>
      <c r="AD350" s="820"/>
      <c r="AE350" s="822"/>
    </row>
    <row r="351" spans="1:31" ht="45.75" customHeight="1" x14ac:dyDescent="0.25">
      <c r="A351" s="661"/>
      <c r="B351" s="661"/>
      <c r="C351" s="661"/>
      <c r="D351" s="675"/>
      <c r="E351" s="675"/>
      <c r="F351" s="675"/>
      <c r="G351" s="664"/>
      <c r="H351" s="818" t="s">
        <v>3929</v>
      </c>
      <c r="I351" s="663" t="s">
        <v>3930</v>
      </c>
      <c r="J351" s="666">
        <v>0.15</v>
      </c>
      <c r="K351" s="667">
        <v>44562</v>
      </c>
      <c r="L351" s="667">
        <v>44926</v>
      </c>
      <c r="M351" s="669">
        <v>0.25</v>
      </c>
      <c r="N351" s="669">
        <v>0.5</v>
      </c>
      <c r="O351" s="668">
        <v>0.75</v>
      </c>
      <c r="P351" s="668">
        <v>1</v>
      </c>
      <c r="Q351" s="663" t="s">
        <v>914</v>
      </c>
      <c r="R351" s="663" t="s">
        <v>44</v>
      </c>
      <c r="S351" s="664"/>
      <c r="T351" s="664"/>
      <c r="U351" s="664"/>
      <c r="V351" s="764" t="s">
        <v>47</v>
      </c>
      <c r="W351" s="663" t="s">
        <v>70</v>
      </c>
      <c r="X351" s="664"/>
      <c r="Y351" s="664"/>
      <c r="Z351" s="664"/>
      <c r="AA351" s="664"/>
      <c r="AB351" s="664"/>
      <c r="AC351" s="671"/>
      <c r="AD351" s="820"/>
      <c r="AE351" s="822"/>
    </row>
    <row r="352" spans="1:31" ht="45.75" customHeight="1" x14ac:dyDescent="0.25">
      <c r="A352" s="661"/>
      <c r="B352" s="661"/>
      <c r="C352" s="661"/>
      <c r="D352" s="675"/>
      <c r="E352" s="675"/>
      <c r="F352" s="675"/>
      <c r="G352" s="664"/>
      <c r="H352" s="818" t="s">
        <v>3931</v>
      </c>
      <c r="I352" s="663" t="s">
        <v>3932</v>
      </c>
      <c r="J352" s="666">
        <v>0.15</v>
      </c>
      <c r="K352" s="667">
        <v>44562</v>
      </c>
      <c r="L352" s="667">
        <v>44926</v>
      </c>
      <c r="M352" s="669">
        <v>0.25</v>
      </c>
      <c r="N352" s="669">
        <v>0.5</v>
      </c>
      <c r="O352" s="668">
        <v>0.75</v>
      </c>
      <c r="P352" s="668">
        <v>1</v>
      </c>
      <c r="Q352" s="663" t="s">
        <v>914</v>
      </c>
      <c r="R352" s="663" t="s">
        <v>44</v>
      </c>
      <c r="S352" s="664"/>
      <c r="T352" s="664"/>
      <c r="U352" s="664"/>
      <c r="V352" s="764" t="s">
        <v>47</v>
      </c>
      <c r="W352" s="663" t="s">
        <v>207</v>
      </c>
      <c r="X352" s="664"/>
      <c r="Y352" s="664"/>
      <c r="Z352" s="664"/>
      <c r="AA352" s="664"/>
      <c r="AB352" s="664"/>
      <c r="AC352" s="671"/>
      <c r="AD352" s="820"/>
      <c r="AE352" s="822"/>
    </row>
    <row r="353" spans="1:31" ht="45.75" customHeight="1" x14ac:dyDescent="0.25">
      <c r="A353" s="661"/>
      <c r="B353" s="661"/>
      <c r="C353" s="661"/>
      <c r="D353" s="675"/>
      <c r="E353" s="675"/>
      <c r="F353" s="675"/>
      <c r="G353" s="664"/>
      <c r="H353" s="818" t="s">
        <v>3933</v>
      </c>
      <c r="I353" s="663" t="s">
        <v>3934</v>
      </c>
      <c r="J353" s="666">
        <v>0.25</v>
      </c>
      <c r="K353" s="667">
        <v>44562</v>
      </c>
      <c r="L353" s="667">
        <v>44926</v>
      </c>
      <c r="M353" s="669">
        <v>0.25</v>
      </c>
      <c r="N353" s="669">
        <v>0.5</v>
      </c>
      <c r="O353" s="668">
        <v>0.75</v>
      </c>
      <c r="P353" s="668">
        <v>1</v>
      </c>
      <c r="Q353" s="663" t="s">
        <v>914</v>
      </c>
      <c r="R353" s="663" t="s">
        <v>44</v>
      </c>
      <c r="S353" s="664"/>
      <c r="T353" s="664"/>
      <c r="U353" s="664"/>
      <c r="V353" s="764" t="s">
        <v>47</v>
      </c>
      <c r="W353" s="663" t="s">
        <v>321</v>
      </c>
      <c r="X353" s="664"/>
      <c r="Y353" s="664"/>
      <c r="Z353" s="664"/>
      <c r="AA353" s="664"/>
      <c r="AB353" s="664"/>
      <c r="AC353" s="671"/>
      <c r="AD353" s="823"/>
      <c r="AE353" s="822"/>
    </row>
    <row r="354" spans="1:31" ht="95.25" customHeight="1" x14ac:dyDescent="0.25">
      <c r="A354" s="665" t="s">
        <v>146</v>
      </c>
      <c r="B354" s="665" t="s">
        <v>1260</v>
      </c>
      <c r="C354" s="665" t="s">
        <v>3935</v>
      </c>
      <c r="D354" s="663" t="s">
        <v>3936</v>
      </c>
      <c r="E354" s="663" t="s">
        <v>1263</v>
      </c>
      <c r="F354" s="835" t="s">
        <v>3936</v>
      </c>
      <c r="G354" s="764" t="s">
        <v>1264</v>
      </c>
      <c r="H354" s="818" t="s">
        <v>3937</v>
      </c>
      <c r="I354" s="663" t="s">
        <v>3938</v>
      </c>
      <c r="J354" s="666">
        <v>1</v>
      </c>
      <c r="K354" s="667" t="s">
        <v>3866</v>
      </c>
      <c r="L354" s="667">
        <v>44915</v>
      </c>
      <c r="M354" s="669">
        <v>0.25</v>
      </c>
      <c r="N354" s="669">
        <v>0.5</v>
      </c>
      <c r="O354" s="668">
        <v>0.75</v>
      </c>
      <c r="P354" s="668">
        <v>1</v>
      </c>
      <c r="Q354" s="663" t="s">
        <v>914</v>
      </c>
      <c r="R354" s="663" t="s">
        <v>44</v>
      </c>
      <c r="S354" s="764" t="s">
        <v>1268</v>
      </c>
      <c r="T354" s="764" t="s">
        <v>46</v>
      </c>
      <c r="U354" s="764" t="s">
        <v>46</v>
      </c>
      <c r="V354" s="663" t="s">
        <v>47</v>
      </c>
      <c r="W354" s="663" t="s">
        <v>321</v>
      </c>
      <c r="X354" s="764" t="s">
        <v>49</v>
      </c>
      <c r="Y354" s="764" t="s">
        <v>1288</v>
      </c>
      <c r="Z354" s="764" t="s">
        <v>51</v>
      </c>
      <c r="AA354" s="764" t="s">
        <v>51</v>
      </c>
      <c r="AB354" s="764" t="s">
        <v>51</v>
      </c>
      <c r="AC354" s="824"/>
      <c r="AD354" s="766">
        <v>50600000</v>
      </c>
      <c r="AE354" s="825">
        <v>1019732</v>
      </c>
    </row>
    <row r="355" spans="1:31" ht="38.25" customHeight="1" x14ac:dyDescent="0.25">
      <c r="A355" s="661" t="s">
        <v>146</v>
      </c>
      <c r="B355" s="661" t="s">
        <v>1260</v>
      </c>
      <c r="C355" s="731" t="s">
        <v>3939</v>
      </c>
      <c r="D355" s="675" t="s">
        <v>3940</v>
      </c>
      <c r="E355" s="675" t="s">
        <v>1263</v>
      </c>
      <c r="F355" s="675" t="s">
        <v>3940</v>
      </c>
      <c r="G355" s="664" t="s">
        <v>1264</v>
      </c>
      <c r="H355" s="818" t="s">
        <v>3941</v>
      </c>
      <c r="I355" s="663" t="s">
        <v>3942</v>
      </c>
      <c r="J355" s="666">
        <v>0.3</v>
      </c>
      <c r="K355" s="667">
        <v>44593</v>
      </c>
      <c r="L355" s="836">
        <v>44711</v>
      </c>
      <c r="M355" s="669">
        <v>0.1</v>
      </c>
      <c r="N355" s="668">
        <v>0.3</v>
      </c>
      <c r="O355" s="668">
        <v>0.5</v>
      </c>
      <c r="P355" s="668">
        <v>1</v>
      </c>
      <c r="Q355" s="663" t="s">
        <v>914</v>
      </c>
      <c r="R355" s="663" t="s">
        <v>44</v>
      </c>
      <c r="S355" s="664" t="s">
        <v>1268</v>
      </c>
      <c r="T355" s="664" t="s">
        <v>46</v>
      </c>
      <c r="U355" s="664" t="s">
        <v>46</v>
      </c>
      <c r="V355" s="764" t="s">
        <v>47</v>
      </c>
      <c r="W355" s="663" t="s">
        <v>277</v>
      </c>
      <c r="X355" s="664" t="s">
        <v>397</v>
      </c>
      <c r="Y355" s="664" t="s">
        <v>3943</v>
      </c>
      <c r="Z355" s="664" t="s">
        <v>51</v>
      </c>
      <c r="AA355" s="664" t="s">
        <v>3944</v>
      </c>
      <c r="AB355" s="664" t="s">
        <v>505</v>
      </c>
      <c r="AC355" s="671" t="s">
        <v>3945</v>
      </c>
      <c r="AD355" s="820">
        <v>53664000</v>
      </c>
      <c r="AE355" s="822">
        <v>0</v>
      </c>
    </row>
    <row r="356" spans="1:31" ht="38.25" customHeight="1" x14ac:dyDescent="0.25">
      <c r="A356" s="661"/>
      <c r="B356" s="661"/>
      <c r="C356" s="744"/>
      <c r="D356" s="675"/>
      <c r="E356" s="675"/>
      <c r="F356" s="675"/>
      <c r="G356" s="664"/>
      <c r="H356" s="818" t="s">
        <v>3946</v>
      </c>
      <c r="I356" s="837" t="s">
        <v>3947</v>
      </c>
      <c r="J356" s="666">
        <v>0.7</v>
      </c>
      <c r="K356" s="667">
        <v>44713</v>
      </c>
      <c r="L356" s="836">
        <v>44926</v>
      </c>
      <c r="M356" s="669">
        <v>0</v>
      </c>
      <c r="N356" s="668">
        <v>0.05</v>
      </c>
      <c r="O356" s="668">
        <v>0.4</v>
      </c>
      <c r="P356" s="668">
        <v>1</v>
      </c>
      <c r="Q356" s="663" t="s">
        <v>914</v>
      </c>
      <c r="R356" s="663" t="s">
        <v>44</v>
      </c>
      <c r="S356" s="664"/>
      <c r="T356" s="664"/>
      <c r="U356" s="664"/>
      <c r="V356" s="764" t="s">
        <v>47</v>
      </c>
      <c r="W356" s="663" t="s">
        <v>277</v>
      </c>
      <c r="X356" s="664"/>
      <c r="Y356" s="664"/>
      <c r="Z356" s="664"/>
      <c r="AA356" s="664"/>
      <c r="AB356" s="664"/>
      <c r="AC356" s="671"/>
      <c r="AD356" s="823"/>
      <c r="AE356" s="822"/>
    </row>
    <row r="357" spans="1:31" ht="39.75" customHeight="1" x14ac:dyDescent="0.25">
      <c r="A357" s="661" t="s">
        <v>146</v>
      </c>
      <c r="B357" s="661" t="s">
        <v>1260</v>
      </c>
      <c r="C357" s="661" t="s">
        <v>3948</v>
      </c>
      <c r="D357" s="675" t="s">
        <v>3949</v>
      </c>
      <c r="E357" s="675" t="s">
        <v>1263</v>
      </c>
      <c r="F357" s="675" t="s">
        <v>3949</v>
      </c>
      <c r="G357" s="664" t="s">
        <v>1264</v>
      </c>
      <c r="H357" s="818" t="s">
        <v>3950</v>
      </c>
      <c r="I357" s="663" t="s">
        <v>3951</v>
      </c>
      <c r="J357" s="666">
        <v>0.25</v>
      </c>
      <c r="K357" s="667">
        <v>44578</v>
      </c>
      <c r="L357" s="667">
        <v>44926</v>
      </c>
      <c r="M357" s="669">
        <v>0.25</v>
      </c>
      <c r="N357" s="669">
        <v>0.5</v>
      </c>
      <c r="O357" s="668">
        <v>0.7</v>
      </c>
      <c r="P357" s="668">
        <v>1</v>
      </c>
      <c r="Q357" s="663" t="s">
        <v>914</v>
      </c>
      <c r="R357" s="663" t="s">
        <v>44</v>
      </c>
      <c r="S357" s="664" t="s">
        <v>1268</v>
      </c>
      <c r="T357" s="664" t="s">
        <v>46</v>
      </c>
      <c r="U357" s="664" t="s">
        <v>46</v>
      </c>
      <c r="V357" s="764" t="s">
        <v>47</v>
      </c>
      <c r="W357" s="663" t="s">
        <v>273</v>
      </c>
      <c r="X357" s="664" t="s">
        <v>82</v>
      </c>
      <c r="Y357" s="664" t="s">
        <v>398</v>
      </c>
      <c r="Z357" s="664" t="s">
        <v>1270</v>
      </c>
      <c r="AA357" s="664" t="s">
        <v>504</v>
      </c>
      <c r="AB357" s="664" t="s">
        <v>505</v>
      </c>
      <c r="AC357" s="671"/>
      <c r="AD357" s="820">
        <v>249739745</v>
      </c>
      <c r="AE357" s="822">
        <v>5286022</v>
      </c>
    </row>
    <row r="358" spans="1:31" ht="39.75" customHeight="1" x14ac:dyDescent="0.25">
      <c r="A358" s="661"/>
      <c r="B358" s="661"/>
      <c r="C358" s="661"/>
      <c r="D358" s="675"/>
      <c r="E358" s="675"/>
      <c r="F358" s="675"/>
      <c r="G358" s="664"/>
      <c r="H358" s="818" t="s">
        <v>3952</v>
      </c>
      <c r="I358" s="663" t="s">
        <v>3953</v>
      </c>
      <c r="J358" s="666">
        <v>0.25</v>
      </c>
      <c r="K358" s="667">
        <v>44774</v>
      </c>
      <c r="L358" s="667">
        <v>44865</v>
      </c>
      <c r="M358" s="669">
        <v>1</v>
      </c>
      <c r="N358" s="669">
        <v>1</v>
      </c>
      <c r="O358" s="668">
        <v>1</v>
      </c>
      <c r="P358" s="668">
        <v>1</v>
      </c>
      <c r="Q358" s="663" t="s">
        <v>914</v>
      </c>
      <c r="R358" s="663" t="s">
        <v>44</v>
      </c>
      <c r="S358" s="664"/>
      <c r="T358" s="664"/>
      <c r="U358" s="664"/>
      <c r="V358" s="764" t="s">
        <v>47</v>
      </c>
      <c r="W358" s="663" t="s">
        <v>706</v>
      </c>
      <c r="X358" s="664"/>
      <c r="Y358" s="664"/>
      <c r="Z358" s="664"/>
      <c r="AA358" s="664"/>
      <c r="AB358" s="664"/>
      <c r="AC358" s="671"/>
      <c r="AD358" s="820"/>
      <c r="AE358" s="822"/>
    </row>
    <row r="359" spans="1:31" ht="39.75" customHeight="1" x14ac:dyDescent="0.25">
      <c r="A359" s="661"/>
      <c r="B359" s="661"/>
      <c r="C359" s="661"/>
      <c r="D359" s="675"/>
      <c r="E359" s="675"/>
      <c r="F359" s="675"/>
      <c r="G359" s="664"/>
      <c r="H359" s="818" t="s">
        <v>3954</v>
      </c>
      <c r="I359" s="663" t="s">
        <v>1281</v>
      </c>
      <c r="J359" s="666">
        <v>0.25</v>
      </c>
      <c r="K359" s="667">
        <v>44866</v>
      </c>
      <c r="L359" s="667">
        <v>44926</v>
      </c>
      <c r="M359" s="669">
        <v>0.9</v>
      </c>
      <c r="N359" s="669">
        <v>1</v>
      </c>
      <c r="O359" s="668">
        <v>1</v>
      </c>
      <c r="P359" s="668">
        <v>1</v>
      </c>
      <c r="Q359" s="663" t="s">
        <v>914</v>
      </c>
      <c r="R359" s="663" t="s">
        <v>44</v>
      </c>
      <c r="S359" s="664"/>
      <c r="T359" s="664"/>
      <c r="U359" s="664"/>
      <c r="V359" s="764" t="s">
        <v>47</v>
      </c>
      <c r="W359" s="663" t="s">
        <v>207</v>
      </c>
      <c r="X359" s="664"/>
      <c r="Y359" s="664"/>
      <c r="Z359" s="664"/>
      <c r="AA359" s="664"/>
      <c r="AB359" s="664"/>
      <c r="AC359" s="671"/>
      <c r="AD359" s="820"/>
      <c r="AE359" s="822"/>
    </row>
    <row r="360" spans="1:31" ht="39.75" customHeight="1" x14ac:dyDescent="0.25">
      <c r="A360" s="661"/>
      <c r="B360" s="661"/>
      <c r="C360" s="661"/>
      <c r="D360" s="675"/>
      <c r="E360" s="675"/>
      <c r="F360" s="675"/>
      <c r="G360" s="664"/>
      <c r="H360" s="818" t="s">
        <v>3955</v>
      </c>
      <c r="I360" s="663" t="s">
        <v>3956</v>
      </c>
      <c r="J360" s="666">
        <v>0.25</v>
      </c>
      <c r="K360" s="667">
        <v>44565</v>
      </c>
      <c r="L360" s="667">
        <v>44926</v>
      </c>
      <c r="M360" s="669">
        <v>0.7</v>
      </c>
      <c r="N360" s="669">
        <v>1</v>
      </c>
      <c r="O360" s="668">
        <v>1</v>
      </c>
      <c r="P360" s="668">
        <v>1</v>
      </c>
      <c r="Q360" s="663" t="s">
        <v>914</v>
      </c>
      <c r="R360" s="663" t="s">
        <v>44</v>
      </c>
      <c r="S360" s="664"/>
      <c r="T360" s="664"/>
      <c r="U360" s="664"/>
      <c r="V360" s="764" t="s">
        <v>47</v>
      </c>
      <c r="W360" s="663" t="s">
        <v>321</v>
      </c>
      <c r="X360" s="664"/>
      <c r="Y360" s="664"/>
      <c r="Z360" s="664"/>
      <c r="AA360" s="664"/>
      <c r="AB360" s="664"/>
      <c r="AC360" s="671"/>
      <c r="AD360" s="823"/>
      <c r="AE360" s="822"/>
    </row>
    <row r="361" spans="1:31" ht="39.75" customHeight="1" x14ac:dyDescent="0.25">
      <c r="A361" s="661" t="s">
        <v>146</v>
      </c>
      <c r="B361" s="661" t="s">
        <v>1260</v>
      </c>
      <c r="C361" s="661" t="s">
        <v>3957</v>
      </c>
      <c r="D361" s="675" t="s">
        <v>3958</v>
      </c>
      <c r="E361" s="675" t="s">
        <v>1263</v>
      </c>
      <c r="F361" s="675" t="s">
        <v>3958</v>
      </c>
      <c r="G361" s="664" t="s">
        <v>1264</v>
      </c>
      <c r="H361" s="818" t="s">
        <v>3959</v>
      </c>
      <c r="I361" s="663" t="s">
        <v>3960</v>
      </c>
      <c r="J361" s="666">
        <v>0.33</v>
      </c>
      <c r="K361" s="667">
        <v>44562</v>
      </c>
      <c r="L361" s="667">
        <v>44926</v>
      </c>
      <c r="M361" s="669">
        <v>0.25</v>
      </c>
      <c r="N361" s="669">
        <v>0.5</v>
      </c>
      <c r="O361" s="669">
        <v>0.75</v>
      </c>
      <c r="P361" s="669">
        <v>1</v>
      </c>
      <c r="Q361" s="663" t="s">
        <v>914</v>
      </c>
      <c r="R361" s="663" t="s">
        <v>44</v>
      </c>
      <c r="S361" s="664" t="s">
        <v>1268</v>
      </c>
      <c r="T361" s="664" t="s">
        <v>46</v>
      </c>
      <c r="U361" s="664" t="s">
        <v>46</v>
      </c>
      <c r="V361" s="764" t="s">
        <v>47</v>
      </c>
      <c r="W361" s="663" t="s">
        <v>706</v>
      </c>
      <c r="X361" s="664" t="s">
        <v>49</v>
      </c>
      <c r="Y361" s="664" t="s">
        <v>1288</v>
      </c>
      <c r="Z361" s="664" t="s">
        <v>51</v>
      </c>
      <c r="AA361" s="664" t="s">
        <v>504</v>
      </c>
      <c r="AB361" s="664" t="s">
        <v>505</v>
      </c>
      <c r="AC361" s="671" t="s">
        <v>1289</v>
      </c>
      <c r="AD361" s="820">
        <v>316929171</v>
      </c>
      <c r="AE361" s="822">
        <v>3845870</v>
      </c>
    </row>
    <row r="362" spans="1:31" ht="39.75" customHeight="1" x14ac:dyDescent="0.25">
      <c r="A362" s="661"/>
      <c r="B362" s="661"/>
      <c r="C362" s="661"/>
      <c r="D362" s="675"/>
      <c r="E362" s="675"/>
      <c r="F362" s="675"/>
      <c r="G362" s="664"/>
      <c r="H362" s="818" t="s">
        <v>3961</v>
      </c>
      <c r="I362" s="663" t="s">
        <v>3962</v>
      </c>
      <c r="J362" s="666">
        <v>0.33</v>
      </c>
      <c r="K362" s="667">
        <v>44562</v>
      </c>
      <c r="L362" s="667">
        <v>44926</v>
      </c>
      <c r="M362" s="669">
        <v>0.25</v>
      </c>
      <c r="N362" s="669">
        <v>0.5</v>
      </c>
      <c r="O362" s="669">
        <v>0.75</v>
      </c>
      <c r="P362" s="669">
        <v>1</v>
      </c>
      <c r="Q362" s="663" t="s">
        <v>914</v>
      </c>
      <c r="R362" s="663" t="s">
        <v>44</v>
      </c>
      <c r="S362" s="664"/>
      <c r="T362" s="664"/>
      <c r="U362" s="664"/>
      <c r="V362" s="764" t="s">
        <v>47</v>
      </c>
      <c r="W362" s="663" t="s">
        <v>70</v>
      </c>
      <c r="X362" s="664"/>
      <c r="Y362" s="664"/>
      <c r="Z362" s="664"/>
      <c r="AA362" s="664"/>
      <c r="AB362" s="664"/>
      <c r="AC362" s="671"/>
      <c r="AD362" s="820"/>
      <c r="AE362" s="822"/>
    </row>
    <row r="363" spans="1:31" ht="39.75" customHeight="1" x14ac:dyDescent="0.25">
      <c r="A363" s="661"/>
      <c r="B363" s="661"/>
      <c r="C363" s="661"/>
      <c r="D363" s="675"/>
      <c r="E363" s="675"/>
      <c r="F363" s="675"/>
      <c r="G363" s="664"/>
      <c r="H363" s="818" t="s">
        <v>3963</v>
      </c>
      <c r="I363" s="663" t="s">
        <v>3964</v>
      </c>
      <c r="J363" s="666">
        <v>0.34</v>
      </c>
      <c r="K363" s="667">
        <v>44562</v>
      </c>
      <c r="L363" s="667">
        <v>44926</v>
      </c>
      <c r="M363" s="669">
        <v>0.25</v>
      </c>
      <c r="N363" s="669">
        <v>0.5</v>
      </c>
      <c r="O363" s="669">
        <v>0.75</v>
      </c>
      <c r="P363" s="669">
        <v>1</v>
      </c>
      <c r="Q363" s="663" t="s">
        <v>914</v>
      </c>
      <c r="R363" s="663" t="s">
        <v>44</v>
      </c>
      <c r="S363" s="664"/>
      <c r="T363" s="664"/>
      <c r="U363" s="664"/>
      <c r="V363" s="764" t="s">
        <v>47</v>
      </c>
      <c r="W363" s="663" t="s">
        <v>321</v>
      </c>
      <c r="X363" s="664"/>
      <c r="Y363" s="664"/>
      <c r="Z363" s="664"/>
      <c r="AA363" s="664"/>
      <c r="AB363" s="664"/>
      <c r="AC363" s="671"/>
      <c r="AD363" s="823"/>
      <c r="AE363" s="822"/>
    </row>
    <row r="364" spans="1:31" ht="35.25" customHeight="1" x14ac:dyDescent="0.25">
      <c r="A364" s="661" t="s">
        <v>146</v>
      </c>
      <c r="B364" s="661" t="s">
        <v>1260</v>
      </c>
      <c r="C364" s="661" t="s">
        <v>3965</v>
      </c>
      <c r="D364" s="675" t="s">
        <v>3966</v>
      </c>
      <c r="E364" s="675" t="s">
        <v>1263</v>
      </c>
      <c r="F364" s="675" t="s">
        <v>3966</v>
      </c>
      <c r="G364" s="664" t="s">
        <v>1264</v>
      </c>
      <c r="H364" s="818" t="s">
        <v>3967</v>
      </c>
      <c r="I364" s="663" t="s">
        <v>3960</v>
      </c>
      <c r="J364" s="666">
        <v>0.33</v>
      </c>
      <c r="K364" s="667">
        <v>44562</v>
      </c>
      <c r="L364" s="667">
        <v>44926</v>
      </c>
      <c r="M364" s="669">
        <v>0.25</v>
      </c>
      <c r="N364" s="669">
        <v>0.5</v>
      </c>
      <c r="O364" s="669">
        <v>0.75</v>
      </c>
      <c r="P364" s="669">
        <v>1</v>
      </c>
      <c r="Q364" s="663" t="s">
        <v>914</v>
      </c>
      <c r="R364" s="663" t="s">
        <v>44</v>
      </c>
      <c r="S364" s="664" t="s">
        <v>1268</v>
      </c>
      <c r="T364" s="664" t="s">
        <v>46</v>
      </c>
      <c r="U364" s="664" t="s">
        <v>46</v>
      </c>
      <c r="V364" s="764" t="s">
        <v>47</v>
      </c>
      <c r="W364" s="663" t="s">
        <v>706</v>
      </c>
      <c r="X364" s="664" t="s">
        <v>49</v>
      </c>
      <c r="Y364" s="664" t="s">
        <v>1288</v>
      </c>
      <c r="Z364" s="664" t="s">
        <v>51</v>
      </c>
      <c r="AA364" s="664" t="s">
        <v>504</v>
      </c>
      <c r="AB364" s="664" t="s">
        <v>505</v>
      </c>
      <c r="AC364" s="671" t="s">
        <v>1289</v>
      </c>
      <c r="AD364" s="820">
        <v>109173333</v>
      </c>
      <c r="AE364" s="822">
        <v>6335092</v>
      </c>
    </row>
    <row r="365" spans="1:31" ht="35.25" customHeight="1" x14ac:dyDescent="0.25">
      <c r="A365" s="661"/>
      <c r="B365" s="661"/>
      <c r="C365" s="661"/>
      <c r="D365" s="675"/>
      <c r="E365" s="675"/>
      <c r="F365" s="675"/>
      <c r="G365" s="664"/>
      <c r="H365" s="818" t="s">
        <v>3968</v>
      </c>
      <c r="I365" s="663" t="s">
        <v>3962</v>
      </c>
      <c r="J365" s="666">
        <v>0.33</v>
      </c>
      <c r="K365" s="667">
        <v>44562</v>
      </c>
      <c r="L365" s="667">
        <v>44926</v>
      </c>
      <c r="M365" s="669">
        <v>0.25</v>
      </c>
      <c r="N365" s="669">
        <v>0.5</v>
      </c>
      <c r="O365" s="669">
        <v>0.75</v>
      </c>
      <c r="P365" s="669">
        <v>1</v>
      </c>
      <c r="Q365" s="663" t="s">
        <v>914</v>
      </c>
      <c r="R365" s="663" t="s">
        <v>44</v>
      </c>
      <c r="S365" s="664"/>
      <c r="T365" s="664"/>
      <c r="U365" s="664"/>
      <c r="V365" s="764" t="s">
        <v>47</v>
      </c>
      <c r="W365" s="663" t="s">
        <v>70</v>
      </c>
      <c r="X365" s="664"/>
      <c r="Y365" s="664"/>
      <c r="Z365" s="664"/>
      <c r="AA365" s="664"/>
      <c r="AB365" s="664"/>
      <c r="AC365" s="671"/>
      <c r="AD365" s="820"/>
      <c r="AE365" s="822"/>
    </row>
    <row r="366" spans="1:31" ht="35.25" customHeight="1" x14ac:dyDescent="0.25">
      <c r="A366" s="661"/>
      <c r="B366" s="661"/>
      <c r="C366" s="661"/>
      <c r="D366" s="675"/>
      <c r="E366" s="675"/>
      <c r="F366" s="675"/>
      <c r="G366" s="664"/>
      <c r="H366" s="818" t="s">
        <v>3969</v>
      </c>
      <c r="I366" s="663" t="s">
        <v>3964</v>
      </c>
      <c r="J366" s="666">
        <v>0.34</v>
      </c>
      <c r="K366" s="667">
        <v>44562</v>
      </c>
      <c r="L366" s="667">
        <v>44926</v>
      </c>
      <c r="M366" s="669">
        <v>0.25</v>
      </c>
      <c r="N366" s="669">
        <v>0.5</v>
      </c>
      <c r="O366" s="669">
        <v>0.75</v>
      </c>
      <c r="P366" s="669">
        <v>1</v>
      </c>
      <c r="Q366" s="663" t="s">
        <v>914</v>
      </c>
      <c r="R366" s="663" t="s">
        <v>44</v>
      </c>
      <c r="S366" s="664"/>
      <c r="T366" s="664"/>
      <c r="U366" s="664"/>
      <c r="V366" s="764" t="s">
        <v>47</v>
      </c>
      <c r="W366" s="663" t="s">
        <v>321</v>
      </c>
      <c r="X366" s="664"/>
      <c r="Y366" s="664"/>
      <c r="Z366" s="664"/>
      <c r="AA366" s="664"/>
      <c r="AB366" s="664"/>
      <c r="AC366" s="671"/>
      <c r="AD366" s="823"/>
      <c r="AE366" s="822"/>
    </row>
    <row r="367" spans="1:31" ht="53.25" customHeight="1" x14ac:dyDescent="0.25">
      <c r="A367" s="661" t="s">
        <v>146</v>
      </c>
      <c r="B367" s="661" t="s">
        <v>1260</v>
      </c>
      <c r="C367" s="661" t="s">
        <v>3970</v>
      </c>
      <c r="D367" s="675" t="s">
        <v>3971</v>
      </c>
      <c r="E367" s="732" t="s">
        <v>1263</v>
      </c>
      <c r="F367" s="675" t="s">
        <v>3971</v>
      </c>
      <c r="G367" s="664" t="s">
        <v>1264</v>
      </c>
      <c r="H367" s="818" t="s">
        <v>3972</v>
      </c>
      <c r="I367" s="663" t="s">
        <v>3973</v>
      </c>
      <c r="J367" s="666">
        <v>0.7</v>
      </c>
      <c r="K367" s="667">
        <v>44562</v>
      </c>
      <c r="L367" s="667">
        <v>44926</v>
      </c>
      <c r="M367" s="669">
        <v>0.25</v>
      </c>
      <c r="N367" s="669">
        <v>0.5</v>
      </c>
      <c r="O367" s="669">
        <v>0.75</v>
      </c>
      <c r="P367" s="669">
        <v>1</v>
      </c>
      <c r="Q367" s="663" t="s">
        <v>914</v>
      </c>
      <c r="R367" s="663" t="s">
        <v>44</v>
      </c>
      <c r="S367" s="664" t="s">
        <v>1268</v>
      </c>
      <c r="T367" s="664" t="s">
        <v>46</v>
      </c>
      <c r="U367" s="664" t="s">
        <v>46</v>
      </c>
      <c r="V367" s="764" t="s">
        <v>47</v>
      </c>
      <c r="W367" s="663" t="s">
        <v>70</v>
      </c>
      <c r="X367" s="664" t="s">
        <v>49</v>
      </c>
      <c r="Y367" s="664" t="s">
        <v>1288</v>
      </c>
      <c r="Z367" s="664" t="s">
        <v>51</v>
      </c>
      <c r="AA367" s="664" t="s">
        <v>504</v>
      </c>
      <c r="AB367" s="664" t="s">
        <v>505</v>
      </c>
      <c r="AC367" s="671" t="s">
        <v>1289</v>
      </c>
      <c r="AD367" s="820">
        <v>108760000</v>
      </c>
      <c r="AE367" s="822">
        <v>724578</v>
      </c>
    </row>
    <row r="368" spans="1:31" ht="53.25" customHeight="1" x14ac:dyDescent="0.25">
      <c r="A368" s="661"/>
      <c r="B368" s="661"/>
      <c r="C368" s="661"/>
      <c r="D368" s="675"/>
      <c r="E368" s="838"/>
      <c r="F368" s="675"/>
      <c r="G368" s="664"/>
      <c r="H368" s="818" t="s">
        <v>3974</v>
      </c>
      <c r="I368" s="663" t="s">
        <v>3964</v>
      </c>
      <c r="J368" s="666">
        <v>0.3</v>
      </c>
      <c r="K368" s="667">
        <v>44562</v>
      </c>
      <c r="L368" s="667">
        <v>44926</v>
      </c>
      <c r="M368" s="669">
        <v>0.25</v>
      </c>
      <c r="N368" s="669">
        <v>0.5</v>
      </c>
      <c r="O368" s="669">
        <v>0.75</v>
      </c>
      <c r="P368" s="669">
        <v>1</v>
      </c>
      <c r="Q368" s="663" t="s">
        <v>914</v>
      </c>
      <c r="R368" s="663" t="s">
        <v>44</v>
      </c>
      <c r="S368" s="664"/>
      <c r="T368" s="664"/>
      <c r="U368" s="664"/>
      <c r="V368" s="764" t="s">
        <v>47</v>
      </c>
      <c r="W368" s="663" t="s">
        <v>321</v>
      </c>
      <c r="X368" s="664"/>
      <c r="Y368" s="664"/>
      <c r="Z368" s="664"/>
      <c r="AA368" s="664"/>
      <c r="AB368" s="664"/>
      <c r="AC368" s="671"/>
      <c r="AD368" s="823"/>
      <c r="AE368" s="822"/>
    </row>
    <row r="369" spans="1:33" ht="33.75" customHeight="1" x14ac:dyDescent="0.25">
      <c r="A369" s="661" t="s">
        <v>146</v>
      </c>
      <c r="B369" s="661" t="s">
        <v>1260</v>
      </c>
      <c r="C369" s="661" t="s">
        <v>3975</v>
      </c>
      <c r="D369" s="675" t="s">
        <v>3976</v>
      </c>
      <c r="E369" s="675" t="s">
        <v>1263</v>
      </c>
      <c r="F369" s="675" t="s">
        <v>3976</v>
      </c>
      <c r="G369" s="664" t="s">
        <v>1264</v>
      </c>
      <c r="H369" s="818" t="s">
        <v>3977</v>
      </c>
      <c r="I369" s="663" t="s">
        <v>3978</v>
      </c>
      <c r="J369" s="666">
        <v>0.33</v>
      </c>
      <c r="K369" s="667">
        <v>44562</v>
      </c>
      <c r="L369" s="667">
        <v>44926</v>
      </c>
      <c r="M369" s="669">
        <v>0.25</v>
      </c>
      <c r="N369" s="669">
        <v>0.5</v>
      </c>
      <c r="O369" s="669">
        <v>0.75</v>
      </c>
      <c r="P369" s="669">
        <v>1</v>
      </c>
      <c r="Q369" s="663" t="s">
        <v>914</v>
      </c>
      <c r="R369" s="663" t="s">
        <v>44</v>
      </c>
      <c r="S369" s="664" t="s">
        <v>1268</v>
      </c>
      <c r="T369" s="664" t="s">
        <v>46</v>
      </c>
      <c r="U369" s="664" t="s">
        <v>46</v>
      </c>
      <c r="V369" s="764" t="s">
        <v>47</v>
      </c>
      <c r="W369" s="663" t="s">
        <v>706</v>
      </c>
      <c r="X369" s="664" t="s">
        <v>49</v>
      </c>
      <c r="Y369" s="664" t="s">
        <v>1288</v>
      </c>
      <c r="Z369" s="664" t="s">
        <v>51</v>
      </c>
      <c r="AA369" s="664" t="s">
        <v>504</v>
      </c>
      <c r="AB369" s="664" t="s">
        <v>505</v>
      </c>
      <c r="AC369" s="671" t="s">
        <v>1289</v>
      </c>
      <c r="AD369" s="820">
        <v>49280000</v>
      </c>
      <c r="AE369" s="822">
        <v>1125055</v>
      </c>
    </row>
    <row r="370" spans="1:33" ht="33.75" customHeight="1" x14ac:dyDescent="0.25">
      <c r="A370" s="661"/>
      <c r="B370" s="661"/>
      <c r="C370" s="661"/>
      <c r="D370" s="675"/>
      <c r="E370" s="675"/>
      <c r="F370" s="675"/>
      <c r="G370" s="664"/>
      <c r="H370" s="818" t="s">
        <v>3979</v>
      </c>
      <c r="I370" s="663" t="s">
        <v>3962</v>
      </c>
      <c r="J370" s="666">
        <v>0.33</v>
      </c>
      <c r="K370" s="667">
        <v>44562</v>
      </c>
      <c r="L370" s="667">
        <v>44926</v>
      </c>
      <c r="M370" s="669">
        <v>0.25</v>
      </c>
      <c r="N370" s="669">
        <v>0.5</v>
      </c>
      <c r="O370" s="669">
        <v>0.75</v>
      </c>
      <c r="P370" s="669">
        <v>1</v>
      </c>
      <c r="Q370" s="663" t="s">
        <v>914</v>
      </c>
      <c r="R370" s="663" t="s">
        <v>44</v>
      </c>
      <c r="S370" s="664"/>
      <c r="T370" s="664"/>
      <c r="U370" s="664"/>
      <c r="V370" s="764" t="s">
        <v>47</v>
      </c>
      <c r="W370" s="663" t="s">
        <v>70</v>
      </c>
      <c r="X370" s="664"/>
      <c r="Y370" s="664"/>
      <c r="Z370" s="664"/>
      <c r="AA370" s="664"/>
      <c r="AB370" s="664"/>
      <c r="AC370" s="671"/>
      <c r="AD370" s="820"/>
      <c r="AE370" s="822"/>
    </row>
    <row r="371" spans="1:33" ht="33.75" customHeight="1" x14ac:dyDescent="0.25">
      <c r="A371" s="661"/>
      <c r="B371" s="661"/>
      <c r="C371" s="661"/>
      <c r="D371" s="675"/>
      <c r="E371" s="675"/>
      <c r="F371" s="675"/>
      <c r="G371" s="664"/>
      <c r="H371" s="818" t="s">
        <v>3980</v>
      </c>
      <c r="I371" s="663" t="s">
        <v>3981</v>
      </c>
      <c r="J371" s="666">
        <v>0.34</v>
      </c>
      <c r="K371" s="667">
        <v>44562</v>
      </c>
      <c r="L371" s="667">
        <v>44926</v>
      </c>
      <c r="M371" s="669">
        <v>0.25</v>
      </c>
      <c r="N371" s="669">
        <v>0.5</v>
      </c>
      <c r="O371" s="669">
        <v>0.75</v>
      </c>
      <c r="P371" s="669">
        <v>1</v>
      </c>
      <c r="Q371" s="663" t="s">
        <v>914</v>
      </c>
      <c r="R371" s="663" t="s">
        <v>44</v>
      </c>
      <c r="S371" s="664"/>
      <c r="T371" s="664"/>
      <c r="U371" s="664"/>
      <c r="V371" s="764" t="s">
        <v>47</v>
      </c>
      <c r="W371" s="663" t="s">
        <v>321</v>
      </c>
      <c r="X371" s="664"/>
      <c r="Y371" s="664"/>
      <c r="Z371" s="664"/>
      <c r="AA371" s="664"/>
      <c r="AB371" s="664"/>
      <c r="AC371" s="671"/>
      <c r="AD371" s="823"/>
      <c r="AE371" s="822"/>
    </row>
    <row r="372" spans="1:33" ht="36.75" customHeight="1" x14ac:dyDescent="0.25">
      <c r="A372" s="661" t="s">
        <v>146</v>
      </c>
      <c r="B372" s="661" t="s">
        <v>1260</v>
      </c>
      <c r="C372" s="661" t="s">
        <v>3982</v>
      </c>
      <c r="D372" s="675" t="s">
        <v>3983</v>
      </c>
      <c r="E372" s="675" t="s">
        <v>1263</v>
      </c>
      <c r="F372" s="675" t="s">
        <v>3983</v>
      </c>
      <c r="G372" s="664" t="s">
        <v>1264</v>
      </c>
      <c r="H372" s="818" t="s">
        <v>3984</v>
      </c>
      <c r="I372" s="663" t="s">
        <v>3978</v>
      </c>
      <c r="J372" s="666">
        <v>0.33</v>
      </c>
      <c r="K372" s="667">
        <v>44562</v>
      </c>
      <c r="L372" s="667">
        <v>44926</v>
      </c>
      <c r="M372" s="669">
        <v>0.25</v>
      </c>
      <c r="N372" s="669">
        <v>0.5</v>
      </c>
      <c r="O372" s="669">
        <v>0.75</v>
      </c>
      <c r="P372" s="669">
        <v>1</v>
      </c>
      <c r="Q372" s="663" t="s">
        <v>914</v>
      </c>
      <c r="R372" s="663" t="s">
        <v>44</v>
      </c>
      <c r="S372" s="664" t="s">
        <v>1268</v>
      </c>
      <c r="T372" s="664" t="s">
        <v>46</v>
      </c>
      <c r="U372" s="664" t="s">
        <v>46</v>
      </c>
      <c r="V372" s="764" t="s">
        <v>47</v>
      </c>
      <c r="W372" s="663" t="s">
        <v>706</v>
      </c>
      <c r="X372" s="664" t="s">
        <v>49</v>
      </c>
      <c r="Y372" s="664" t="s">
        <v>1288</v>
      </c>
      <c r="Z372" s="664" t="s">
        <v>51</v>
      </c>
      <c r="AA372" s="664" t="s">
        <v>504</v>
      </c>
      <c r="AB372" s="664" t="s">
        <v>505</v>
      </c>
      <c r="AC372" s="671" t="s">
        <v>1289</v>
      </c>
      <c r="AD372" s="820">
        <v>49426667</v>
      </c>
      <c r="AE372" s="822">
        <v>314466</v>
      </c>
    </row>
    <row r="373" spans="1:33" ht="36.75" customHeight="1" x14ac:dyDescent="0.25">
      <c r="A373" s="661"/>
      <c r="B373" s="661"/>
      <c r="C373" s="661"/>
      <c r="D373" s="675"/>
      <c r="E373" s="675"/>
      <c r="F373" s="675"/>
      <c r="G373" s="664"/>
      <c r="H373" s="818" t="s">
        <v>3985</v>
      </c>
      <c r="I373" s="663" t="s">
        <v>3962</v>
      </c>
      <c r="J373" s="666">
        <v>0.33</v>
      </c>
      <c r="K373" s="667">
        <v>44562</v>
      </c>
      <c r="L373" s="667">
        <v>44926</v>
      </c>
      <c r="M373" s="669">
        <v>0.25</v>
      </c>
      <c r="N373" s="669">
        <v>0.5</v>
      </c>
      <c r="O373" s="669">
        <v>0.75</v>
      </c>
      <c r="P373" s="669">
        <v>1</v>
      </c>
      <c r="Q373" s="663" t="s">
        <v>914</v>
      </c>
      <c r="R373" s="663" t="s">
        <v>44</v>
      </c>
      <c r="S373" s="664"/>
      <c r="T373" s="664"/>
      <c r="U373" s="664"/>
      <c r="V373" s="764" t="s">
        <v>47</v>
      </c>
      <c r="W373" s="663" t="s">
        <v>70</v>
      </c>
      <c r="X373" s="664"/>
      <c r="Y373" s="664"/>
      <c r="Z373" s="664"/>
      <c r="AA373" s="664"/>
      <c r="AB373" s="664"/>
      <c r="AC373" s="671"/>
      <c r="AD373" s="820"/>
      <c r="AE373" s="822"/>
    </row>
    <row r="374" spans="1:33" ht="36.75" customHeight="1" x14ac:dyDescent="0.25">
      <c r="A374" s="661"/>
      <c r="B374" s="661"/>
      <c r="C374" s="661"/>
      <c r="D374" s="675"/>
      <c r="E374" s="675"/>
      <c r="F374" s="675"/>
      <c r="G374" s="664"/>
      <c r="H374" s="818" t="s">
        <v>3986</v>
      </c>
      <c r="I374" s="663" t="s">
        <v>3964</v>
      </c>
      <c r="J374" s="666">
        <v>0.34</v>
      </c>
      <c r="K374" s="667">
        <v>44562</v>
      </c>
      <c r="L374" s="667">
        <v>44926</v>
      </c>
      <c r="M374" s="669">
        <v>0.25</v>
      </c>
      <c r="N374" s="669">
        <v>0.5</v>
      </c>
      <c r="O374" s="669">
        <v>0.75</v>
      </c>
      <c r="P374" s="669">
        <v>1</v>
      </c>
      <c r="Q374" s="663" t="s">
        <v>914</v>
      </c>
      <c r="R374" s="663" t="s">
        <v>44</v>
      </c>
      <c r="S374" s="664"/>
      <c r="T374" s="664"/>
      <c r="U374" s="664"/>
      <c r="V374" s="764" t="s">
        <v>47</v>
      </c>
      <c r="W374" s="663" t="s">
        <v>321</v>
      </c>
      <c r="X374" s="664"/>
      <c r="Y374" s="664"/>
      <c r="Z374" s="664"/>
      <c r="AA374" s="664"/>
      <c r="AB374" s="664"/>
      <c r="AC374" s="671"/>
      <c r="AD374" s="823"/>
      <c r="AE374" s="822"/>
    </row>
    <row r="375" spans="1:33" ht="50.25" customHeight="1" x14ac:dyDescent="0.25">
      <c r="A375" s="661" t="s">
        <v>146</v>
      </c>
      <c r="B375" s="661" t="s">
        <v>1260</v>
      </c>
      <c r="C375" s="661" t="s">
        <v>3987</v>
      </c>
      <c r="D375" s="675" t="s">
        <v>3988</v>
      </c>
      <c r="E375" s="675" t="s">
        <v>1263</v>
      </c>
      <c r="F375" s="675" t="s">
        <v>3988</v>
      </c>
      <c r="G375" s="664" t="s">
        <v>1264</v>
      </c>
      <c r="H375" s="818" t="s">
        <v>3989</v>
      </c>
      <c r="I375" s="663" t="s">
        <v>3990</v>
      </c>
      <c r="J375" s="666">
        <v>0.5</v>
      </c>
      <c r="K375" s="667" t="s">
        <v>3866</v>
      </c>
      <c r="L375" s="667">
        <v>44915</v>
      </c>
      <c r="M375" s="669">
        <v>0.25</v>
      </c>
      <c r="N375" s="669">
        <v>0.5</v>
      </c>
      <c r="O375" s="668">
        <v>0.9</v>
      </c>
      <c r="P375" s="668">
        <v>1</v>
      </c>
      <c r="Q375" s="663" t="s">
        <v>914</v>
      </c>
      <c r="R375" s="663" t="s">
        <v>44</v>
      </c>
      <c r="S375" s="724" t="s">
        <v>1268</v>
      </c>
      <c r="T375" s="724" t="s">
        <v>46</v>
      </c>
      <c r="U375" s="724" t="s">
        <v>46</v>
      </c>
      <c r="V375" s="663" t="s">
        <v>47</v>
      </c>
      <c r="W375" s="663" t="s">
        <v>207</v>
      </c>
      <c r="X375" s="724" t="s">
        <v>49</v>
      </c>
      <c r="Y375" s="724" t="s">
        <v>1288</v>
      </c>
      <c r="Z375" s="724" t="s">
        <v>51</v>
      </c>
      <c r="AA375" s="724"/>
      <c r="AB375" s="724" t="s">
        <v>51</v>
      </c>
      <c r="AC375" s="839" t="s">
        <v>3897</v>
      </c>
      <c r="AD375" s="820">
        <v>94026667</v>
      </c>
      <c r="AE375" s="822">
        <v>3628093</v>
      </c>
    </row>
    <row r="376" spans="1:33" ht="50.25" customHeight="1" x14ac:dyDescent="0.25">
      <c r="A376" s="661"/>
      <c r="B376" s="661"/>
      <c r="C376" s="661"/>
      <c r="D376" s="675"/>
      <c r="E376" s="675"/>
      <c r="F376" s="675"/>
      <c r="G376" s="664"/>
      <c r="H376" s="818" t="s">
        <v>3991</v>
      </c>
      <c r="I376" s="663" t="s">
        <v>3992</v>
      </c>
      <c r="J376" s="666">
        <v>0.5</v>
      </c>
      <c r="K376" s="667" t="s">
        <v>3866</v>
      </c>
      <c r="L376" s="667">
        <v>44915</v>
      </c>
      <c r="M376" s="669">
        <v>0.25</v>
      </c>
      <c r="N376" s="669">
        <v>0.5</v>
      </c>
      <c r="O376" s="668">
        <v>0.6</v>
      </c>
      <c r="P376" s="668">
        <v>1</v>
      </c>
      <c r="Q376" s="663" t="s">
        <v>914</v>
      </c>
      <c r="R376" s="663" t="s">
        <v>44</v>
      </c>
      <c r="S376" s="728"/>
      <c r="T376" s="728" t="s">
        <v>46</v>
      </c>
      <c r="U376" s="728" t="s">
        <v>46</v>
      </c>
      <c r="V376" s="663" t="s">
        <v>47</v>
      </c>
      <c r="W376" s="663" t="s">
        <v>321</v>
      </c>
      <c r="X376" s="728"/>
      <c r="Y376" s="728" t="s">
        <v>1288</v>
      </c>
      <c r="Z376" s="728"/>
      <c r="AA376" s="728"/>
      <c r="AB376" s="728"/>
      <c r="AC376" s="840"/>
      <c r="AD376" s="823"/>
      <c r="AE376" s="822"/>
    </row>
    <row r="377" spans="1:33" ht="48.75" customHeight="1" x14ac:dyDescent="0.25">
      <c r="A377" s="661" t="s">
        <v>146</v>
      </c>
      <c r="B377" s="661" t="s">
        <v>1260</v>
      </c>
      <c r="C377" s="661" t="s">
        <v>3993</v>
      </c>
      <c r="D377" s="675" t="s">
        <v>3994</v>
      </c>
      <c r="E377" s="675" t="s">
        <v>1263</v>
      </c>
      <c r="F377" s="675" t="s">
        <v>3995</v>
      </c>
      <c r="G377" s="664" t="s">
        <v>1264</v>
      </c>
      <c r="H377" s="818" t="s">
        <v>3996</v>
      </c>
      <c r="I377" s="663" t="s">
        <v>3997</v>
      </c>
      <c r="J377" s="666">
        <v>0.5</v>
      </c>
      <c r="K377" s="667" t="s">
        <v>3866</v>
      </c>
      <c r="L377" s="667">
        <v>44915</v>
      </c>
      <c r="M377" s="669">
        <v>0.25</v>
      </c>
      <c r="N377" s="669">
        <v>0.5</v>
      </c>
      <c r="O377" s="668">
        <v>0.75</v>
      </c>
      <c r="P377" s="668">
        <v>1</v>
      </c>
      <c r="Q377" s="663" t="s">
        <v>914</v>
      </c>
      <c r="R377" s="663" t="s">
        <v>44</v>
      </c>
      <c r="S377" s="724" t="s">
        <v>1268</v>
      </c>
      <c r="T377" s="724" t="s">
        <v>46</v>
      </c>
      <c r="U377" s="724" t="s">
        <v>46</v>
      </c>
      <c r="V377" s="663" t="s">
        <v>47</v>
      </c>
      <c r="W377" s="663" t="s">
        <v>207</v>
      </c>
      <c r="X377" s="724" t="s">
        <v>49</v>
      </c>
      <c r="Y377" s="724" t="s">
        <v>1288</v>
      </c>
      <c r="Z377" s="724" t="s">
        <v>51</v>
      </c>
      <c r="AA377" s="724" t="s">
        <v>51</v>
      </c>
      <c r="AB377" s="724" t="s">
        <v>51</v>
      </c>
      <c r="AC377" s="839" t="s">
        <v>3897</v>
      </c>
      <c r="AD377" s="820">
        <v>115363333</v>
      </c>
      <c r="AE377" s="822">
        <v>1019732</v>
      </c>
      <c r="AF377" s="600"/>
      <c r="AG377" s="601"/>
    </row>
    <row r="378" spans="1:33" ht="48.75" customHeight="1" x14ac:dyDescent="0.25">
      <c r="A378" s="661"/>
      <c r="B378" s="661"/>
      <c r="C378" s="661"/>
      <c r="D378" s="732"/>
      <c r="E378" s="732"/>
      <c r="F378" s="732"/>
      <c r="G378" s="722"/>
      <c r="H378" s="841" t="s">
        <v>3998</v>
      </c>
      <c r="I378" s="842" t="s">
        <v>3999</v>
      </c>
      <c r="J378" s="843">
        <v>0.5</v>
      </c>
      <c r="K378" s="844" t="s">
        <v>3866</v>
      </c>
      <c r="L378" s="844">
        <v>44915</v>
      </c>
      <c r="M378" s="723">
        <v>0.25</v>
      </c>
      <c r="N378" s="723">
        <v>0.5</v>
      </c>
      <c r="O378" s="845">
        <v>0.75</v>
      </c>
      <c r="P378" s="668">
        <v>1</v>
      </c>
      <c r="Q378" s="663" t="s">
        <v>914</v>
      </c>
      <c r="R378" s="663" t="s">
        <v>44</v>
      </c>
      <c r="S378" s="728"/>
      <c r="T378" s="740"/>
      <c r="U378" s="740"/>
      <c r="V378" s="842" t="s">
        <v>47</v>
      </c>
      <c r="W378" s="842" t="s">
        <v>321</v>
      </c>
      <c r="X378" s="740"/>
      <c r="Y378" s="740" t="s">
        <v>1288</v>
      </c>
      <c r="Z378" s="740" t="s">
        <v>51</v>
      </c>
      <c r="AA378" s="740" t="s">
        <v>51</v>
      </c>
      <c r="AB378" s="740"/>
      <c r="AC378" s="846"/>
      <c r="AD378" s="823"/>
      <c r="AE378" s="822"/>
      <c r="AF378" s="600"/>
      <c r="AG378" s="601"/>
    </row>
    <row r="379" spans="1:33" ht="48.75" customHeight="1" x14ac:dyDescent="0.25">
      <c r="A379" s="661" t="s">
        <v>146</v>
      </c>
      <c r="B379" s="661" t="s">
        <v>1260</v>
      </c>
      <c r="C379" s="661" t="s">
        <v>4000</v>
      </c>
      <c r="D379" s="675" t="s">
        <v>4001</v>
      </c>
      <c r="E379" s="675" t="s">
        <v>1263</v>
      </c>
      <c r="F379" s="675" t="s">
        <v>4001</v>
      </c>
      <c r="G379" s="664" t="s">
        <v>1264</v>
      </c>
      <c r="H379" s="818" t="s">
        <v>4002</v>
      </c>
      <c r="I379" s="663" t="s">
        <v>3953</v>
      </c>
      <c r="J379" s="666">
        <v>0.33</v>
      </c>
      <c r="K379" s="667">
        <v>44805</v>
      </c>
      <c r="L379" s="667">
        <v>44926</v>
      </c>
      <c r="M379" s="669">
        <v>0</v>
      </c>
      <c r="N379" s="669">
        <v>0</v>
      </c>
      <c r="O379" s="669">
        <v>0.4</v>
      </c>
      <c r="P379" s="669">
        <v>1</v>
      </c>
      <c r="Q379" s="663" t="s">
        <v>914</v>
      </c>
      <c r="R379" s="663" t="s">
        <v>44</v>
      </c>
      <c r="S379" s="664" t="s">
        <v>1268</v>
      </c>
      <c r="T379" s="664" t="s">
        <v>46</v>
      </c>
      <c r="U379" s="664" t="s">
        <v>46</v>
      </c>
      <c r="V379" s="842" t="s">
        <v>47</v>
      </c>
      <c r="W379" s="663" t="s">
        <v>706</v>
      </c>
      <c r="X379" s="664" t="s">
        <v>49</v>
      </c>
      <c r="Y379" s="664" t="s">
        <v>1288</v>
      </c>
      <c r="Z379" s="664" t="s">
        <v>51</v>
      </c>
      <c r="AA379" s="664" t="s">
        <v>51</v>
      </c>
      <c r="AB379" s="664" t="s">
        <v>51</v>
      </c>
      <c r="AC379" s="671" t="s">
        <v>3897</v>
      </c>
      <c r="AD379" s="847">
        <v>21000000</v>
      </c>
      <c r="AE379" s="847">
        <v>0</v>
      </c>
      <c r="AF379" s="602"/>
      <c r="AG379" s="603"/>
    </row>
    <row r="380" spans="1:33" ht="48.75" customHeight="1" x14ac:dyDescent="0.25">
      <c r="A380" s="661"/>
      <c r="B380" s="661"/>
      <c r="C380" s="661"/>
      <c r="D380" s="675"/>
      <c r="E380" s="675"/>
      <c r="F380" s="675"/>
      <c r="G380" s="664"/>
      <c r="H380" s="818" t="s">
        <v>4003</v>
      </c>
      <c r="I380" s="663" t="s">
        <v>1281</v>
      </c>
      <c r="J380" s="666">
        <v>0.33</v>
      </c>
      <c r="K380" s="667">
        <v>44805</v>
      </c>
      <c r="L380" s="667">
        <v>44926</v>
      </c>
      <c r="M380" s="669">
        <v>0</v>
      </c>
      <c r="N380" s="669">
        <v>0</v>
      </c>
      <c r="O380" s="669">
        <v>0.4</v>
      </c>
      <c r="P380" s="669">
        <v>1</v>
      </c>
      <c r="Q380" s="663" t="s">
        <v>914</v>
      </c>
      <c r="R380" s="663" t="s">
        <v>44</v>
      </c>
      <c r="S380" s="664"/>
      <c r="T380" s="664"/>
      <c r="U380" s="664"/>
      <c r="V380" s="842" t="s">
        <v>47</v>
      </c>
      <c r="W380" s="663" t="s">
        <v>70</v>
      </c>
      <c r="X380" s="664"/>
      <c r="Y380" s="664"/>
      <c r="Z380" s="664"/>
      <c r="AA380" s="664"/>
      <c r="AB380" s="664"/>
      <c r="AC380" s="671"/>
      <c r="AD380" s="847"/>
      <c r="AE380" s="847"/>
      <c r="AF380" s="602"/>
      <c r="AG380" s="603"/>
    </row>
    <row r="381" spans="1:33" ht="48.75" customHeight="1" x14ac:dyDescent="0.25">
      <c r="A381" s="661"/>
      <c r="B381" s="661"/>
      <c r="C381" s="661"/>
      <c r="D381" s="675"/>
      <c r="E381" s="675"/>
      <c r="F381" s="675"/>
      <c r="G381" s="664"/>
      <c r="H381" s="818" t="s">
        <v>4004</v>
      </c>
      <c r="I381" s="663" t="s">
        <v>3956</v>
      </c>
      <c r="J381" s="666">
        <v>0.34</v>
      </c>
      <c r="K381" s="667">
        <v>44805</v>
      </c>
      <c r="L381" s="667">
        <v>44926</v>
      </c>
      <c r="M381" s="669">
        <v>0</v>
      </c>
      <c r="N381" s="669">
        <v>0</v>
      </c>
      <c r="O381" s="669">
        <v>0.4</v>
      </c>
      <c r="P381" s="669">
        <v>1</v>
      </c>
      <c r="Q381" s="663" t="s">
        <v>914</v>
      </c>
      <c r="R381" s="663" t="s">
        <v>44</v>
      </c>
      <c r="S381" s="664"/>
      <c r="T381" s="664"/>
      <c r="U381" s="664"/>
      <c r="V381" s="842" t="s">
        <v>47</v>
      </c>
      <c r="W381" s="663" t="s">
        <v>321</v>
      </c>
      <c r="X381" s="664"/>
      <c r="Y381" s="664"/>
      <c r="Z381" s="664"/>
      <c r="AA381" s="664"/>
      <c r="AB381" s="664"/>
      <c r="AC381" s="671"/>
      <c r="AD381" s="847"/>
      <c r="AE381" s="847"/>
      <c r="AF381" s="602"/>
      <c r="AG381" s="603"/>
    </row>
    <row r="382" spans="1:33" ht="53.25" customHeight="1" x14ac:dyDescent="0.25">
      <c r="A382" s="614" t="s">
        <v>146</v>
      </c>
      <c r="B382" s="614" t="s">
        <v>1430</v>
      </c>
      <c r="C382" s="848" t="s">
        <v>4005</v>
      </c>
      <c r="D382" s="681" t="s">
        <v>4006</v>
      </c>
      <c r="E382" s="681" t="s">
        <v>4007</v>
      </c>
      <c r="F382" s="681" t="s">
        <v>4008</v>
      </c>
      <c r="G382" s="703" t="s">
        <v>203</v>
      </c>
      <c r="H382" s="849" t="s">
        <v>4009</v>
      </c>
      <c r="I382" s="682" t="s">
        <v>4010</v>
      </c>
      <c r="J382" s="693">
        <v>0.3</v>
      </c>
      <c r="K382" s="686">
        <v>44606</v>
      </c>
      <c r="L382" s="686">
        <v>44804</v>
      </c>
      <c r="M382" s="850">
        <v>0.2</v>
      </c>
      <c r="N382" s="850">
        <v>0.7</v>
      </c>
      <c r="O382" s="850">
        <v>1</v>
      </c>
      <c r="P382" s="850">
        <v>1</v>
      </c>
      <c r="Q382" s="625" t="s">
        <v>546</v>
      </c>
      <c r="R382" s="625" t="s">
        <v>44</v>
      </c>
      <c r="S382" s="851" t="s">
        <v>4011</v>
      </c>
      <c r="T382" s="852" t="s">
        <v>46</v>
      </c>
      <c r="U382" s="852" t="s">
        <v>46</v>
      </c>
      <c r="V382" s="635" t="s">
        <v>47</v>
      </c>
      <c r="W382" s="853" t="s">
        <v>48</v>
      </c>
      <c r="X382" s="854" t="s">
        <v>49</v>
      </c>
      <c r="Y382" s="854" t="s">
        <v>1439</v>
      </c>
      <c r="Z382" s="854" t="s">
        <v>51</v>
      </c>
      <c r="AA382" s="854" t="s">
        <v>189</v>
      </c>
      <c r="AB382" s="854" t="s">
        <v>660</v>
      </c>
      <c r="AC382" s="854" t="s">
        <v>4012</v>
      </c>
      <c r="AD382" s="809">
        <v>103687820.40000001</v>
      </c>
      <c r="AE382" s="809">
        <v>292977972</v>
      </c>
    </row>
    <row r="383" spans="1:33" ht="53.25" customHeight="1" x14ac:dyDescent="0.25">
      <c r="A383" s="790"/>
      <c r="B383" s="790"/>
      <c r="C383" s="855"/>
      <c r="D383" s="681"/>
      <c r="E383" s="856"/>
      <c r="F383" s="856"/>
      <c r="G383" s="707"/>
      <c r="H383" s="849" t="s">
        <v>4013</v>
      </c>
      <c r="I383" s="682" t="s">
        <v>4014</v>
      </c>
      <c r="J383" s="693">
        <v>0.5</v>
      </c>
      <c r="K383" s="686">
        <v>44621</v>
      </c>
      <c r="L383" s="686">
        <v>44834</v>
      </c>
      <c r="M383" s="850">
        <v>0.2</v>
      </c>
      <c r="N383" s="850">
        <v>0.6</v>
      </c>
      <c r="O383" s="850">
        <v>1</v>
      </c>
      <c r="P383" s="850">
        <v>1</v>
      </c>
      <c r="Q383" s="625" t="s">
        <v>546</v>
      </c>
      <c r="R383" s="625" t="s">
        <v>44</v>
      </c>
      <c r="S383" s="851"/>
      <c r="T383" s="857"/>
      <c r="U383" s="857"/>
      <c r="V383" s="635" t="s">
        <v>47</v>
      </c>
      <c r="W383" s="853" t="s">
        <v>48</v>
      </c>
      <c r="X383" s="858"/>
      <c r="Y383" s="858"/>
      <c r="Z383" s="858"/>
      <c r="AA383" s="858"/>
      <c r="AB383" s="858"/>
      <c r="AC383" s="858"/>
      <c r="AD383" s="810"/>
      <c r="AE383" s="810"/>
      <c r="AF383" s="604"/>
    </row>
    <row r="384" spans="1:33" ht="53.25" customHeight="1" x14ac:dyDescent="0.25">
      <c r="A384" s="632"/>
      <c r="B384" s="632"/>
      <c r="C384" s="859"/>
      <c r="D384" s="703"/>
      <c r="E384" s="860"/>
      <c r="F384" s="860"/>
      <c r="G384" s="711"/>
      <c r="H384" s="849" t="s">
        <v>4015</v>
      </c>
      <c r="I384" s="682" t="s">
        <v>4016</v>
      </c>
      <c r="J384" s="693">
        <v>0.2</v>
      </c>
      <c r="K384" s="686">
        <v>44683</v>
      </c>
      <c r="L384" s="686">
        <v>44841</v>
      </c>
      <c r="M384" s="850">
        <v>0</v>
      </c>
      <c r="N384" s="850">
        <v>0.4</v>
      </c>
      <c r="O384" s="850">
        <v>0.8</v>
      </c>
      <c r="P384" s="850">
        <v>1</v>
      </c>
      <c r="Q384" s="625" t="s">
        <v>546</v>
      </c>
      <c r="R384" s="625" t="s">
        <v>44</v>
      </c>
      <c r="S384" s="861"/>
      <c r="T384" s="857"/>
      <c r="U384" s="857"/>
      <c r="V384" s="635" t="s">
        <v>47</v>
      </c>
      <c r="W384" s="862" t="s">
        <v>48</v>
      </c>
      <c r="X384" s="858"/>
      <c r="Y384" s="858"/>
      <c r="Z384" s="858"/>
      <c r="AA384" s="858"/>
      <c r="AB384" s="858"/>
      <c r="AC384" s="858"/>
      <c r="AD384" s="810"/>
      <c r="AE384" s="810"/>
    </row>
    <row r="385" spans="1:32" ht="59.25" customHeight="1" x14ac:dyDescent="0.25">
      <c r="A385" s="614" t="s">
        <v>146</v>
      </c>
      <c r="B385" s="614" t="s">
        <v>1430</v>
      </c>
      <c r="C385" s="848" t="s">
        <v>4017</v>
      </c>
      <c r="D385" s="681" t="s">
        <v>4018</v>
      </c>
      <c r="E385" s="681" t="s">
        <v>4019</v>
      </c>
      <c r="F385" s="681" t="s">
        <v>4020</v>
      </c>
      <c r="G385" s="703" t="s">
        <v>203</v>
      </c>
      <c r="H385" s="863" t="s">
        <v>4021</v>
      </c>
      <c r="I385" s="864" t="s">
        <v>4022</v>
      </c>
      <c r="J385" s="865">
        <v>0.3</v>
      </c>
      <c r="K385" s="866">
        <v>44564</v>
      </c>
      <c r="L385" s="866">
        <v>44610</v>
      </c>
      <c r="M385" s="867">
        <v>1</v>
      </c>
      <c r="N385" s="867">
        <v>1</v>
      </c>
      <c r="O385" s="867">
        <v>1</v>
      </c>
      <c r="P385" s="868">
        <v>1</v>
      </c>
      <c r="Q385" s="625" t="s">
        <v>80</v>
      </c>
      <c r="R385" s="783" t="s">
        <v>44</v>
      </c>
      <c r="S385" s="681" t="s">
        <v>4023</v>
      </c>
      <c r="T385" s="852" t="s">
        <v>46</v>
      </c>
      <c r="U385" s="852" t="s">
        <v>46</v>
      </c>
      <c r="V385" s="635" t="s">
        <v>47</v>
      </c>
      <c r="W385" s="853" t="s">
        <v>48</v>
      </c>
      <c r="X385" s="854" t="s">
        <v>49</v>
      </c>
      <c r="Y385" s="854" t="s">
        <v>1439</v>
      </c>
      <c r="Z385" s="854" t="s">
        <v>51</v>
      </c>
      <c r="AA385" s="854" t="s">
        <v>189</v>
      </c>
      <c r="AB385" s="854" t="s">
        <v>660</v>
      </c>
      <c r="AC385" s="854" t="s">
        <v>4024</v>
      </c>
      <c r="AD385" s="810">
        <v>18375000</v>
      </c>
      <c r="AE385" s="810">
        <v>88036408</v>
      </c>
    </row>
    <row r="386" spans="1:32" ht="59.25" customHeight="1" x14ac:dyDescent="0.25">
      <c r="A386" s="790"/>
      <c r="B386" s="790"/>
      <c r="C386" s="855"/>
      <c r="D386" s="681"/>
      <c r="E386" s="856"/>
      <c r="F386" s="856"/>
      <c r="G386" s="707"/>
      <c r="H386" s="869" t="s">
        <v>4025</v>
      </c>
      <c r="I386" s="870" t="s">
        <v>4026</v>
      </c>
      <c r="J386" s="621">
        <v>0.55000000000000004</v>
      </c>
      <c r="K386" s="871">
        <v>44575</v>
      </c>
      <c r="L386" s="871">
        <v>44620</v>
      </c>
      <c r="M386" s="872">
        <v>1</v>
      </c>
      <c r="N386" s="872">
        <v>1</v>
      </c>
      <c r="O386" s="872">
        <v>1</v>
      </c>
      <c r="P386" s="867">
        <v>1</v>
      </c>
      <c r="Q386" s="625" t="s">
        <v>80</v>
      </c>
      <c r="R386" s="783" t="s">
        <v>44</v>
      </c>
      <c r="S386" s="856"/>
      <c r="T386" s="857"/>
      <c r="U386" s="857"/>
      <c r="V386" s="635" t="s">
        <v>47</v>
      </c>
      <c r="W386" s="853" t="s">
        <v>48</v>
      </c>
      <c r="X386" s="858"/>
      <c r="Y386" s="858"/>
      <c r="Z386" s="858"/>
      <c r="AA386" s="858"/>
      <c r="AB386" s="858"/>
      <c r="AC386" s="858"/>
      <c r="AD386" s="810"/>
      <c r="AE386" s="810"/>
      <c r="AF386" s="604"/>
    </row>
    <row r="387" spans="1:32" ht="59.25" customHeight="1" x14ac:dyDescent="0.25">
      <c r="A387" s="632"/>
      <c r="B387" s="632"/>
      <c r="C387" s="859"/>
      <c r="D387" s="703"/>
      <c r="E387" s="860"/>
      <c r="F387" s="860"/>
      <c r="G387" s="707"/>
      <c r="H387" s="869" t="s">
        <v>4027</v>
      </c>
      <c r="I387" s="870" t="s">
        <v>4028</v>
      </c>
      <c r="J387" s="654">
        <v>0.15</v>
      </c>
      <c r="K387" s="873">
        <v>44621</v>
      </c>
      <c r="L387" s="873">
        <v>44638</v>
      </c>
      <c r="M387" s="874">
        <v>1</v>
      </c>
      <c r="N387" s="874">
        <v>1</v>
      </c>
      <c r="O387" s="874">
        <v>1</v>
      </c>
      <c r="P387" s="875">
        <v>1</v>
      </c>
      <c r="Q387" s="625" t="s">
        <v>80</v>
      </c>
      <c r="R387" s="783" t="s">
        <v>44</v>
      </c>
      <c r="S387" s="856"/>
      <c r="T387" s="857"/>
      <c r="U387" s="857"/>
      <c r="V387" s="635" t="s">
        <v>47</v>
      </c>
      <c r="W387" s="862" t="s">
        <v>48</v>
      </c>
      <c r="X387" s="858"/>
      <c r="Y387" s="858"/>
      <c r="Z387" s="858"/>
      <c r="AA387" s="858"/>
      <c r="AB387" s="858"/>
      <c r="AC387" s="858"/>
      <c r="AD387" s="810"/>
      <c r="AE387" s="810"/>
    </row>
    <row r="388" spans="1:32" ht="59.25" customHeight="1" x14ac:dyDescent="0.25">
      <c r="A388" s="614" t="s">
        <v>146</v>
      </c>
      <c r="B388" s="614" t="s">
        <v>1430</v>
      </c>
      <c r="C388" s="848" t="s">
        <v>4029</v>
      </c>
      <c r="D388" s="681" t="s">
        <v>4030</v>
      </c>
      <c r="E388" s="681" t="s">
        <v>4031</v>
      </c>
      <c r="F388" s="681" t="s">
        <v>4032</v>
      </c>
      <c r="G388" s="703" t="s">
        <v>203</v>
      </c>
      <c r="H388" s="869" t="s">
        <v>4033</v>
      </c>
      <c r="I388" s="876" t="s">
        <v>4034</v>
      </c>
      <c r="J388" s="693">
        <v>0.3</v>
      </c>
      <c r="K388" s="686">
        <v>44593</v>
      </c>
      <c r="L388" s="877">
        <v>44664</v>
      </c>
      <c r="M388" s="850">
        <v>0.8</v>
      </c>
      <c r="N388" s="850">
        <v>1</v>
      </c>
      <c r="O388" s="850">
        <v>1</v>
      </c>
      <c r="P388" s="850">
        <v>1</v>
      </c>
      <c r="Q388" s="625" t="s">
        <v>80</v>
      </c>
      <c r="R388" s="625" t="s">
        <v>44</v>
      </c>
      <c r="S388" s="878" t="s">
        <v>4023</v>
      </c>
      <c r="T388" s="852" t="s">
        <v>46</v>
      </c>
      <c r="U388" s="852" t="s">
        <v>46</v>
      </c>
      <c r="V388" s="635" t="s">
        <v>47</v>
      </c>
      <c r="W388" s="853" t="s">
        <v>48</v>
      </c>
      <c r="X388" s="854" t="s">
        <v>49</v>
      </c>
      <c r="Y388" s="854" t="s">
        <v>1439</v>
      </c>
      <c r="Z388" s="854" t="s">
        <v>51</v>
      </c>
      <c r="AA388" s="854" t="s">
        <v>189</v>
      </c>
      <c r="AB388" s="854" t="s">
        <v>660</v>
      </c>
      <c r="AC388" s="854" t="s">
        <v>4035</v>
      </c>
      <c r="AD388" s="810">
        <v>11845000</v>
      </c>
      <c r="AE388" s="810">
        <v>53085732</v>
      </c>
    </row>
    <row r="389" spans="1:32" ht="59.25" customHeight="1" x14ac:dyDescent="0.25">
      <c r="A389" s="790"/>
      <c r="B389" s="790"/>
      <c r="C389" s="855"/>
      <c r="D389" s="681"/>
      <c r="E389" s="856"/>
      <c r="F389" s="856"/>
      <c r="G389" s="707"/>
      <c r="H389" s="869" t="s">
        <v>4036</v>
      </c>
      <c r="I389" s="876" t="s">
        <v>4037</v>
      </c>
      <c r="J389" s="693">
        <v>0.55000000000000004</v>
      </c>
      <c r="K389" s="686">
        <v>44621</v>
      </c>
      <c r="L389" s="686">
        <v>44673</v>
      </c>
      <c r="M389" s="850">
        <v>0.6</v>
      </c>
      <c r="N389" s="850">
        <v>1</v>
      </c>
      <c r="O389" s="850">
        <v>1</v>
      </c>
      <c r="P389" s="850">
        <v>1</v>
      </c>
      <c r="Q389" s="625" t="s">
        <v>80</v>
      </c>
      <c r="R389" s="625" t="s">
        <v>44</v>
      </c>
      <c r="S389" s="851"/>
      <c r="T389" s="857"/>
      <c r="U389" s="857"/>
      <c r="V389" s="635" t="s">
        <v>47</v>
      </c>
      <c r="W389" s="853" t="s">
        <v>48</v>
      </c>
      <c r="X389" s="858"/>
      <c r="Y389" s="858"/>
      <c r="Z389" s="858"/>
      <c r="AA389" s="858"/>
      <c r="AB389" s="858"/>
      <c r="AC389" s="858"/>
      <c r="AD389" s="810"/>
      <c r="AE389" s="810"/>
      <c r="AF389" s="604"/>
    </row>
    <row r="390" spans="1:32" ht="59.25" customHeight="1" x14ac:dyDescent="0.25">
      <c r="A390" s="632"/>
      <c r="B390" s="632"/>
      <c r="C390" s="859"/>
      <c r="D390" s="703"/>
      <c r="E390" s="860"/>
      <c r="F390" s="860"/>
      <c r="G390" s="707"/>
      <c r="H390" s="869" t="s">
        <v>4038</v>
      </c>
      <c r="I390" s="876" t="s">
        <v>4039</v>
      </c>
      <c r="J390" s="693">
        <v>0.15</v>
      </c>
      <c r="K390" s="686">
        <v>44676</v>
      </c>
      <c r="L390" s="686">
        <v>44697</v>
      </c>
      <c r="M390" s="850">
        <v>0</v>
      </c>
      <c r="N390" s="850">
        <v>1</v>
      </c>
      <c r="O390" s="850">
        <v>1</v>
      </c>
      <c r="P390" s="850">
        <v>1</v>
      </c>
      <c r="Q390" s="625" t="s">
        <v>80</v>
      </c>
      <c r="R390" s="625" t="s">
        <v>44</v>
      </c>
      <c r="S390" s="851"/>
      <c r="T390" s="857"/>
      <c r="U390" s="857"/>
      <c r="V390" s="635" t="s">
        <v>47</v>
      </c>
      <c r="W390" s="862" t="s">
        <v>48</v>
      </c>
      <c r="X390" s="858"/>
      <c r="Y390" s="858"/>
      <c r="Z390" s="858"/>
      <c r="AA390" s="858"/>
      <c r="AB390" s="858"/>
      <c r="AC390" s="858"/>
      <c r="AD390" s="810"/>
      <c r="AE390" s="810"/>
    </row>
    <row r="391" spans="1:32" ht="51" customHeight="1" x14ac:dyDescent="0.25">
      <c r="A391" s="614" t="s">
        <v>146</v>
      </c>
      <c r="B391" s="614" t="s">
        <v>1430</v>
      </c>
      <c r="C391" s="848" t="s">
        <v>4040</v>
      </c>
      <c r="D391" s="681" t="s">
        <v>4041</v>
      </c>
      <c r="E391" s="681" t="s">
        <v>4042</v>
      </c>
      <c r="F391" s="681" t="s">
        <v>4043</v>
      </c>
      <c r="G391" s="703" t="s">
        <v>4044</v>
      </c>
      <c r="H391" s="869" t="s">
        <v>4045</v>
      </c>
      <c r="I391" s="870" t="s">
        <v>4046</v>
      </c>
      <c r="J391" s="865">
        <v>0.3</v>
      </c>
      <c r="K391" s="866">
        <v>44564</v>
      </c>
      <c r="L391" s="866">
        <v>44687</v>
      </c>
      <c r="M391" s="816">
        <v>0.6</v>
      </c>
      <c r="N391" s="816">
        <v>1</v>
      </c>
      <c r="O391" s="816">
        <v>1</v>
      </c>
      <c r="P391" s="879">
        <v>1</v>
      </c>
      <c r="Q391" s="625" t="s">
        <v>80</v>
      </c>
      <c r="R391" s="625" t="s">
        <v>44</v>
      </c>
      <c r="S391" s="851" t="s">
        <v>4023</v>
      </c>
      <c r="T391" s="852" t="s">
        <v>46</v>
      </c>
      <c r="U391" s="852" t="s">
        <v>46</v>
      </c>
      <c r="V391" s="635" t="s">
        <v>47</v>
      </c>
      <c r="W391" s="852" t="s">
        <v>48</v>
      </c>
      <c r="X391" s="854" t="s">
        <v>49</v>
      </c>
      <c r="Y391" s="854" t="s">
        <v>1439</v>
      </c>
      <c r="Z391" s="854" t="s">
        <v>51</v>
      </c>
      <c r="AA391" s="854" t="s">
        <v>189</v>
      </c>
      <c r="AB391" s="854" t="s">
        <v>660</v>
      </c>
      <c r="AC391" s="854" t="s">
        <v>4047</v>
      </c>
      <c r="AD391" s="810">
        <v>0</v>
      </c>
      <c r="AE391" s="810">
        <v>62514338</v>
      </c>
    </row>
    <row r="392" spans="1:32" ht="51" customHeight="1" x14ac:dyDescent="0.25">
      <c r="A392" s="790"/>
      <c r="B392" s="790"/>
      <c r="C392" s="855"/>
      <c r="D392" s="681"/>
      <c r="E392" s="856"/>
      <c r="F392" s="856"/>
      <c r="G392" s="707"/>
      <c r="H392" s="869" t="s">
        <v>4048</v>
      </c>
      <c r="I392" s="870" t="s">
        <v>4049</v>
      </c>
      <c r="J392" s="621">
        <v>0.55000000000000004</v>
      </c>
      <c r="K392" s="871">
        <v>44593</v>
      </c>
      <c r="L392" s="871">
        <v>44722</v>
      </c>
      <c r="M392" s="625">
        <v>0.6</v>
      </c>
      <c r="N392" s="625">
        <v>1</v>
      </c>
      <c r="O392" s="625">
        <v>1</v>
      </c>
      <c r="P392" s="783">
        <v>1</v>
      </c>
      <c r="Q392" s="625" t="s">
        <v>80</v>
      </c>
      <c r="R392" s="625" t="s">
        <v>44</v>
      </c>
      <c r="S392" s="851"/>
      <c r="T392" s="857"/>
      <c r="U392" s="857"/>
      <c r="V392" s="635" t="s">
        <v>47</v>
      </c>
      <c r="W392" s="857"/>
      <c r="X392" s="858"/>
      <c r="Y392" s="858"/>
      <c r="Z392" s="858"/>
      <c r="AA392" s="858"/>
      <c r="AB392" s="858"/>
      <c r="AC392" s="858"/>
      <c r="AD392" s="810"/>
      <c r="AE392" s="810"/>
      <c r="AF392" s="604"/>
    </row>
    <row r="393" spans="1:32" ht="51" customHeight="1" x14ac:dyDescent="0.25">
      <c r="A393" s="632"/>
      <c r="B393" s="632"/>
      <c r="C393" s="859"/>
      <c r="D393" s="703"/>
      <c r="E393" s="860"/>
      <c r="F393" s="860"/>
      <c r="G393" s="707"/>
      <c r="H393" s="869" t="s">
        <v>4050</v>
      </c>
      <c r="I393" s="870" t="s">
        <v>4051</v>
      </c>
      <c r="J393" s="621">
        <v>0.15</v>
      </c>
      <c r="K393" s="871">
        <v>44726</v>
      </c>
      <c r="L393" s="871">
        <v>44750</v>
      </c>
      <c r="M393" s="625">
        <v>0</v>
      </c>
      <c r="N393" s="625">
        <v>0.9</v>
      </c>
      <c r="O393" s="625">
        <v>1</v>
      </c>
      <c r="P393" s="783">
        <v>1</v>
      </c>
      <c r="Q393" s="648" t="s">
        <v>80</v>
      </c>
      <c r="R393" s="625" t="s">
        <v>44</v>
      </c>
      <c r="S393" s="851"/>
      <c r="T393" s="857"/>
      <c r="U393" s="857"/>
      <c r="V393" s="635" t="s">
        <v>47</v>
      </c>
      <c r="W393" s="857"/>
      <c r="X393" s="858"/>
      <c r="Y393" s="858"/>
      <c r="Z393" s="858"/>
      <c r="AA393" s="858"/>
      <c r="AB393" s="858"/>
      <c r="AC393" s="858"/>
      <c r="AD393" s="810"/>
      <c r="AE393" s="810"/>
    </row>
    <row r="394" spans="1:32" ht="58.5" customHeight="1" x14ac:dyDescent="0.25">
      <c r="A394" s="614" t="s">
        <v>146</v>
      </c>
      <c r="B394" s="614" t="s">
        <v>1430</v>
      </c>
      <c r="C394" s="848" t="s">
        <v>4052</v>
      </c>
      <c r="D394" s="681" t="s">
        <v>4053</v>
      </c>
      <c r="E394" s="681" t="s">
        <v>4054</v>
      </c>
      <c r="F394" s="681" t="s">
        <v>4055</v>
      </c>
      <c r="G394" s="703" t="s">
        <v>203</v>
      </c>
      <c r="H394" s="869" t="s">
        <v>4056</v>
      </c>
      <c r="I394" s="870" t="s">
        <v>4057</v>
      </c>
      <c r="J394" s="621">
        <v>0.3</v>
      </c>
      <c r="K394" s="871">
        <v>44572</v>
      </c>
      <c r="L394" s="871">
        <v>44729</v>
      </c>
      <c r="M394" s="625">
        <v>0.5</v>
      </c>
      <c r="N394" s="625">
        <v>1</v>
      </c>
      <c r="O394" s="625">
        <v>1</v>
      </c>
      <c r="P394" s="783">
        <v>1</v>
      </c>
      <c r="Q394" s="625" t="s">
        <v>80</v>
      </c>
      <c r="R394" s="657" t="s">
        <v>44</v>
      </c>
      <c r="S394" s="851" t="s">
        <v>4023</v>
      </c>
      <c r="T394" s="852" t="s">
        <v>46</v>
      </c>
      <c r="U394" s="852" t="s">
        <v>46</v>
      </c>
      <c r="V394" s="635" t="s">
        <v>47</v>
      </c>
      <c r="W394" s="853" t="s">
        <v>48</v>
      </c>
      <c r="X394" s="854" t="s">
        <v>49</v>
      </c>
      <c r="Y394" s="854" t="s">
        <v>1439</v>
      </c>
      <c r="Z394" s="854" t="s">
        <v>51</v>
      </c>
      <c r="AA394" s="854" t="s">
        <v>189</v>
      </c>
      <c r="AB394" s="854" t="s">
        <v>660</v>
      </c>
      <c r="AC394" s="854" t="s">
        <v>4058</v>
      </c>
      <c r="AD394" s="810">
        <v>23234110.199999999</v>
      </c>
      <c r="AE394" s="810">
        <v>86868561</v>
      </c>
    </row>
    <row r="395" spans="1:32" ht="58.5" customHeight="1" x14ac:dyDescent="0.25">
      <c r="A395" s="790"/>
      <c r="B395" s="790"/>
      <c r="C395" s="855"/>
      <c r="D395" s="681"/>
      <c r="E395" s="856"/>
      <c r="F395" s="856"/>
      <c r="G395" s="707"/>
      <c r="H395" s="869" t="s">
        <v>4059</v>
      </c>
      <c r="I395" s="870" t="s">
        <v>4060</v>
      </c>
      <c r="J395" s="621">
        <v>0.55000000000000004</v>
      </c>
      <c r="K395" s="871">
        <v>44621</v>
      </c>
      <c r="L395" s="871">
        <v>44736</v>
      </c>
      <c r="M395" s="625">
        <v>0.3</v>
      </c>
      <c r="N395" s="625">
        <v>1</v>
      </c>
      <c r="O395" s="625">
        <v>1</v>
      </c>
      <c r="P395" s="783">
        <v>1</v>
      </c>
      <c r="Q395" s="625" t="s">
        <v>80</v>
      </c>
      <c r="R395" s="657" t="s">
        <v>44</v>
      </c>
      <c r="S395" s="851"/>
      <c r="T395" s="857"/>
      <c r="U395" s="857"/>
      <c r="V395" s="635" t="s">
        <v>47</v>
      </c>
      <c r="W395" s="853" t="s">
        <v>48</v>
      </c>
      <c r="X395" s="858"/>
      <c r="Y395" s="858"/>
      <c r="Z395" s="858"/>
      <c r="AA395" s="858"/>
      <c r="AB395" s="858"/>
      <c r="AC395" s="858"/>
      <c r="AD395" s="810"/>
      <c r="AE395" s="810"/>
      <c r="AF395" s="605"/>
    </row>
    <row r="396" spans="1:32" ht="58.5" customHeight="1" x14ac:dyDescent="0.25">
      <c r="A396" s="632"/>
      <c r="B396" s="632"/>
      <c r="C396" s="859"/>
      <c r="D396" s="703"/>
      <c r="E396" s="860"/>
      <c r="F396" s="860"/>
      <c r="G396" s="707"/>
      <c r="H396" s="869" t="s">
        <v>4061</v>
      </c>
      <c r="I396" s="880" t="s">
        <v>4062</v>
      </c>
      <c r="J396" s="654">
        <v>0.15</v>
      </c>
      <c r="K396" s="873">
        <v>44740</v>
      </c>
      <c r="L396" s="873">
        <v>44764</v>
      </c>
      <c r="M396" s="648">
        <v>0</v>
      </c>
      <c r="N396" s="648">
        <v>0.05</v>
      </c>
      <c r="O396" s="648">
        <v>1</v>
      </c>
      <c r="P396" s="881">
        <v>1</v>
      </c>
      <c r="Q396" s="648" t="s">
        <v>80</v>
      </c>
      <c r="R396" s="657" t="s">
        <v>44</v>
      </c>
      <c r="S396" s="861"/>
      <c r="T396" s="857"/>
      <c r="U396" s="857"/>
      <c r="V396" s="635" t="s">
        <v>47</v>
      </c>
      <c r="W396" s="862" t="s">
        <v>48</v>
      </c>
      <c r="X396" s="858"/>
      <c r="Y396" s="858"/>
      <c r="Z396" s="858"/>
      <c r="AA396" s="858"/>
      <c r="AB396" s="858"/>
      <c r="AC396" s="858"/>
      <c r="AD396" s="810"/>
      <c r="AE396" s="810"/>
    </row>
    <row r="397" spans="1:32" ht="65.25" customHeight="1" x14ac:dyDescent="0.25">
      <c r="A397" s="614" t="s">
        <v>146</v>
      </c>
      <c r="B397" s="614" t="s">
        <v>1430</v>
      </c>
      <c r="C397" s="848" t="s">
        <v>4063</v>
      </c>
      <c r="D397" s="681" t="s">
        <v>4064</v>
      </c>
      <c r="E397" s="681" t="s">
        <v>4065</v>
      </c>
      <c r="F397" s="681" t="s">
        <v>4066</v>
      </c>
      <c r="G397" s="703" t="s">
        <v>203</v>
      </c>
      <c r="H397" s="882" t="s">
        <v>4067</v>
      </c>
      <c r="I397" s="682" t="s">
        <v>4068</v>
      </c>
      <c r="J397" s="690">
        <v>0.3</v>
      </c>
      <c r="K397" s="686">
        <v>44593</v>
      </c>
      <c r="L397" s="686">
        <v>44620</v>
      </c>
      <c r="M397" s="850">
        <v>1</v>
      </c>
      <c r="N397" s="850">
        <v>1</v>
      </c>
      <c r="O397" s="850">
        <v>1</v>
      </c>
      <c r="P397" s="883">
        <v>1</v>
      </c>
      <c r="Q397" s="682" t="s">
        <v>80</v>
      </c>
      <c r="R397" s="884" t="s">
        <v>44</v>
      </c>
      <c r="S397" s="681" t="s">
        <v>4023</v>
      </c>
      <c r="T397" s="852" t="s">
        <v>46</v>
      </c>
      <c r="U397" s="852" t="s">
        <v>46</v>
      </c>
      <c r="V397" s="635" t="s">
        <v>47</v>
      </c>
      <c r="W397" s="852" t="s">
        <v>48</v>
      </c>
      <c r="X397" s="852" t="s">
        <v>49</v>
      </c>
      <c r="Y397" s="852" t="s">
        <v>1439</v>
      </c>
      <c r="Z397" s="852" t="s">
        <v>51</v>
      </c>
      <c r="AA397" s="852" t="s">
        <v>189</v>
      </c>
      <c r="AB397" s="852" t="s">
        <v>660</v>
      </c>
      <c r="AC397" s="852" t="s">
        <v>4069</v>
      </c>
      <c r="AD397" s="810">
        <v>19665000</v>
      </c>
      <c r="AE397" s="810">
        <v>17758968</v>
      </c>
    </row>
    <row r="398" spans="1:32" ht="65.25" customHeight="1" x14ac:dyDescent="0.25">
      <c r="A398" s="790"/>
      <c r="B398" s="790"/>
      <c r="C398" s="855"/>
      <c r="D398" s="681"/>
      <c r="E398" s="856"/>
      <c r="F398" s="856"/>
      <c r="G398" s="707"/>
      <c r="H398" s="882" t="s">
        <v>4070</v>
      </c>
      <c r="I398" s="682" t="s">
        <v>4071</v>
      </c>
      <c r="J398" s="690">
        <v>0.55000000000000004</v>
      </c>
      <c r="K398" s="686">
        <v>44621</v>
      </c>
      <c r="L398" s="686">
        <v>44792</v>
      </c>
      <c r="M398" s="850">
        <v>0.15</v>
      </c>
      <c r="N398" s="850">
        <v>0.65</v>
      </c>
      <c r="O398" s="850">
        <v>1</v>
      </c>
      <c r="P398" s="883">
        <v>1</v>
      </c>
      <c r="Q398" s="682" t="s">
        <v>80</v>
      </c>
      <c r="R398" s="884" t="s">
        <v>44</v>
      </c>
      <c r="S398" s="856"/>
      <c r="T398" s="857"/>
      <c r="U398" s="857"/>
      <c r="V398" s="635" t="s">
        <v>47</v>
      </c>
      <c r="W398" s="857" t="s">
        <v>48</v>
      </c>
      <c r="X398" s="857" t="s">
        <v>49</v>
      </c>
      <c r="Y398" s="857" t="s">
        <v>1439</v>
      </c>
      <c r="Z398" s="857" t="s">
        <v>51</v>
      </c>
      <c r="AA398" s="857" t="s">
        <v>189</v>
      </c>
      <c r="AB398" s="857" t="s">
        <v>660</v>
      </c>
      <c r="AC398" s="857" t="s">
        <v>4072</v>
      </c>
      <c r="AD398" s="810"/>
      <c r="AE398" s="810"/>
      <c r="AF398" s="605"/>
    </row>
    <row r="399" spans="1:32" ht="65.25" customHeight="1" x14ac:dyDescent="0.25">
      <c r="A399" s="632"/>
      <c r="B399" s="632"/>
      <c r="C399" s="859"/>
      <c r="D399" s="681"/>
      <c r="E399" s="856"/>
      <c r="F399" s="856"/>
      <c r="G399" s="711"/>
      <c r="H399" s="882" t="s">
        <v>4073</v>
      </c>
      <c r="I399" s="682" t="s">
        <v>4074</v>
      </c>
      <c r="J399" s="690">
        <v>0.15</v>
      </c>
      <c r="K399" s="686">
        <v>44795</v>
      </c>
      <c r="L399" s="686">
        <v>44806</v>
      </c>
      <c r="M399" s="850">
        <v>0</v>
      </c>
      <c r="N399" s="850">
        <v>0</v>
      </c>
      <c r="O399" s="850">
        <v>1</v>
      </c>
      <c r="P399" s="883">
        <v>1</v>
      </c>
      <c r="Q399" s="682" t="s">
        <v>80</v>
      </c>
      <c r="R399" s="884" t="s">
        <v>44</v>
      </c>
      <c r="S399" s="856"/>
      <c r="T399" s="885"/>
      <c r="U399" s="885"/>
      <c r="V399" s="635" t="s">
        <v>47</v>
      </c>
      <c r="W399" s="885" t="s">
        <v>48</v>
      </c>
      <c r="X399" s="885" t="s">
        <v>49</v>
      </c>
      <c r="Y399" s="885" t="s">
        <v>1439</v>
      </c>
      <c r="Z399" s="885" t="s">
        <v>51</v>
      </c>
      <c r="AA399" s="885" t="s">
        <v>189</v>
      </c>
      <c r="AB399" s="885" t="s">
        <v>660</v>
      </c>
      <c r="AC399" s="885" t="s">
        <v>4072</v>
      </c>
      <c r="AD399" s="810"/>
      <c r="AE399" s="810"/>
    </row>
    <row r="400" spans="1:32" ht="65.25" customHeight="1" x14ac:dyDescent="0.25">
      <c r="A400" s="614" t="s">
        <v>146</v>
      </c>
      <c r="B400" s="614" t="s">
        <v>1430</v>
      </c>
      <c r="C400" s="848" t="s">
        <v>4075</v>
      </c>
      <c r="D400" s="681" t="s">
        <v>4076</v>
      </c>
      <c r="E400" s="681" t="s">
        <v>4077</v>
      </c>
      <c r="F400" s="681" t="s">
        <v>4078</v>
      </c>
      <c r="G400" s="703" t="s">
        <v>203</v>
      </c>
      <c r="H400" s="882" t="s">
        <v>4079</v>
      </c>
      <c r="I400" s="682" t="s">
        <v>4080</v>
      </c>
      <c r="J400" s="690">
        <v>0.3</v>
      </c>
      <c r="K400" s="686">
        <v>44743</v>
      </c>
      <c r="L400" s="686">
        <v>44804</v>
      </c>
      <c r="M400" s="850">
        <v>0</v>
      </c>
      <c r="N400" s="850">
        <v>0</v>
      </c>
      <c r="O400" s="850">
        <v>1</v>
      </c>
      <c r="P400" s="883">
        <v>1</v>
      </c>
      <c r="Q400" s="682" t="s">
        <v>80</v>
      </c>
      <c r="R400" s="884" t="s">
        <v>44</v>
      </c>
      <c r="S400" s="681" t="s">
        <v>4023</v>
      </c>
      <c r="T400" s="852" t="s">
        <v>46</v>
      </c>
      <c r="U400" s="852" t="s">
        <v>46</v>
      </c>
      <c r="V400" s="635" t="s">
        <v>47</v>
      </c>
      <c r="W400" s="853" t="s">
        <v>48</v>
      </c>
      <c r="X400" s="852" t="s">
        <v>49</v>
      </c>
      <c r="Y400" s="852" t="s">
        <v>1439</v>
      </c>
      <c r="Z400" s="852" t="s">
        <v>51</v>
      </c>
      <c r="AA400" s="852" t="s">
        <v>189</v>
      </c>
      <c r="AB400" s="852" t="s">
        <v>660</v>
      </c>
      <c r="AC400" s="852" t="s">
        <v>4081</v>
      </c>
      <c r="AD400" s="810">
        <v>20652542.399999999</v>
      </c>
      <c r="AE400" s="810">
        <v>66602550</v>
      </c>
    </row>
    <row r="401" spans="1:32" ht="65.25" customHeight="1" x14ac:dyDescent="0.25">
      <c r="A401" s="790"/>
      <c r="B401" s="790"/>
      <c r="C401" s="855"/>
      <c r="D401" s="681"/>
      <c r="E401" s="856"/>
      <c r="F401" s="856"/>
      <c r="G401" s="707"/>
      <c r="H401" s="882" t="s">
        <v>4082</v>
      </c>
      <c r="I401" s="682" t="s">
        <v>4083</v>
      </c>
      <c r="J401" s="690">
        <v>0.55000000000000004</v>
      </c>
      <c r="K401" s="686">
        <v>44767</v>
      </c>
      <c r="L401" s="686">
        <v>44806</v>
      </c>
      <c r="M401" s="850">
        <v>0</v>
      </c>
      <c r="N401" s="850">
        <v>0</v>
      </c>
      <c r="O401" s="850">
        <v>1</v>
      </c>
      <c r="P401" s="883">
        <v>1</v>
      </c>
      <c r="Q401" s="682" t="s">
        <v>80</v>
      </c>
      <c r="R401" s="884" t="s">
        <v>44</v>
      </c>
      <c r="S401" s="856"/>
      <c r="T401" s="857"/>
      <c r="U401" s="857"/>
      <c r="V401" s="635" t="s">
        <v>47</v>
      </c>
      <c r="W401" s="853" t="s">
        <v>48</v>
      </c>
      <c r="X401" s="857" t="s">
        <v>49</v>
      </c>
      <c r="Y401" s="857" t="s">
        <v>1439</v>
      </c>
      <c r="Z401" s="857" t="s">
        <v>51</v>
      </c>
      <c r="AA401" s="857" t="s">
        <v>189</v>
      </c>
      <c r="AB401" s="857" t="s">
        <v>660</v>
      </c>
      <c r="AC401" s="857" t="s">
        <v>4084</v>
      </c>
      <c r="AD401" s="810"/>
      <c r="AE401" s="810"/>
      <c r="AF401" s="605"/>
    </row>
    <row r="402" spans="1:32" ht="65.25" customHeight="1" x14ac:dyDescent="0.25">
      <c r="A402" s="632"/>
      <c r="B402" s="632"/>
      <c r="C402" s="859"/>
      <c r="D402" s="681"/>
      <c r="E402" s="856"/>
      <c r="F402" s="856"/>
      <c r="G402" s="711"/>
      <c r="H402" s="882" t="s">
        <v>4085</v>
      </c>
      <c r="I402" s="682" t="s">
        <v>4086</v>
      </c>
      <c r="J402" s="690">
        <v>0.15</v>
      </c>
      <c r="K402" s="686">
        <v>44809</v>
      </c>
      <c r="L402" s="686">
        <v>44834</v>
      </c>
      <c r="M402" s="850">
        <v>0</v>
      </c>
      <c r="N402" s="850">
        <v>0</v>
      </c>
      <c r="O402" s="850">
        <v>1</v>
      </c>
      <c r="P402" s="883">
        <v>1</v>
      </c>
      <c r="Q402" s="682" t="s">
        <v>80</v>
      </c>
      <c r="R402" s="884" t="s">
        <v>44</v>
      </c>
      <c r="S402" s="856"/>
      <c r="T402" s="885"/>
      <c r="U402" s="885"/>
      <c r="V402" s="635" t="s">
        <v>47</v>
      </c>
      <c r="W402" s="853" t="s">
        <v>48</v>
      </c>
      <c r="X402" s="885" t="s">
        <v>49</v>
      </c>
      <c r="Y402" s="885" t="s">
        <v>1439</v>
      </c>
      <c r="Z402" s="885" t="s">
        <v>51</v>
      </c>
      <c r="AA402" s="885" t="s">
        <v>189</v>
      </c>
      <c r="AB402" s="885" t="s">
        <v>660</v>
      </c>
      <c r="AC402" s="885" t="s">
        <v>4084</v>
      </c>
      <c r="AD402" s="810"/>
      <c r="AE402" s="810"/>
    </row>
    <row r="403" spans="1:32" ht="65.25" customHeight="1" x14ac:dyDescent="0.25">
      <c r="A403" s="614" t="s">
        <v>146</v>
      </c>
      <c r="B403" s="614" t="s">
        <v>1430</v>
      </c>
      <c r="C403" s="848" t="s">
        <v>4087</v>
      </c>
      <c r="D403" s="681" t="s">
        <v>4088</v>
      </c>
      <c r="E403" s="681" t="s">
        <v>4089</v>
      </c>
      <c r="F403" s="681" t="s">
        <v>4090</v>
      </c>
      <c r="G403" s="703" t="s">
        <v>4044</v>
      </c>
      <c r="H403" s="882" t="s">
        <v>4091</v>
      </c>
      <c r="I403" s="682" t="s">
        <v>4092</v>
      </c>
      <c r="J403" s="690">
        <v>0.3</v>
      </c>
      <c r="K403" s="686">
        <v>44655</v>
      </c>
      <c r="L403" s="686">
        <v>44804</v>
      </c>
      <c r="M403" s="850">
        <v>0</v>
      </c>
      <c r="N403" s="850">
        <v>0.6</v>
      </c>
      <c r="O403" s="850">
        <v>1</v>
      </c>
      <c r="P403" s="883">
        <v>1</v>
      </c>
      <c r="Q403" s="682" t="s">
        <v>80</v>
      </c>
      <c r="R403" s="884" t="s">
        <v>44</v>
      </c>
      <c r="S403" s="681" t="s">
        <v>4023</v>
      </c>
      <c r="T403" s="852" t="s">
        <v>46</v>
      </c>
      <c r="U403" s="852" t="s">
        <v>46</v>
      </c>
      <c r="V403" s="635" t="s">
        <v>47</v>
      </c>
      <c r="W403" s="853" t="s">
        <v>48</v>
      </c>
      <c r="X403" s="852" t="s">
        <v>49</v>
      </c>
      <c r="Y403" s="852" t="s">
        <v>1439</v>
      </c>
      <c r="Z403" s="852" t="s">
        <v>51</v>
      </c>
      <c r="AA403" s="852" t="s">
        <v>189</v>
      </c>
      <c r="AB403" s="852" t="s">
        <v>660</v>
      </c>
      <c r="AC403" s="852" t="s">
        <v>4093</v>
      </c>
      <c r="AD403" s="810">
        <v>0</v>
      </c>
      <c r="AE403" s="810">
        <v>81701356</v>
      </c>
    </row>
    <row r="404" spans="1:32" ht="65.25" customHeight="1" x14ac:dyDescent="0.25">
      <c r="A404" s="790"/>
      <c r="B404" s="790"/>
      <c r="C404" s="855"/>
      <c r="D404" s="681"/>
      <c r="E404" s="856"/>
      <c r="F404" s="856"/>
      <c r="G404" s="707"/>
      <c r="H404" s="882" t="s">
        <v>4094</v>
      </c>
      <c r="I404" s="682" t="s">
        <v>4095</v>
      </c>
      <c r="J404" s="690">
        <v>0.55000000000000004</v>
      </c>
      <c r="K404" s="686">
        <v>44690</v>
      </c>
      <c r="L404" s="686">
        <v>44834</v>
      </c>
      <c r="M404" s="850">
        <v>0</v>
      </c>
      <c r="N404" s="850">
        <v>0.4</v>
      </c>
      <c r="O404" s="850">
        <v>1</v>
      </c>
      <c r="P404" s="883">
        <v>1</v>
      </c>
      <c r="Q404" s="682" t="s">
        <v>80</v>
      </c>
      <c r="R404" s="884" t="s">
        <v>44</v>
      </c>
      <c r="S404" s="856"/>
      <c r="T404" s="857"/>
      <c r="U404" s="857"/>
      <c r="V404" s="635" t="s">
        <v>47</v>
      </c>
      <c r="W404" s="853" t="s">
        <v>48</v>
      </c>
      <c r="X404" s="857" t="s">
        <v>49</v>
      </c>
      <c r="Y404" s="857" t="s">
        <v>1439</v>
      </c>
      <c r="Z404" s="857" t="s">
        <v>51</v>
      </c>
      <c r="AA404" s="857" t="s">
        <v>189</v>
      </c>
      <c r="AB404" s="857" t="s">
        <v>660</v>
      </c>
      <c r="AC404" s="857" t="s">
        <v>4096</v>
      </c>
      <c r="AD404" s="810"/>
      <c r="AE404" s="810"/>
      <c r="AF404" s="605"/>
    </row>
    <row r="405" spans="1:32" ht="65.25" customHeight="1" x14ac:dyDescent="0.25">
      <c r="A405" s="632"/>
      <c r="B405" s="632"/>
      <c r="C405" s="859"/>
      <c r="D405" s="681"/>
      <c r="E405" s="856"/>
      <c r="F405" s="856"/>
      <c r="G405" s="711"/>
      <c r="H405" s="882" t="s">
        <v>4097</v>
      </c>
      <c r="I405" s="682" t="s">
        <v>4098</v>
      </c>
      <c r="J405" s="690">
        <v>0.15</v>
      </c>
      <c r="K405" s="686">
        <v>44837</v>
      </c>
      <c r="L405" s="886">
        <v>44862</v>
      </c>
      <c r="M405" s="850">
        <v>0</v>
      </c>
      <c r="N405" s="850">
        <v>0</v>
      </c>
      <c r="O405" s="850">
        <v>0</v>
      </c>
      <c r="P405" s="883">
        <v>1</v>
      </c>
      <c r="Q405" s="682" t="s">
        <v>80</v>
      </c>
      <c r="R405" s="884" t="s">
        <v>44</v>
      </c>
      <c r="S405" s="856"/>
      <c r="T405" s="885"/>
      <c r="U405" s="885"/>
      <c r="V405" s="635" t="s">
        <v>47</v>
      </c>
      <c r="W405" s="853" t="s">
        <v>48</v>
      </c>
      <c r="X405" s="885" t="s">
        <v>49</v>
      </c>
      <c r="Y405" s="885" t="s">
        <v>1439</v>
      </c>
      <c r="Z405" s="885" t="s">
        <v>51</v>
      </c>
      <c r="AA405" s="885" t="s">
        <v>189</v>
      </c>
      <c r="AB405" s="885" t="s">
        <v>660</v>
      </c>
      <c r="AC405" s="885" t="s">
        <v>4096</v>
      </c>
      <c r="AD405" s="810"/>
      <c r="AE405" s="810"/>
    </row>
    <row r="406" spans="1:32" ht="65.25" customHeight="1" x14ac:dyDescent="0.25">
      <c r="A406" s="614" t="s">
        <v>146</v>
      </c>
      <c r="B406" s="614" t="s">
        <v>1430</v>
      </c>
      <c r="C406" s="848" t="s">
        <v>4099</v>
      </c>
      <c r="D406" s="681" t="s">
        <v>4100</v>
      </c>
      <c r="E406" s="681" t="s">
        <v>4101</v>
      </c>
      <c r="F406" s="681" t="s">
        <v>4102</v>
      </c>
      <c r="G406" s="703" t="s">
        <v>911</v>
      </c>
      <c r="H406" s="882" t="s">
        <v>4103</v>
      </c>
      <c r="I406" s="682" t="s">
        <v>4104</v>
      </c>
      <c r="J406" s="690">
        <v>0.3</v>
      </c>
      <c r="K406" s="686">
        <v>44593</v>
      </c>
      <c r="L406" s="686">
        <v>44681</v>
      </c>
      <c r="M406" s="850">
        <v>0.7</v>
      </c>
      <c r="N406" s="850">
        <v>1</v>
      </c>
      <c r="O406" s="850">
        <v>1</v>
      </c>
      <c r="P406" s="883">
        <v>1</v>
      </c>
      <c r="Q406" s="682" t="s">
        <v>80</v>
      </c>
      <c r="R406" s="884" t="s">
        <v>44</v>
      </c>
      <c r="S406" s="681" t="s">
        <v>4023</v>
      </c>
      <c r="T406" s="852" t="s">
        <v>46</v>
      </c>
      <c r="U406" s="852" t="s">
        <v>46</v>
      </c>
      <c r="V406" s="635" t="s">
        <v>47</v>
      </c>
      <c r="W406" s="853" t="s">
        <v>48</v>
      </c>
      <c r="X406" s="852" t="s">
        <v>49</v>
      </c>
      <c r="Y406" s="852" t="s">
        <v>1439</v>
      </c>
      <c r="Z406" s="852" t="s">
        <v>51</v>
      </c>
      <c r="AA406" s="852" t="s">
        <v>189</v>
      </c>
      <c r="AB406" s="852" t="s">
        <v>660</v>
      </c>
      <c r="AC406" s="852" t="s">
        <v>4105</v>
      </c>
      <c r="AD406" s="810">
        <v>16215000</v>
      </c>
      <c r="AE406" s="810">
        <v>17758968</v>
      </c>
    </row>
    <row r="407" spans="1:32" ht="65.25" customHeight="1" x14ac:dyDescent="0.25">
      <c r="A407" s="790"/>
      <c r="B407" s="790"/>
      <c r="C407" s="855"/>
      <c r="D407" s="681"/>
      <c r="E407" s="856"/>
      <c r="F407" s="856"/>
      <c r="G407" s="707"/>
      <c r="H407" s="882" t="s">
        <v>4106</v>
      </c>
      <c r="I407" s="682" t="s">
        <v>4107</v>
      </c>
      <c r="J407" s="690">
        <v>0.55000000000000004</v>
      </c>
      <c r="K407" s="686">
        <v>44683</v>
      </c>
      <c r="L407" s="886">
        <v>44883</v>
      </c>
      <c r="M407" s="850">
        <v>0</v>
      </c>
      <c r="N407" s="850">
        <v>0.3</v>
      </c>
      <c r="O407" s="850">
        <v>0.7</v>
      </c>
      <c r="P407" s="883">
        <v>1</v>
      </c>
      <c r="Q407" s="682" t="s">
        <v>80</v>
      </c>
      <c r="R407" s="884" t="s">
        <v>44</v>
      </c>
      <c r="S407" s="856"/>
      <c r="T407" s="857"/>
      <c r="U407" s="857"/>
      <c r="V407" s="635" t="s">
        <v>47</v>
      </c>
      <c r="W407" s="853" t="s">
        <v>48</v>
      </c>
      <c r="X407" s="857" t="s">
        <v>49</v>
      </c>
      <c r="Y407" s="857" t="s">
        <v>1439</v>
      </c>
      <c r="Z407" s="857" t="s">
        <v>51</v>
      </c>
      <c r="AA407" s="857" t="s">
        <v>189</v>
      </c>
      <c r="AB407" s="857" t="s">
        <v>660</v>
      </c>
      <c r="AC407" s="857" t="s">
        <v>4108</v>
      </c>
      <c r="AD407" s="810"/>
      <c r="AE407" s="810"/>
      <c r="AF407" s="605"/>
    </row>
    <row r="408" spans="1:32" ht="65.25" customHeight="1" x14ac:dyDescent="0.25">
      <c r="A408" s="632"/>
      <c r="B408" s="632"/>
      <c r="C408" s="859"/>
      <c r="D408" s="681"/>
      <c r="E408" s="856"/>
      <c r="F408" s="856"/>
      <c r="G408" s="711"/>
      <c r="H408" s="882" t="s">
        <v>4109</v>
      </c>
      <c r="I408" s="682" t="s">
        <v>4110</v>
      </c>
      <c r="J408" s="690">
        <v>0.15</v>
      </c>
      <c r="K408" s="886">
        <v>44887</v>
      </c>
      <c r="L408" s="686">
        <v>44897</v>
      </c>
      <c r="M408" s="850">
        <v>0</v>
      </c>
      <c r="N408" s="850">
        <v>0</v>
      </c>
      <c r="O408" s="850">
        <v>0</v>
      </c>
      <c r="P408" s="883">
        <v>1</v>
      </c>
      <c r="Q408" s="682" t="s">
        <v>80</v>
      </c>
      <c r="R408" s="884" t="s">
        <v>44</v>
      </c>
      <c r="S408" s="856"/>
      <c r="T408" s="885"/>
      <c r="U408" s="885"/>
      <c r="V408" s="635" t="s">
        <v>47</v>
      </c>
      <c r="W408" s="853" t="s">
        <v>48</v>
      </c>
      <c r="X408" s="885" t="s">
        <v>49</v>
      </c>
      <c r="Y408" s="885" t="s">
        <v>1439</v>
      </c>
      <c r="Z408" s="885" t="s">
        <v>51</v>
      </c>
      <c r="AA408" s="885" t="s">
        <v>189</v>
      </c>
      <c r="AB408" s="885" t="s">
        <v>660</v>
      </c>
      <c r="AC408" s="885" t="s">
        <v>4108</v>
      </c>
      <c r="AD408" s="810"/>
      <c r="AE408" s="810"/>
    </row>
    <row r="409" spans="1:32" ht="66" customHeight="1" x14ac:dyDescent="0.25">
      <c r="A409" s="614" t="s">
        <v>146</v>
      </c>
      <c r="B409" s="614" t="s">
        <v>1430</v>
      </c>
      <c r="C409" s="848" t="s">
        <v>4111</v>
      </c>
      <c r="D409" s="681" t="s">
        <v>4112</v>
      </c>
      <c r="E409" s="681" t="s">
        <v>4113</v>
      </c>
      <c r="F409" s="681" t="s">
        <v>4114</v>
      </c>
      <c r="G409" s="703" t="s">
        <v>911</v>
      </c>
      <c r="H409" s="882" t="s">
        <v>4115</v>
      </c>
      <c r="I409" s="682" t="s">
        <v>4116</v>
      </c>
      <c r="J409" s="690">
        <v>0.4</v>
      </c>
      <c r="K409" s="686">
        <v>44585</v>
      </c>
      <c r="L409" s="886">
        <v>44876</v>
      </c>
      <c r="M409" s="850">
        <v>0.25</v>
      </c>
      <c r="N409" s="850">
        <v>0.5</v>
      </c>
      <c r="O409" s="850">
        <v>0.75</v>
      </c>
      <c r="P409" s="883">
        <v>1</v>
      </c>
      <c r="Q409" s="682" t="s">
        <v>80</v>
      </c>
      <c r="R409" s="884" t="s">
        <v>44</v>
      </c>
      <c r="S409" s="681" t="s">
        <v>1581</v>
      </c>
      <c r="T409" s="852" t="s">
        <v>46</v>
      </c>
      <c r="U409" s="852" t="s">
        <v>46</v>
      </c>
      <c r="V409" s="635" t="s">
        <v>47</v>
      </c>
      <c r="W409" s="853" t="s">
        <v>48</v>
      </c>
      <c r="X409" s="854" t="s">
        <v>49</v>
      </c>
      <c r="Y409" s="854" t="s">
        <v>1439</v>
      </c>
      <c r="Z409" s="854" t="s">
        <v>51</v>
      </c>
      <c r="AA409" s="854" t="s">
        <v>189</v>
      </c>
      <c r="AB409" s="854" t="s">
        <v>660</v>
      </c>
      <c r="AC409" s="854" t="s">
        <v>4117</v>
      </c>
      <c r="AD409" s="810">
        <v>316083576.67000002</v>
      </c>
      <c r="AE409" s="810">
        <v>130683231</v>
      </c>
    </row>
    <row r="410" spans="1:32" ht="66" customHeight="1" x14ac:dyDescent="0.25">
      <c r="A410" s="790"/>
      <c r="B410" s="790"/>
      <c r="C410" s="855"/>
      <c r="D410" s="681"/>
      <c r="E410" s="856"/>
      <c r="F410" s="856"/>
      <c r="G410" s="707"/>
      <c r="H410" s="882" t="s">
        <v>4118</v>
      </c>
      <c r="I410" s="682" t="s">
        <v>4119</v>
      </c>
      <c r="J410" s="690">
        <v>0.4</v>
      </c>
      <c r="K410" s="686">
        <v>44589</v>
      </c>
      <c r="L410" s="886">
        <v>44879</v>
      </c>
      <c r="M410" s="850">
        <v>0.25</v>
      </c>
      <c r="N410" s="850">
        <v>0.5</v>
      </c>
      <c r="O410" s="850">
        <v>0.75</v>
      </c>
      <c r="P410" s="883">
        <v>1</v>
      </c>
      <c r="Q410" s="682" t="s">
        <v>80</v>
      </c>
      <c r="R410" s="884" t="s">
        <v>44</v>
      </c>
      <c r="S410" s="856"/>
      <c r="T410" s="857"/>
      <c r="U410" s="857"/>
      <c r="V410" s="635" t="s">
        <v>47</v>
      </c>
      <c r="W410" s="853" t="s">
        <v>48</v>
      </c>
      <c r="X410" s="858"/>
      <c r="Y410" s="858"/>
      <c r="Z410" s="858"/>
      <c r="AA410" s="858"/>
      <c r="AB410" s="858"/>
      <c r="AC410" s="858"/>
      <c r="AD410" s="810"/>
      <c r="AE410" s="810"/>
      <c r="AF410" s="605"/>
    </row>
    <row r="411" spans="1:32" ht="66" customHeight="1" x14ac:dyDescent="0.25">
      <c r="A411" s="632"/>
      <c r="B411" s="632"/>
      <c r="C411" s="859"/>
      <c r="D411" s="681"/>
      <c r="E411" s="856"/>
      <c r="F411" s="856"/>
      <c r="G411" s="711"/>
      <c r="H411" s="882" t="s">
        <v>4120</v>
      </c>
      <c r="I411" s="682" t="s">
        <v>4121</v>
      </c>
      <c r="J411" s="690">
        <v>0.2</v>
      </c>
      <c r="K411" s="686">
        <v>44596</v>
      </c>
      <c r="L411" s="886">
        <v>44880</v>
      </c>
      <c r="M411" s="850">
        <v>0.25</v>
      </c>
      <c r="N411" s="850">
        <v>0.5</v>
      </c>
      <c r="O411" s="850">
        <v>0.75</v>
      </c>
      <c r="P411" s="883">
        <v>1</v>
      </c>
      <c r="Q411" s="682" t="s">
        <v>80</v>
      </c>
      <c r="R411" s="884" t="s">
        <v>44</v>
      </c>
      <c r="S411" s="856"/>
      <c r="T411" s="885"/>
      <c r="U411" s="885"/>
      <c r="V411" s="635" t="s">
        <v>47</v>
      </c>
      <c r="W411" s="853" t="s">
        <v>48</v>
      </c>
      <c r="X411" s="887"/>
      <c r="Y411" s="887"/>
      <c r="Z411" s="887"/>
      <c r="AA411" s="887"/>
      <c r="AB411" s="887"/>
      <c r="AC411" s="887"/>
      <c r="AD411" s="810"/>
      <c r="AE411" s="810"/>
    </row>
    <row r="412" spans="1:32" ht="65.25" customHeight="1" x14ac:dyDescent="0.25">
      <c r="A412" s="614" t="s">
        <v>146</v>
      </c>
      <c r="B412" s="614" t="s">
        <v>1430</v>
      </c>
      <c r="C412" s="848" t="s">
        <v>4122</v>
      </c>
      <c r="D412" s="681" t="s">
        <v>4123</v>
      </c>
      <c r="E412" s="681" t="s">
        <v>4124</v>
      </c>
      <c r="F412" s="681" t="s">
        <v>4125</v>
      </c>
      <c r="G412" s="703" t="s">
        <v>911</v>
      </c>
      <c r="H412" s="882" t="s">
        <v>4126</v>
      </c>
      <c r="I412" s="682" t="s">
        <v>4127</v>
      </c>
      <c r="J412" s="690">
        <v>0.4</v>
      </c>
      <c r="K412" s="686">
        <v>44568</v>
      </c>
      <c r="L412" s="886">
        <v>44907</v>
      </c>
      <c r="M412" s="850">
        <v>0.25</v>
      </c>
      <c r="N412" s="850">
        <v>0.5</v>
      </c>
      <c r="O412" s="850">
        <v>0.75</v>
      </c>
      <c r="P412" s="883">
        <v>1</v>
      </c>
      <c r="Q412" s="682" t="s">
        <v>80</v>
      </c>
      <c r="R412" s="884" t="s">
        <v>44</v>
      </c>
      <c r="S412" s="681" t="s">
        <v>1581</v>
      </c>
      <c r="T412" s="852" t="s">
        <v>46</v>
      </c>
      <c r="U412" s="852" t="s">
        <v>46</v>
      </c>
      <c r="V412" s="635" t="s">
        <v>47</v>
      </c>
      <c r="W412" s="853" t="s">
        <v>48</v>
      </c>
      <c r="X412" s="854" t="s">
        <v>49</v>
      </c>
      <c r="Y412" s="854" t="s">
        <v>1439</v>
      </c>
      <c r="Z412" s="854" t="s">
        <v>51</v>
      </c>
      <c r="AA412" s="854" t="s">
        <v>189</v>
      </c>
      <c r="AB412" s="854" t="s">
        <v>660</v>
      </c>
      <c r="AC412" s="854" t="s">
        <v>4117</v>
      </c>
      <c r="AD412" s="810">
        <v>334652352.89999998</v>
      </c>
      <c r="AE412" s="810">
        <v>125805288</v>
      </c>
    </row>
    <row r="413" spans="1:32" ht="65.25" customHeight="1" x14ac:dyDescent="0.25">
      <c r="A413" s="790"/>
      <c r="B413" s="790"/>
      <c r="C413" s="855"/>
      <c r="D413" s="681"/>
      <c r="E413" s="856"/>
      <c r="F413" s="856"/>
      <c r="G413" s="707"/>
      <c r="H413" s="882" t="s">
        <v>4128</v>
      </c>
      <c r="I413" s="682" t="s">
        <v>4129</v>
      </c>
      <c r="J413" s="690">
        <v>0.4</v>
      </c>
      <c r="K413" s="686">
        <v>44571</v>
      </c>
      <c r="L413" s="886">
        <v>44909</v>
      </c>
      <c r="M413" s="850">
        <v>0.25</v>
      </c>
      <c r="N413" s="850">
        <v>0.5</v>
      </c>
      <c r="O413" s="850">
        <v>0.75</v>
      </c>
      <c r="P413" s="883">
        <v>1</v>
      </c>
      <c r="Q413" s="682" t="s">
        <v>80</v>
      </c>
      <c r="R413" s="884" t="s">
        <v>44</v>
      </c>
      <c r="S413" s="856"/>
      <c r="T413" s="857"/>
      <c r="U413" s="857"/>
      <c r="V413" s="635" t="s">
        <v>47</v>
      </c>
      <c r="W413" s="853" t="s">
        <v>48</v>
      </c>
      <c r="X413" s="858"/>
      <c r="Y413" s="858" t="s">
        <v>1439</v>
      </c>
      <c r="Z413" s="858" t="s">
        <v>51</v>
      </c>
      <c r="AA413" s="858" t="s">
        <v>189</v>
      </c>
      <c r="AB413" s="858" t="s">
        <v>660</v>
      </c>
      <c r="AC413" s="858"/>
      <c r="AD413" s="810"/>
      <c r="AE413" s="810"/>
      <c r="AF413" s="605"/>
    </row>
    <row r="414" spans="1:32" ht="65.25" customHeight="1" x14ac:dyDescent="0.25">
      <c r="A414" s="632"/>
      <c r="B414" s="632"/>
      <c r="C414" s="859"/>
      <c r="D414" s="681"/>
      <c r="E414" s="856"/>
      <c r="F414" s="856"/>
      <c r="G414" s="711"/>
      <c r="H414" s="882" t="s">
        <v>4130</v>
      </c>
      <c r="I414" s="682" t="s">
        <v>4131</v>
      </c>
      <c r="J414" s="690">
        <v>0.2</v>
      </c>
      <c r="K414" s="686">
        <v>44573</v>
      </c>
      <c r="L414" s="886">
        <v>44914</v>
      </c>
      <c r="M414" s="850">
        <v>0.25</v>
      </c>
      <c r="N414" s="850">
        <v>0.5</v>
      </c>
      <c r="O414" s="850">
        <v>0.75</v>
      </c>
      <c r="P414" s="883">
        <v>1</v>
      </c>
      <c r="Q414" s="682" t="s">
        <v>80</v>
      </c>
      <c r="R414" s="884" t="s">
        <v>44</v>
      </c>
      <c r="S414" s="856"/>
      <c r="T414" s="885"/>
      <c r="U414" s="885"/>
      <c r="V414" s="635" t="s">
        <v>47</v>
      </c>
      <c r="W414" s="853" t="s">
        <v>48</v>
      </c>
      <c r="X414" s="887"/>
      <c r="Y414" s="887" t="s">
        <v>1439</v>
      </c>
      <c r="Z414" s="887" t="s">
        <v>51</v>
      </c>
      <c r="AA414" s="887" t="s">
        <v>189</v>
      </c>
      <c r="AB414" s="887" t="s">
        <v>660</v>
      </c>
      <c r="AC414" s="887"/>
      <c r="AD414" s="810"/>
      <c r="AE414" s="810"/>
    </row>
    <row r="415" spans="1:32" ht="65.25" customHeight="1" x14ac:dyDescent="0.25">
      <c r="A415" s="614" t="s">
        <v>146</v>
      </c>
      <c r="B415" s="614" t="s">
        <v>1430</v>
      </c>
      <c r="C415" s="848" t="s">
        <v>4132</v>
      </c>
      <c r="D415" s="681" t="s">
        <v>4133</v>
      </c>
      <c r="E415" s="681" t="s">
        <v>4134</v>
      </c>
      <c r="F415" s="681" t="s">
        <v>4135</v>
      </c>
      <c r="G415" s="703" t="s">
        <v>911</v>
      </c>
      <c r="H415" s="882" t="s">
        <v>4136</v>
      </c>
      <c r="I415" s="682" t="s">
        <v>4137</v>
      </c>
      <c r="J415" s="690">
        <v>0.4</v>
      </c>
      <c r="K415" s="686">
        <v>44572</v>
      </c>
      <c r="L415" s="686">
        <v>44632</v>
      </c>
      <c r="M415" s="850">
        <v>1</v>
      </c>
      <c r="N415" s="850">
        <v>1</v>
      </c>
      <c r="O415" s="850">
        <v>1</v>
      </c>
      <c r="P415" s="883">
        <v>1</v>
      </c>
      <c r="Q415" s="682" t="s">
        <v>80</v>
      </c>
      <c r="R415" s="884" t="s">
        <v>44</v>
      </c>
      <c r="S415" s="681" t="s">
        <v>1581</v>
      </c>
      <c r="T415" s="852" t="s">
        <v>46</v>
      </c>
      <c r="U415" s="852" t="s">
        <v>46</v>
      </c>
      <c r="V415" s="635" t="s">
        <v>47</v>
      </c>
      <c r="W415" s="853" t="s">
        <v>48</v>
      </c>
      <c r="X415" s="854" t="s">
        <v>49</v>
      </c>
      <c r="Y415" s="854" t="s">
        <v>1439</v>
      </c>
      <c r="Z415" s="854" t="s">
        <v>51</v>
      </c>
      <c r="AA415" s="854" t="s">
        <v>189</v>
      </c>
      <c r="AB415" s="854" t="s">
        <v>660</v>
      </c>
      <c r="AC415" s="854" t="s">
        <v>4138</v>
      </c>
      <c r="AD415" s="810">
        <v>64698224.990000002</v>
      </c>
      <c r="AE415" s="810">
        <v>28215036</v>
      </c>
    </row>
    <row r="416" spans="1:32" ht="65.25" customHeight="1" x14ac:dyDescent="0.25">
      <c r="A416" s="790"/>
      <c r="B416" s="790"/>
      <c r="C416" s="855"/>
      <c r="D416" s="681"/>
      <c r="E416" s="856"/>
      <c r="F416" s="856"/>
      <c r="G416" s="707"/>
      <c r="H416" s="882" t="s">
        <v>4139</v>
      </c>
      <c r="I416" s="682" t="s">
        <v>4140</v>
      </c>
      <c r="J416" s="690">
        <v>0.4</v>
      </c>
      <c r="K416" s="686">
        <v>44572</v>
      </c>
      <c r="L416" s="686">
        <v>44632</v>
      </c>
      <c r="M416" s="850">
        <v>1</v>
      </c>
      <c r="N416" s="850">
        <v>1</v>
      </c>
      <c r="O416" s="850">
        <v>1</v>
      </c>
      <c r="P416" s="883">
        <v>1</v>
      </c>
      <c r="Q416" s="682" t="s">
        <v>80</v>
      </c>
      <c r="R416" s="884" t="s">
        <v>44</v>
      </c>
      <c r="S416" s="856"/>
      <c r="T416" s="857"/>
      <c r="U416" s="857"/>
      <c r="V416" s="635" t="s">
        <v>47</v>
      </c>
      <c r="W416" s="853" t="s">
        <v>48</v>
      </c>
      <c r="X416" s="858"/>
      <c r="Y416" s="858" t="s">
        <v>1439</v>
      </c>
      <c r="Z416" s="858" t="s">
        <v>51</v>
      </c>
      <c r="AA416" s="858" t="s">
        <v>189</v>
      </c>
      <c r="AB416" s="858" t="s">
        <v>660</v>
      </c>
      <c r="AC416" s="858"/>
      <c r="AD416" s="810"/>
      <c r="AE416" s="810"/>
      <c r="AF416" s="605"/>
    </row>
    <row r="417" spans="1:32" ht="65.25" customHeight="1" x14ac:dyDescent="0.25">
      <c r="A417" s="632"/>
      <c r="B417" s="632"/>
      <c r="C417" s="859"/>
      <c r="D417" s="681"/>
      <c r="E417" s="856"/>
      <c r="F417" s="856"/>
      <c r="G417" s="711"/>
      <c r="H417" s="882" t="s">
        <v>4141</v>
      </c>
      <c r="I417" s="682" t="s">
        <v>4142</v>
      </c>
      <c r="J417" s="690">
        <v>0.2</v>
      </c>
      <c r="K417" s="686">
        <v>44621</v>
      </c>
      <c r="L417" s="686">
        <v>44632</v>
      </c>
      <c r="M417" s="850">
        <v>1</v>
      </c>
      <c r="N417" s="850">
        <v>1</v>
      </c>
      <c r="O417" s="850">
        <v>1</v>
      </c>
      <c r="P417" s="883">
        <v>1</v>
      </c>
      <c r="Q417" s="682" t="s">
        <v>80</v>
      </c>
      <c r="R417" s="884" t="s">
        <v>44</v>
      </c>
      <c r="S417" s="856"/>
      <c r="T417" s="885"/>
      <c r="U417" s="885"/>
      <c r="V417" s="635" t="s">
        <v>47</v>
      </c>
      <c r="W417" s="853" t="s">
        <v>48</v>
      </c>
      <c r="X417" s="887"/>
      <c r="Y417" s="887" t="s">
        <v>1439</v>
      </c>
      <c r="Z417" s="887" t="s">
        <v>51</v>
      </c>
      <c r="AA417" s="887" t="s">
        <v>189</v>
      </c>
      <c r="AB417" s="887" t="s">
        <v>660</v>
      </c>
      <c r="AC417" s="887"/>
      <c r="AD417" s="810"/>
      <c r="AE417" s="810"/>
    </row>
    <row r="418" spans="1:32" ht="65.25" customHeight="1" x14ac:dyDescent="0.25">
      <c r="A418" s="614" t="s">
        <v>146</v>
      </c>
      <c r="B418" s="614" t="s">
        <v>1430</v>
      </c>
      <c r="C418" s="848" t="s">
        <v>4143</v>
      </c>
      <c r="D418" s="681" t="s">
        <v>4144</v>
      </c>
      <c r="E418" s="681" t="s">
        <v>4145</v>
      </c>
      <c r="F418" s="681" t="s">
        <v>4146</v>
      </c>
      <c r="G418" s="703" t="s">
        <v>911</v>
      </c>
      <c r="H418" s="882" t="s">
        <v>4147</v>
      </c>
      <c r="I418" s="682" t="s">
        <v>4148</v>
      </c>
      <c r="J418" s="690">
        <v>0.3</v>
      </c>
      <c r="K418" s="686">
        <v>44652</v>
      </c>
      <c r="L418" s="686">
        <v>44697</v>
      </c>
      <c r="M418" s="850">
        <v>0</v>
      </c>
      <c r="N418" s="850">
        <v>1</v>
      </c>
      <c r="O418" s="850">
        <v>1</v>
      </c>
      <c r="P418" s="883">
        <v>1</v>
      </c>
      <c r="Q418" s="682" t="s">
        <v>80</v>
      </c>
      <c r="R418" s="884" t="s">
        <v>44</v>
      </c>
      <c r="S418" s="681" t="s">
        <v>1581</v>
      </c>
      <c r="T418" s="852" t="s">
        <v>46</v>
      </c>
      <c r="U418" s="852" t="s">
        <v>46</v>
      </c>
      <c r="V418" s="635" t="s">
        <v>47</v>
      </c>
      <c r="W418" s="853" t="s">
        <v>48</v>
      </c>
      <c r="X418" s="854" t="s">
        <v>49</v>
      </c>
      <c r="Y418" s="854" t="s">
        <v>1439</v>
      </c>
      <c r="Z418" s="854" t="s">
        <v>51</v>
      </c>
      <c r="AA418" s="854" t="s">
        <v>189</v>
      </c>
      <c r="AB418" s="854" t="s">
        <v>660</v>
      </c>
      <c r="AC418" s="854" t="s">
        <v>4117</v>
      </c>
      <c r="AD418" s="810">
        <v>15079632.6</v>
      </c>
      <c r="AE418" s="810">
        <v>45722968</v>
      </c>
    </row>
    <row r="419" spans="1:32" ht="65.25" customHeight="1" x14ac:dyDescent="0.25">
      <c r="A419" s="790"/>
      <c r="B419" s="790"/>
      <c r="C419" s="855"/>
      <c r="D419" s="681"/>
      <c r="E419" s="856"/>
      <c r="F419" s="856"/>
      <c r="G419" s="707"/>
      <c r="H419" s="882" t="s">
        <v>4149</v>
      </c>
      <c r="I419" s="682" t="s">
        <v>4150</v>
      </c>
      <c r="J419" s="690">
        <v>0.4</v>
      </c>
      <c r="K419" s="686">
        <v>44698</v>
      </c>
      <c r="L419" s="686">
        <v>44778</v>
      </c>
      <c r="M419" s="850">
        <v>0</v>
      </c>
      <c r="N419" s="850">
        <v>0.4</v>
      </c>
      <c r="O419" s="850">
        <v>1</v>
      </c>
      <c r="P419" s="883">
        <v>1</v>
      </c>
      <c r="Q419" s="682" t="s">
        <v>80</v>
      </c>
      <c r="R419" s="884" t="s">
        <v>44</v>
      </c>
      <c r="S419" s="856"/>
      <c r="T419" s="857"/>
      <c r="U419" s="857"/>
      <c r="V419" s="635" t="s">
        <v>47</v>
      </c>
      <c r="W419" s="853" t="s">
        <v>48</v>
      </c>
      <c r="X419" s="858"/>
      <c r="Y419" s="858" t="s">
        <v>1439</v>
      </c>
      <c r="Z419" s="858" t="s">
        <v>51</v>
      </c>
      <c r="AA419" s="858" t="s">
        <v>189</v>
      </c>
      <c r="AB419" s="858" t="s">
        <v>660</v>
      </c>
      <c r="AC419" s="858"/>
      <c r="AD419" s="810"/>
      <c r="AE419" s="810"/>
      <c r="AF419" s="605"/>
    </row>
    <row r="420" spans="1:32" ht="65.25" customHeight="1" x14ac:dyDescent="0.25">
      <c r="A420" s="632"/>
      <c r="B420" s="632"/>
      <c r="C420" s="859"/>
      <c r="D420" s="681"/>
      <c r="E420" s="856"/>
      <c r="F420" s="856"/>
      <c r="G420" s="711"/>
      <c r="H420" s="882" t="s">
        <v>4151</v>
      </c>
      <c r="I420" s="682" t="s">
        <v>4152</v>
      </c>
      <c r="J420" s="690">
        <v>0.3</v>
      </c>
      <c r="K420" s="686">
        <v>44778</v>
      </c>
      <c r="L420" s="686">
        <v>44790</v>
      </c>
      <c r="M420" s="850">
        <v>0</v>
      </c>
      <c r="N420" s="850">
        <v>0</v>
      </c>
      <c r="O420" s="850">
        <v>1</v>
      </c>
      <c r="P420" s="883">
        <v>1</v>
      </c>
      <c r="Q420" s="682" t="s">
        <v>80</v>
      </c>
      <c r="R420" s="884" t="s">
        <v>44</v>
      </c>
      <c r="S420" s="856"/>
      <c r="T420" s="885"/>
      <c r="U420" s="885"/>
      <c r="V420" s="635" t="s">
        <v>47</v>
      </c>
      <c r="W420" s="853" t="s">
        <v>48</v>
      </c>
      <c r="X420" s="887"/>
      <c r="Y420" s="887" t="s">
        <v>1439</v>
      </c>
      <c r="Z420" s="887" t="s">
        <v>51</v>
      </c>
      <c r="AA420" s="887" t="s">
        <v>189</v>
      </c>
      <c r="AB420" s="887" t="s">
        <v>660</v>
      </c>
      <c r="AC420" s="887"/>
      <c r="AD420" s="810"/>
      <c r="AE420" s="810"/>
    </row>
    <row r="421" spans="1:32" ht="65.25" customHeight="1" x14ac:dyDescent="0.25">
      <c r="A421" s="614" t="s">
        <v>146</v>
      </c>
      <c r="B421" s="614" t="s">
        <v>1430</v>
      </c>
      <c r="C421" s="848" t="s">
        <v>4153</v>
      </c>
      <c r="D421" s="681" t="s">
        <v>4154</v>
      </c>
      <c r="E421" s="681" t="s">
        <v>4145</v>
      </c>
      <c r="F421" s="681" t="s">
        <v>4146</v>
      </c>
      <c r="G421" s="703" t="s">
        <v>911</v>
      </c>
      <c r="H421" s="882" t="s">
        <v>4155</v>
      </c>
      <c r="I421" s="682" t="s">
        <v>4156</v>
      </c>
      <c r="J421" s="690">
        <v>0.3</v>
      </c>
      <c r="K421" s="686">
        <v>44636</v>
      </c>
      <c r="L421" s="686">
        <v>44683</v>
      </c>
      <c r="M421" s="850">
        <v>0.3</v>
      </c>
      <c r="N421" s="850">
        <v>1</v>
      </c>
      <c r="O421" s="850">
        <v>1</v>
      </c>
      <c r="P421" s="883">
        <v>1</v>
      </c>
      <c r="Q421" s="682" t="s">
        <v>80</v>
      </c>
      <c r="R421" s="884" t="s">
        <v>44</v>
      </c>
      <c r="S421" s="681" t="s">
        <v>1581</v>
      </c>
      <c r="T421" s="852" t="s">
        <v>46</v>
      </c>
      <c r="U421" s="852" t="s">
        <v>46</v>
      </c>
      <c r="V421" s="635" t="s">
        <v>47</v>
      </c>
      <c r="W421" s="853" t="s">
        <v>48</v>
      </c>
      <c r="X421" s="854" t="s">
        <v>49</v>
      </c>
      <c r="Y421" s="854" t="s">
        <v>1439</v>
      </c>
      <c r="Z421" s="854" t="s">
        <v>51</v>
      </c>
      <c r="AA421" s="854" t="s">
        <v>189</v>
      </c>
      <c r="AB421" s="854" t="s">
        <v>660</v>
      </c>
      <c r="AC421" s="854" t="s">
        <v>4117</v>
      </c>
      <c r="AD421" s="810">
        <v>15102375.01</v>
      </c>
      <c r="AE421" s="810">
        <v>34966292</v>
      </c>
    </row>
    <row r="422" spans="1:32" ht="65.25" customHeight="1" x14ac:dyDescent="0.25">
      <c r="A422" s="790"/>
      <c r="B422" s="790"/>
      <c r="C422" s="855"/>
      <c r="D422" s="681"/>
      <c r="E422" s="856"/>
      <c r="F422" s="856"/>
      <c r="G422" s="707"/>
      <c r="H422" s="882" t="s">
        <v>4157</v>
      </c>
      <c r="I422" s="682" t="s">
        <v>4158</v>
      </c>
      <c r="J422" s="690">
        <v>0.4</v>
      </c>
      <c r="K422" s="686">
        <v>44652</v>
      </c>
      <c r="L422" s="686">
        <v>44718</v>
      </c>
      <c r="M422" s="850">
        <v>0</v>
      </c>
      <c r="N422" s="850">
        <v>1</v>
      </c>
      <c r="O422" s="850">
        <v>1</v>
      </c>
      <c r="P422" s="883">
        <v>1</v>
      </c>
      <c r="Q422" s="682" t="s">
        <v>80</v>
      </c>
      <c r="R422" s="884" t="s">
        <v>44</v>
      </c>
      <c r="S422" s="856"/>
      <c r="T422" s="857"/>
      <c r="U422" s="857"/>
      <c r="V422" s="635" t="s">
        <v>47</v>
      </c>
      <c r="W422" s="853" t="s">
        <v>48</v>
      </c>
      <c r="X422" s="858"/>
      <c r="Y422" s="858" t="s">
        <v>1439</v>
      </c>
      <c r="Z422" s="858" t="s">
        <v>51</v>
      </c>
      <c r="AA422" s="858" t="s">
        <v>189</v>
      </c>
      <c r="AB422" s="858" t="s">
        <v>660</v>
      </c>
      <c r="AC422" s="858"/>
      <c r="AD422" s="810"/>
      <c r="AE422" s="810"/>
      <c r="AF422" s="605"/>
    </row>
    <row r="423" spans="1:32" ht="65.25" customHeight="1" x14ac:dyDescent="0.25">
      <c r="A423" s="632"/>
      <c r="B423" s="632"/>
      <c r="C423" s="859"/>
      <c r="D423" s="681"/>
      <c r="E423" s="856"/>
      <c r="F423" s="856"/>
      <c r="G423" s="711"/>
      <c r="H423" s="882" t="s">
        <v>4159</v>
      </c>
      <c r="I423" s="682" t="s">
        <v>4160</v>
      </c>
      <c r="J423" s="690">
        <v>0.3</v>
      </c>
      <c r="K423" s="686">
        <v>44718</v>
      </c>
      <c r="L423" s="686">
        <v>44729</v>
      </c>
      <c r="M423" s="850">
        <v>0</v>
      </c>
      <c r="N423" s="850">
        <v>1</v>
      </c>
      <c r="O423" s="850">
        <v>1</v>
      </c>
      <c r="P423" s="883">
        <v>1</v>
      </c>
      <c r="Q423" s="682" t="s">
        <v>80</v>
      </c>
      <c r="R423" s="884" t="s">
        <v>44</v>
      </c>
      <c r="S423" s="856"/>
      <c r="T423" s="885"/>
      <c r="U423" s="885"/>
      <c r="V423" s="635" t="s">
        <v>47</v>
      </c>
      <c r="W423" s="853" t="s">
        <v>48</v>
      </c>
      <c r="X423" s="887"/>
      <c r="Y423" s="887" t="s">
        <v>1439</v>
      </c>
      <c r="Z423" s="887" t="s">
        <v>51</v>
      </c>
      <c r="AA423" s="887" t="s">
        <v>189</v>
      </c>
      <c r="AB423" s="887" t="s">
        <v>660</v>
      </c>
      <c r="AC423" s="887"/>
      <c r="AD423" s="810"/>
      <c r="AE423" s="810"/>
    </row>
    <row r="424" spans="1:32" ht="65.25" customHeight="1" x14ac:dyDescent="0.25">
      <c r="A424" s="614" t="s">
        <v>146</v>
      </c>
      <c r="B424" s="614" t="s">
        <v>1430</v>
      </c>
      <c r="C424" s="848" t="s">
        <v>4161</v>
      </c>
      <c r="D424" s="681" t="s">
        <v>4162</v>
      </c>
      <c r="E424" s="681" t="s">
        <v>4145</v>
      </c>
      <c r="F424" s="681" t="s">
        <v>4146</v>
      </c>
      <c r="G424" s="703" t="s">
        <v>911</v>
      </c>
      <c r="H424" s="882" t="s">
        <v>4163</v>
      </c>
      <c r="I424" s="682" t="s">
        <v>4164</v>
      </c>
      <c r="J424" s="690">
        <v>0.3</v>
      </c>
      <c r="K424" s="686">
        <v>44564</v>
      </c>
      <c r="L424" s="686">
        <v>44575</v>
      </c>
      <c r="M424" s="850">
        <v>1</v>
      </c>
      <c r="N424" s="850">
        <v>1</v>
      </c>
      <c r="O424" s="850">
        <v>1</v>
      </c>
      <c r="P424" s="883">
        <v>1</v>
      </c>
      <c r="Q424" s="682" t="s">
        <v>80</v>
      </c>
      <c r="R424" s="884" t="s">
        <v>44</v>
      </c>
      <c r="S424" s="681" t="s">
        <v>1581</v>
      </c>
      <c r="T424" s="852" t="s">
        <v>46</v>
      </c>
      <c r="U424" s="852" t="s">
        <v>46</v>
      </c>
      <c r="V424" s="635" t="s">
        <v>47</v>
      </c>
      <c r="W424" s="853" t="s">
        <v>48</v>
      </c>
      <c r="X424" s="854" t="s">
        <v>49</v>
      </c>
      <c r="Y424" s="854" t="s">
        <v>1439</v>
      </c>
      <c r="Z424" s="854" t="s">
        <v>51</v>
      </c>
      <c r="AA424" s="854" t="s">
        <v>189</v>
      </c>
      <c r="AB424" s="854" t="s">
        <v>660</v>
      </c>
      <c r="AC424" s="854" t="s">
        <v>4117</v>
      </c>
      <c r="AD424" s="810">
        <v>80825152.590000004</v>
      </c>
      <c r="AE424" s="810">
        <v>324626040</v>
      </c>
    </row>
    <row r="425" spans="1:32" ht="65.25" customHeight="1" x14ac:dyDescent="0.25">
      <c r="A425" s="790"/>
      <c r="B425" s="790"/>
      <c r="C425" s="855"/>
      <c r="D425" s="681"/>
      <c r="E425" s="856"/>
      <c r="F425" s="856"/>
      <c r="G425" s="707"/>
      <c r="H425" s="882" t="s">
        <v>4165</v>
      </c>
      <c r="I425" s="682" t="s">
        <v>4166</v>
      </c>
      <c r="J425" s="690">
        <v>0.4</v>
      </c>
      <c r="K425" s="686">
        <v>44575</v>
      </c>
      <c r="L425" s="686">
        <v>44596</v>
      </c>
      <c r="M425" s="850">
        <v>1</v>
      </c>
      <c r="N425" s="850">
        <v>1</v>
      </c>
      <c r="O425" s="850">
        <v>1</v>
      </c>
      <c r="P425" s="883">
        <v>1</v>
      </c>
      <c r="Q425" s="682" t="s">
        <v>80</v>
      </c>
      <c r="R425" s="884" t="s">
        <v>44</v>
      </c>
      <c r="S425" s="856"/>
      <c r="T425" s="857"/>
      <c r="U425" s="857"/>
      <c r="V425" s="635" t="s">
        <v>47</v>
      </c>
      <c r="W425" s="853" t="s">
        <v>48</v>
      </c>
      <c r="X425" s="858"/>
      <c r="Y425" s="858" t="s">
        <v>1439</v>
      </c>
      <c r="Z425" s="858" t="s">
        <v>51</v>
      </c>
      <c r="AA425" s="858" t="s">
        <v>189</v>
      </c>
      <c r="AB425" s="858" t="s">
        <v>660</v>
      </c>
      <c r="AC425" s="858"/>
      <c r="AD425" s="810"/>
      <c r="AE425" s="810"/>
      <c r="AF425" s="605"/>
    </row>
    <row r="426" spans="1:32" ht="65.25" customHeight="1" x14ac:dyDescent="0.25">
      <c r="A426" s="632"/>
      <c r="B426" s="632"/>
      <c r="C426" s="859"/>
      <c r="D426" s="681"/>
      <c r="E426" s="856"/>
      <c r="F426" s="856"/>
      <c r="G426" s="711"/>
      <c r="H426" s="882" t="s">
        <v>4167</v>
      </c>
      <c r="I426" s="682" t="s">
        <v>4168</v>
      </c>
      <c r="J426" s="690">
        <v>0.3</v>
      </c>
      <c r="K426" s="686">
        <v>44596</v>
      </c>
      <c r="L426" s="686">
        <v>44607</v>
      </c>
      <c r="M426" s="850">
        <v>1</v>
      </c>
      <c r="N426" s="850">
        <v>1</v>
      </c>
      <c r="O426" s="850">
        <v>1</v>
      </c>
      <c r="P426" s="883">
        <v>1</v>
      </c>
      <c r="Q426" s="682" t="s">
        <v>80</v>
      </c>
      <c r="R426" s="884" t="s">
        <v>44</v>
      </c>
      <c r="S426" s="856"/>
      <c r="T426" s="885"/>
      <c r="U426" s="885"/>
      <c r="V426" s="635" t="s">
        <v>47</v>
      </c>
      <c r="W426" s="853" t="s">
        <v>48</v>
      </c>
      <c r="X426" s="887"/>
      <c r="Y426" s="887" t="s">
        <v>1439</v>
      </c>
      <c r="Z426" s="887" t="s">
        <v>51</v>
      </c>
      <c r="AA426" s="887" t="s">
        <v>189</v>
      </c>
      <c r="AB426" s="887" t="s">
        <v>660</v>
      </c>
      <c r="AC426" s="887"/>
      <c r="AD426" s="810"/>
      <c r="AE426" s="810"/>
    </row>
    <row r="427" spans="1:32" ht="65.25" customHeight="1" x14ac:dyDescent="0.25">
      <c r="A427" s="614" t="s">
        <v>146</v>
      </c>
      <c r="B427" s="614" t="s">
        <v>1430</v>
      </c>
      <c r="C427" s="848" t="s">
        <v>4169</v>
      </c>
      <c r="D427" s="681" t="s">
        <v>4170</v>
      </c>
      <c r="E427" s="681" t="s">
        <v>4171</v>
      </c>
      <c r="F427" s="681" t="s">
        <v>4172</v>
      </c>
      <c r="G427" s="703" t="s">
        <v>911</v>
      </c>
      <c r="H427" s="882" t="s">
        <v>4173</v>
      </c>
      <c r="I427" s="682" t="s">
        <v>4174</v>
      </c>
      <c r="J427" s="690">
        <v>0.15</v>
      </c>
      <c r="K427" s="686">
        <v>44767</v>
      </c>
      <c r="L427" s="686">
        <v>44792</v>
      </c>
      <c r="M427" s="850">
        <v>0</v>
      </c>
      <c r="N427" s="850">
        <v>0</v>
      </c>
      <c r="O427" s="850">
        <v>1</v>
      </c>
      <c r="P427" s="883">
        <v>1</v>
      </c>
      <c r="Q427" s="682" t="s">
        <v>80</v>
      </c>
      <c r="R427" s="884" t="s">
        <v>44</v>
      </c>
      <c r="S427" s="681" t="s">
        <v>4175</v>
      </c>
      <c r="T427" s="852" t="s">
        <v>46</v>
      </c>
      <c r="U427" s="852" t="s">
        <v>46</v>
      </c>
      <c r="V427" s="635" t="s">
        <v>47</v>
      </c>
      <c r="W427" s="853" t="s">
        <v>48</v>
      </c>
      <c r="X427" s="854" t="s">
        <v>49</v>
      </c>
      <c r="Y427" s="854" t="s">
        <v>1439</v>
      </c>
      <c r="Z427" s="854" t="s">
        <v>51</v>
      </c>
      <c r="AA427" s="854" t="s">
        <v>189</v>
      </c>
      <c r="AB427" s="854" t="s">
        <v>660</v>
      </c>
      <c r="AC427" s="854" t="s">
        <v>4117</v>
      </c>
      <c r="AD427" s="810">
        <v>95412494.319999993</v>
      </c>
      <c r="AE427" s="810">
        <v>307734583</v>
      </c>
    </row>
    <row r="428" spans="1:32" ht="65.25" customHeight="1" x14ac:dyDescent="0.25">
      <c r="A428" s="790"/>
      <c r="B428" s="790"/>
      <c r="C428" s="855"/>
      <c r="D428" s="681"/>
      <c r="E428" s="856"/>
      <c r="F428" s="856"/>
      <c r="G428" s="707"/>
      <c r="H428" s="882" t="s">
        <v>4176</v>
      </c>
      <c r="I428" s="682" t="s">
        <v>4177</v>
      </c>
      <c r="J428" s="690">
        <v>0.15</v>
      </c>
      <c r="K428" s="686">
        <v>44788</v>
      </c>
      <c r="L428" s="686">
        <v>44834</v>
      </c>
      <c r="M428" s="850">
        <v>0</v>
      </c>
      <c r="N428" s="850">
        <v>0</v>
      </c>
      <c r="O428" s="850">
        <v>1</v>
      </c>
      <c r="P428" s="883">
        <v>1</v>
      </c>
      <c r="Q428" s="682" t="s">
        <v>80</v>
      </c>
      <c r="R428" s="884" t="s">
        <v>44</v>
      </c>
      <c r="S428" s="856"/>
      <c r="T428" s="857"/>
      <c r="U428" s="857"/>
      <c r="V428" s="635" t="s">
        <v>47</v>
      </c>
      <c r="W428" s="853" t="s">
        <v>48</v>
      </c>
      <c r="X428" s="858"/>
      <c r="Y428" s="858"/>
      <c r="Z428" s="858" t="s">
        <v>51</v>
      </c>
      <c r="AA428" s="858" t="s">
        <v>189</v>
      </c>
      <c r="AB428" s="858" t="s">
        <v>660</v>
      </c>
      <c r="AC428" s="858"/>
      <c r="AD428" s="810"/>
      <c r="AE428" s="810"/>
      <c r="AF428" s="605"/>
    </row>
    <row r="429" spans="1:32" ht="65.25" customHeight="1" x14ac:dyDescent="0.25">
      <c r="A429" s="632"/>
      <c r="B429" s="632"/>
      <c r="C429" s="859"/>
      <c r="D429" s="681"/>
      <c r="E429" s="856"/>
      <c r="F429" s="856"/>
      <c r="G429" s="711"/>
      <c r="H429" s="882" t="s">
        <v>4178</v>
      </c>
      <c r="I429" s="682" t="s">
        <v>4179</v>
      </c>
      <c r="J429" s="690">
        <v>0.7</v>
      </c>
      <c r="K429" s="686">
        <v>44820</v>
      </c>
      <c r="L429" s="886">
        <v>44922</v>
      </c>
      <c r="M429" s="850">
        <v>0</v>
      </c>
      <c r="N429" s="850">
        <v>0</v>
      </c>
      <c r="O429" s="850">
        <v>0.3</v>
      </c>
      <c r="P429" s="883">
        <v>1</v>
      </c>
      <c r="Q429" s="682" t="s">
        <v>80</v>
      </c>
      <c r="R429" s="884" t="s">
        <v>44</v>
      </c>
      <c r="S429" s="856"/>
      <c r="T429" s="885"/>
      <c r="U429" s="885"/>
      <c r="V429" s="635" t="s">
        <v>47</v>
      </c>
      <c r="W429" s="853" t="s">
        <v>48</v>
      </c>
      <c r="X429" s="887"/>
      <c r="Y429" s="887"/>
      <c r="Z429" s="887" t="s">
        <v>51</v>
      </c>
      <c r="AA429" s="887" t="s">
        <v>189</v>
      </c>
      <c r="AB429" s="887" t="s">
        <v>660</v>
      </c>
      <c r="AC429" s="887"/>
      <c r="AD429" s="810"/>
      <c r="AE429" s="810"/>
    </row>
    <row r="430" spans="1:32" ht="65.25" customHeight="1" x14ac:dyDescent="0.25">
      <c r="A430" s="614" t="s">
        <v>146</v>
      </c>
      <c r="B430" s="614" t="s">
        <v>1430</v>
      </c>
      <c r="C430" s="848" t="s">
        <v>4180</v>
      </c>
      <c r="D430" s="681" t="s">
        <v>4181</v>
      </c>
      <c r="E430" s="681" t="s">
        <v>4182</v>
      </c>
      <c r="F430" s="681" t="s">
        <v>4183</v>
      </c>
      <c r="G430" s="703" t="s">
        <v>911</v>
      </c>
      <c r="H430" s="882" t="s">
        <v>4184</v>
      </c>
      <c r="I430" s="682" t="s">
        <v>4185</v>
      </c>
      <c r="J430" s="690">
        <v>0.4</v>
      </c>
      <c r="K430" s="686">
        <v>44564</v>
      </c>
      <c r="L430" s="686">
        <v>44592</v>
      </c>
      <c r="M430" s="850">
        <v>1</v>
      </c>
      <c r="N430" s="850">
        <v>1</v>
      </c>
      <c r="O430" s="850">
        <v>1</v>
      </c>
      <c r="P430" s="883">
        <v>1</v>
      </c>
      <c r="Q430" s="682" t="s">
        <v>80</v>
      </c>
      <c r="R430" s="884" t="s">
        <v>44</v>
      </c>
      <c r="S430" s="681" t="s">
        <v>1581</v>
      </c>
      <c r="T430" s="852" t="s">
        <v>46</v>
      </c>
      <c r="U430" s="852" t="s">
        <v>46</v>
      </c>
      <c r="V430" s="635" t="s">
        <v>47</v>
      </c>
      <c r="W430" s="853" t="s">
        <v>48</v>
      </c>
      <c r="X430" s="854" t="s">
        <v>49</v>
      </c>
      <c r="Y430" s="854" t="s">
        <v>1439</v>
      </c>
      <c r="Z430" s="854" t="s">
        <v>51</v>
      </c>
      <c r="AA430" s="854" t="s">
        <v>189</v>
      </c>
      <c r="AB430" s="854" t="s">
        <v>660</v>
      </c>
      <c r="AC430" s="854" t="s">
        <v>4186</v>
      </c>
      <c r="AD430" s="810">
        <v>53405597.100000001</v>
      </c>
      <c r="AE430" s="810">
        <v>78906454</v>
      </c>
    </row>
    <row r="431" spans="1:32" ht="65.25" customHeight="1" x14ac:dyDescent="0.25">
      <c r="A431" s="790"/>
      <c r="B431" s="790"/>
      <c r="C431" s="855"/>
      <c r="D431" s="681"/>
      <c r="E431" s="856"/>
      <c r="F431" s="856"/>
      <c r="G431" s="707"/>
      <c r="H431" s="882" t="s">
        <v>4187</v>
      </c>
      <c r="I431" s="682" t="s">
        <v>4188</v>
      </c>
      <c r="J431" s="690">
        <v>0.3</v>
      </c>
      <c r="K431" s="686">
        <v>44593</v>
      </c>
      <c r="L431" s="686">
        <v>44634</v>
      </c>
      <c r="M431" s="850">
        <v>1</v>
      </c>
      <c r="N431" s="850">
        <v>1</v>
      </c>
      <c r="O431" s="850">
        <v>1</v>
      </c>
      <c r="P431" s="883">
        <v>1</v>
      </c>
      <c r="Q431" s="682" t="s">
        <v>80</v>
      </c>
      <c r="R431" s="884" t="s">
        <v>44</v>
      </c>
      <c r="S431" s="856"/>
      <c r="T431" s="857"/>
      <c r="U431" s="857"/>
      <c r="V431" s="635" t="s">
        <v>47</v>
      </c>
      <c r="W431" s="853" t="s">
        <v>48</v>
      </c>
      <c r="X431" s="858"/>
      <c r="Y431" s="858" t="s">
        <v>1439</v>
      </c>
      <c r="Z431" s="858" t="s">
        <v>51</v>
      </c>
      <c r="AA431" s="858" t="s">
        <v>189</v>
      </c>
      <c r="AB431" s="858" t="s">
        <v>660</v>
      </c>
      <c r="AC431" s="858" t="s">
        <v>4189</v>
      </c>
      <c r="AD431" s="810"/>
      <c r="AE431" s="810"/>
      <c r="AF431" s="605"/>
    </row>
    <row r="432" spans="1:32" ht="65.25" customHeight="1" x14ac:dyDescent="0.25">
      <c r="A432" s="632"/>
      <c r="B432" s="632"/>
      <c r="C432" s="859"/>
      <c r="D432" s="681"/>
      <c r="E432" s="856"/>
      <c r="F432" s="856"/>
      <c r="G432" s="711"/>
      <c r="H432" s="882" t="s">
        <v>4190</v>
      </c>
      <c r="I432" s="682" t="s">
        <v>4142</v>
      </c>
      <c r="J432" s="690">
        <v>0.3</v>
      </c>
      <c r="K432" s="686">
        <v>44635</v>
      </c>
      <c r="L432" s="686">
        <v>44645</v>
      </c>
      <c r="M432" s="850">
        <v>1</v>
      </c>
      <c r="N432" s="850">
        <v>1</v>
      </c>
      <c r="O432" s="850">
        <v>1</v>
      </c>
      <c r="P432" s="883">
        <v>1</v>
      </c>
      <c r="Q432" s="682" t="s">
        <v>80</v>
      </c>
      <c r="R432" s="884" t="s">
        <v>44</v>
      </c>
      <c r="S432" s="856"/>
      <c r="T432" s="885"/>
      <c r="U432" s="885"/>
      <c r="V432" s="635" t="s">
        <v>47</v>
      </c>
      <c r="W432" s="853" t="s">
        <v>48</v>
      </c>
      <c r="X432" s="887"/>
      <c r="Y432" s="887" t="s">
        <v>1439</v>
      </c>
      <c r="Z432" s="887" t="s">
        <v>51</v>
      </c>
      <c r="AA432" s="887" t="s">
        <v>189</v>
      </c>
      <c r="AB432" s="887" t="s">
        <v>660</v>
      </c>
      <c r="AC432" s="887" t="s">
        <v>4189</v>
      </c>
      <c r="AD432" s="810"/>
      <c r="AE432" s="810"/>
    </row>
    <row r="433" spans="1:32" ht="65.25" customHeight="1" x14ac:dyDescent="0.25">
      <c r="A433" s="614" t="s">
        <v>146</v>
      </c>
      <c r="B433" s="614" t="s">
        <v>1430</v>
      </c>
      <c r="C433" s="848" t="s">
        <v>4191</v>
      </c>
      <c r="D433" s="681" t="s">
        <v>4192</v>
      </c>
      <c r="E433" s="681" t="s">
        <v>4193</v>
      </c>
      <c r="F433" s="681" t="s">
        <v>4194</v>
      </c>
      <c r="G433" s="703" t="s">
        <v>911</v>
      </c>
      <c r="H433" s="882" t="s">
        <v>4195</v>
      </c>
      <c r="I433" s="682" t="s">
        <v>4196</v>
      </c>
      <c r="J433" s="690">
        <v>0.4</v>
      </c>
      <c r="K433" s="686">
        <v>44652</v>
      </c>
      <c r="L433" s="686">
        <v>44680</v>
      </c>
      <c r="M433" s="850">
        <v>0</v>
      </c>
      <c r="N433" s="850">
        <v>1</v>
      </c>
      <c r="O433" s="850">
        <v>1</v>
      </c>
      <c r="P433" s="883">
        <v>1</v>
      </c>
      <c r="Q433" s="682" t="s">
        <v>80</v>
      </c>
      <c r="R433" s="884" t="s">
        <v>44</v>
      </c>
      <c r="S433" s="681" t="s">
        <v>1581</v>
      </c>
      <c r="T433" s="852" t="s">
        <v>46</v>
      </c>
      <c r="U433" s="852" t="s">
        <v>46</v>
      </c>
      <c r="V433" s="635" t="s">
        <v>47</v>
      </c>
      <c r="W433" s="853" t="s">
        <v>48</v>
      </c>
      <c r="X433" s="854" t="s">
        <v>49</v>
      </c>
      <c r="Y433" s="854" t="s">
        <v>1439</v>
      </c>
      <c r="Z433" s="854" t="s">
        <v>51</v>
      </c>
      <c r="AA433" s="854" t="s">
        <v>189</v>
      </c>
      <c r="AB433" s="854" t="s">
        <v>660</v>
      </c>
      <c r="AC433" s="854" t="s">
        <v>4186</v>
      </c>
      <c r="AD433" s="810">
        <v>53405597.100000001</v>
      </c>
      <c r="AE433" s="810">
        <v>78906454</v>
      </c>
    </row>
    <row r="434" spans="1:32" ht="65.25" customHeight="1" x14ac:dyDescent="0.25">
      <c r="A434" s="790"/>
      <c r="B434" s="790"/>
      <c r="C434" s="855"/>
      <c r="D434" s="681"/>
      <c r="E434" s="856"/>
      <c r="F434" s="856"/>
      <c r="G434" s="707"/>
      <c r="H434" s="882" t="s">
        <v>4197</v>
      </c>
      <c r="I434" s="682" t="s">
        <v>4198</v>
      </c>
      <c r="J434" s="690">
        <v>0.3</v>
      </c>
      <c r="K434" s="686">
        <v>44683</v>
      </c>
      <c r="L434" s="686">
        <v>44725</v>
      </c>
      <c r="M434" s="850">
        <v>0</v>
      </c>
      <c r="N434" s="850">
        <v>1</v>
      </c>
      <c r="O434" s="850">
        <v>1</v>
      </c>
      <c r="P434" s="883">
        <v>1</v>
      </c>
      <c r="Q434" s="682" t="s">
        <v>80</v>
      </c>
      <c r="R434" s="884" t="s">
        <v>44</v>
      </c>
      <c r="S434" s="856"/>
      <c r="T434" s="857"/>
      <c r="U434" s="857"/>
      <c r="V434" s="635" t="s">
        <v>47</v>
      </c>
      <c r="W434" s="853" t="s">
        <v>48</v>
      </c>
      <c r="X434" s="858"/>
      <c r="Y434" s="858" t="s">
        <v>1439</v>
      </c>
      <c r="Z434" s="858" t="s">
        <v>51</v>
      </c>
      <c r="AA434" s="858" t="s">
        <v>189</v>
      </c>
      <c r="AB434" s="858" t="s">
        <v>660</v>
      </c>
      <c r="AC434" s="858" t="s">
        <v>4189</v>
      </c>
      <c r="AD434" s="810"/>
      <c r="AE434" s="810"/>
      <c r="AF434" s="605"/>
    </row>
    <row r="435" spans="1:32" ht="65.25" customHeight="1" x14ac:dyDescent="0.25">
      <c r="A435" s="632"/>
      <c r="B435" s="632"/>
      <c r="C435" s="859"/>
      <c r="D435" s="681"/>
      <c r="E435" s="856"/>
      <c r="F435" s="856"/>
      <c r="G435" s="711"/>
      <c r="H435" s="882" t="s">
        <v>4199</v>
      </c>
      <c r="I435" s="682" t="s">
        <v>4200</v>
      </c>
      <c r="J435" s="690">
        <v>0.3</v>
      </c>
      <c r="K435" s="686">
        <v>44726</v>
      </c>
      <c r="L435" s="686">
        <v>44736</v>
      </c>
      <c r="M435" s="850">
        <v>0</v>
      </c>
      <c r="N435" s="850">
        <v>1</v>
      </c>
      <c r="O435" s="850">
        <v>1</v>
      </c>
      <c r="P435" s="883">
        <v>1</v>
      </c>
      <c r="Q435" s="682" t="s">
        <v>80</v>
      </c>
      <c r="R435" s="884" t="s">
        <v>44</v>
      </c>
      <c r="S435" s="856"/>
      <c r="T435" s="885"/>
      <c r="U435" s="885"/>
      <c r="V435" s="635" t="s">
        <v>47</v>
      </c>
      <c r="W435" s="853" t="s">
        <v>48</v>
      </c>
      <c r="X435" s="887"/>
      <c r="Y435" s="887" t="s">
        <v>1439</v>
      </c>
      <c r="Z435" s="887" t="s">
        <v>51</v>
      </c>
      <c r="AA435" s="887" t="s">
        <v>189</v>
      </c>
      <c r="AB435" s="887" t="s">
        <v>660</v>
      </c>
      <c r="AC435" s="887" t="s">
        <v>4189</v>
      </c>
      <c r="AD435" s="810"/>
      <c r="AE435" s="810"/>
    </row>
    <row r="436" spans="1:32" ht="65.25" customHeight="1" x14ac:dyDescent="0.25">
      <c r="A436" s="614" t="s">
        <v>146</v>
      </c>
      <c r="B436" s="614" t="s">
        <v>1430</v>
      </c>
      <c r="C436" s="848" t="s">
        <v>4201</v>
      </c>
      <c r="D436" s="681" t="s">
        <v>4202</v>
      </c>
      <c r="E436" s="681" t="s">
        <v>4203</v>
      </c>
      <c r="F436" s="681" t="s">
        <v>4204</v>
      </c>
      <c r="G436" s="703" t="s">
        <v>911</v>
      </c>
      <c r="H436" s="882" t="s">
        <v>4205</v>
      </c>
      <c r="I436" s="682" t="s">
        <v>4206</v>
      </c>
      <c r="J436" s="690">
        <v>0.3</v>
      </c>
      <c r="K436" s="686">
        <v>44578</v>
      </c>
      <c r="L436" s="886">
        <v>44895</v>
      </c>
      <c r="M436" s="850">
        <v>0.25</v>
      </c>
      <c r="N436" s="850">
        <v>0.5</v>
      </c>
      <c r="O436" s="850">
        <v>0.75</v>
      </c>
      <c r="P436" s="883">
        <v>1</v>
      </c>
      <c r="Q436" s="682" t="s">
        <v>80</v>
      </c>
      <c r="R436" s="884" t="s">
        <v>44</v>
      </c>
      <c r="S436" s="681" t="s">
        <v>4207</v>
      </c>
      <c r="T436" s="852" t="s">
        <v>46</v>
      </c>
      <c r="U436" s="852" t="s">
        <v>46</v>
      </c>
      <c r="V436" s="635" t="s">
        <v>47</v>
      </c>
      <c r="W436" s="853" t="s">
        <v>48</v>
      </c>
      <c r="X436" s="854" t="s">
        <v>49</v>
      </c>
      <c r="Y436" s="854" t="s">
        <v>1439</v>
      </c>
      <c r="Z436" s="854" t="s">
        <v>51</v>
      </c>
      <c r="AA436" s="854" t="s">
        <v>189</v>
      </c>
      <c r="AB436" s="854" t="s">
        <v>660</v>
      </c>
      <c r="AC436" s="854" t="s">
        <v>4186</v>
      </c>
      <c r="AD436" s="810">
        <v>114507327.93000001</v>
      </c>
      <c r="AE436" s="810">
        <v>98152398</v>
      </c>
    </row>
    <row r="437" spans="1:32" ht="65.25" customHeight="1" x14ac:dyDescent="0.25">
      <c r="A437" s="790"/>
      <c r="B437" s="790"/>
      <c r="C437" s="855"/>
      <c r="D437" s="681"/>
      <c r="E437" s="856"/>
      <c r="F437" s="856"/>
      <c r="G437" s="707"/>
      <c r="H437" s="882" t="s">
        <v>4208</v>
      </c>
      <c r="I437" s="682" t="s">
        <v>4209</v>
      </c>
      <c r="J437" s="690">
        <v>0.3</v>
      </c>
      <c r="K437" s="686">
        <v>44593</v>
      </c>
      <c r="L437" s="886">
        <v>44911</v>
      </c>
      <c r="M437" s="850">
        <v>0.25</v>
      </c>
      <c r="N437" s="850">
        <v>0.5</v>
      </c>
      <c r="O437" s="850">
        <v>0.75</v>
      </c>
      <c r="P437" s="883">
        <v>1</v>
      </c>
      <c r="Q437" s="682" t="s">
        <v>80</v>
      </c>
      <c r="R437" s="884" t="s">
        <v>44</v>
      </c>
      <c r="S437" s="856"/>
      <c r="T437" s="857"/>
      <c r="U437" s="857"/>
      <c r="V437" s="635" t="s">
        <v>47</v>
      </c>
      <c r="W437" s="853" t="s">
        <v>48</v>
      </c>
      <c r="X437" s="858"/>
      <c r="Y437" s="858" t="s">
        <v>1439</v>
      </c>
      <c r="Z437" s="858" t="s">
        <v>51</v>
      </c>
      <c r="AA437" s="858" t="s">
        <v>189</v>
      </c>
      <c r="AB437" s="858" t="s">
        <v>660</v>
      </c>
      <c r="AC437" s="858" t="s">
        <v>4189</v>
      </c>
      <c r="AD437" s="810"/>
      <c r="AE437" s="810"/>
      <c r="AF437" s="605"/>
    </row>
    <row r="438" spans="1:32" ht="65.25" customHeight="1" x14ac:dyDescent="0.25">
      <c r="A438" s="632"/>
      <c r="B438" s="632"/>
      <c r="C438" s="859"/>
      <c r="D438" s="681"/>
      <c r="E438" s="856"/>
      <c r="F438" s="856"/>
      <c r="G438" s="711"/>
      <c r="H438" s="882" t="s">
        <v>4210</v>
      </c>
      <c r="I438" s="682" t="s">
        <v>4211</v>
      </c>
      <c r="J438" s="690">
        <v>0.4</v>
      </c>
      <c r="K438" s="686">
        <v>44637</v>
      </c>
      <c r="L438" s="886">
        <v>44925</v>
      </c>
      <c r="M438" s="850">
        <v>0.25</v>
      </c>
      <c r="N438" s="850">
        <v>0.5</v>
      </c>
      <c r="O438" s="850">
        <v>0.75</v>
      </c>
      <c r="P438" s="883">
        <v>1</v>
      </c>
      <c r="Q438" s="682" t="s">
        <v>80</v>
      </c>
      <c r="R438" s="884" t="s">
        <v>44</v>
      </c>
      <c r="S438" s="856"/>
      <c r="T438" s="885"/>
      <c r="U438" s="885"/>
      <c r="V438" s="635" t="s">
        <v>47</v>
      </c>
      <c r="W438" s="853" t="s">
        <v>48</v>
      </c>
      <c r="X438" s="887"/>
      <c r="Y438" s="887" t="s">
        <v>1439</v>
      </c>
      <c r="Z438" s="887" t="s">
        <v>51</v>
      </c>
      <c r="AA438" s="887" t="s">
        <v>189</v>
      </c>
      <c r="AB438" s="887" t="s">
        <v>660</v>
      </c>
      <c r="AC438" s="887" t="s">
        <v>4189</v>
      </c>
      <c r="AD438" s="810"/>
      <c r="AE438" s="810"/>
    </row>
    <row r="439" spans="1:32" ht="65.25" customHeight="1" x14ac:dyDescent="0.25">
      <c r="A439" s="614" t="s">
        <v>146</v>
      </c>
      <c r="B439" s="614" t="s">
        <v>1430</v>
      </c>
      <c r="C439" s="848" t="s">
        <v>4212</v>
      </c>
      <c r="D439" s="681" t="s">
        <v>4213</v>
      </c>
      <c r="E439" s="681" t="s">
        <v>4214</v>
      </c>
      <c r="F439" s="681" t="s">
        <v>4215</v>
      </c>
      <c r="G439" s="703" t="s">
        <v>911</v>
      </c>
      <c r="H439" s="882" t="s">
        <v>4216</v>
      </c>
      <c r="I439" s="682" t="s">
        <v>4217</v>
      </c>
      <c r="J439" s="690">
        <v>0.2</v>
      </c>
      <c r="K439" s="686">
        <v>44564</v>
      </c>
      <c r="L439" s="686">
        <v>44575</v>
      </c>
      <c r="M439" s="850">
        <v>1</v>
      </c>
      <c r="N439" s="850">
        <v>1</v>
      </c>
      <c r="O439" s="850">
        <v>1</v>
      </c>
      <c r="P439" s="883">
        <v>1</v>
      </c>
      <c r="Q439" s="682" t="s">
        <v>80</v>
      </c>
      <c r="R439" s="884" t="s">
        <v>44</v>
      </c>
      <c r="S439" s="681" t="s">
        <v>1581</v>
      </c>
      <c r="T439" s="852" t="s">
        <v>46</v>
      </c>
      <c r="U439" s="852" t="s">
        <v>46</v>
      </c>
      <c r="V439" s="635" t="s">
        <v>47</v>
      </c>
      <c r="W439" s="853" t="s">
        <v>48</v>
      </c>
      <c r="X439" s="854" t="s">
        <v>49</v>
      </c>
      <c r="Y439" s="854" t="s">
        <v>1439</v>
      </c>
      <c r="Z439" s="854" t="s">
        <v>51</v>
      </c>
      <c r="AA439" s="854" t="s">
        <v>189</v>
      </c>
      <c r="AB439" s="854" t="s">
        <v>660</v>
      </c>
      <c r="AC439" s="854" t="s">
        <v>4218</v>
      </c>
      <c r="AD439" s="810">
        <v>42397237.200000003</v>
      </c>
      <c r="AE439" s="810">
        <v>81731328</v>
      </c>
    </row>
    <row r="440" spans="1:32" ht="65.25" customHeight="1" x14ac:dyDescent="0.25">
      <c r="A440" s="790"/>
      <c r="B440" s="790"/>
      <c r="C440" s="855"/>
      <c r="D440" s="681"/>
      <c r="E440" s="856"/>
      <c r="F440" s="856"/>
      <c r="G440" s="707"/>
      <c r="H440" s="882" t="s">
        <v>4219</v>
      </c>
      <c r="I440" s="682" t="s">
        <v>4220</v>
      </c>
      <c r="J440" s="690">
        <v>0.6</v>
      </c>
      <c r="K440" s="686">
        <v>44578</v>
      </c>
      <c r="L440" s="686">
        <v>44600</v>
      </c>
      <c r="M440" s="850">
        <v>0.8</v>
      </c>
      <c r="N440" s="850">
        <v>1</v>
      </c>
      <c r="O440" s="850">
        <v>1</v>
      </c>
      <c r="P440" s="883">
        <v>1</v>
      </c>
      <c r="Q440" s="682" t="s">
        <v>80</v>
      </c>
      <c r="R440" s="884" t="s">
        <v>44</v>
      </c>
      <c r="S440" s="856"/>
      <c r="T440" s="857"/>
      <c r="U440" s="857"/>
      <c r="V440" s="635" t="s">
        <v>47</v>
      </c>
      <c r="W440" s="853" t="s">
        <v>48</v>
      </c>
      <c r="X440" s="858"/>
      <c r="Y440" s="858" t="s">
        <v>1439</v>
      </c>
      <c r="Z440" s="858" t="s">
        <v>51</v>
      </c>
      <c r="AA440" s="858" t="s">
        <v>189</v>
      </c>
      <c r="AB440" s="858" t="s">
        <v>660</v>
      </c>
      <c r="AC440" s="858" t="s">
        <v>4221</v>
      </c>
      <c r="AD440" s="810"/>
      <c r="AE440" s="810"/>
      <c r="AF440" s="605"/>
    </row>
    <row r="441" spans="1:32" ht="65.25" customHeight="1" x14ac:dyDescent="0.25">
      <c r="A441" s="632"/>
      <c r="B441" s="632"/>
      <c r="C441" s="859"/>
      <c r="D441" s="681"/>
      <c r="E441" s="856"/>
      <c r="F441" s="856"/>
      <c r="G441" s="711"/>
      <c r="H441" s="882" t="s">
        <v>4222</v>
      </c>
      <c r="I441" s="682" t="s">
        <v>4223</v>
      </c>
      <c r="J441" s="690">
        <v>0.2</v>
      </c>
      <c r="K441" s="686" t="s">
        <v>4224</v>
      </c>
      <c r="L441" s="686">
        <v>44607</v>
      </c>
      <c r="M441" s="850">
        <v>0</v>
      </c>
      <c r="N441" s="850">
        <v>1</v>
      </c>
      <c r="O441" s="850">
        <v>1</v>
      </c>
      <c r="P441" s="883">
        <v>1</v>
      </c>
      <c r="Q441" s="682" t="s">
        <v>80</v>
      </c>
      <c r="R441" s="884" t="s">
        <v>44</v>
      </c>
      <c r="S441" s="856"/>
      <c r="T441" s="885"/>
      <c r="U441" s="885"/>
      <c r="V441" s="635" t="s">
        <v>47</v>
      </c>
      <c r="W441" s="853" t="s">
        <v>48</v>
      </c>
      <c r="X441" s="887"/>
      <c r="Y441" s="887" t="s">
        <v>1439</v>
      </c>
      <c r="Z441" s="887" t="s">
        <v>51</v>
      </c>
      <c r="AA441" s="887" t="s">
        <v>189</v>
      </c>
      <c r="AB441" s="887" t="s">
        <v>660</v>
      </c>
      <c r="AC441" s="887" t="s">
        <v>4221</v>
      </c>
      <c r="AD441" s="810"/>
      <c r="AE441" s="810"/>
    </row>
    <row r="442" spans="1:32" ht="65.25" customHeight="1" x14ac:dyDescent="0.25">
      <c r="A442" s="614" t="s">
        <v>146</v>
      </c>
      <c r="B442" s="614" t="s">
        <v>1430</v>
      </c>
      <c r="C442" s="848" t="s">
        <v>4225</v>
      </c>
      <c r="D442" s="681" t="s">
        <v>4226</v>
      </c>
      <c r="E442" s="681" t="s">
        <v>4227</v>
      </c>
      <c r="F442" s="681" t="s">
        <v>4228</v>
      </c>
      <c r="G442" s="703" t="s">
        <v>911</v>
      </c>
      <c r="H442" s="882" t="s">
        <v>4229</v>
      </c>
      <c r="I442" s="682" t="s">
        <v>4230</v>
      </c>
      <c r="J442" s="690">
        <v>0.2</v>
      </c>
      <c r="K442" s="686">
        <v>44757</v>
      </c>
      <c r="L442" s="686">
        <v>44783</v>
      </c>
      <c r="M442" s="850">
        <v>1</v>
      </c>
      <c r="N442" s="850">
        <v>1</v>
      </c>
      <c r="O442" s="850">
        <v>1</v>
      </c>
      <c r="P442" s="883">
        <v>1</v>
      </c>
      <c r="Q442" s="682" t="s">
        <v>80</v>
      </c>
      <c r="R442" s="884" t="s">
        <v>44</v>
      </c>
      <c r="S442" s="681" t="s">
        <v>1581</v>
      </c>
      <c r="T442" s="852" t="s">
        <v>46</v>
      </c>
      <c r="U442" s="852" t="s">
        <v>46</v>
      </c>
      <c r="V442" s="635" t="s">
        <v>47</v>
      </c>
      <c r="W442" s="853" t="s">
        <v>48</v>
      </c>
      <c r="X442" s="854" t="s">
        <v>49</v>
      </c>
      <c r="Y442" s="854" t="s">
        <v>1439</v>
      </c>
      <c r="Z442" s="854" t="s">
        <v>51</v>
      </c>
      <c r="AA442" s="854" t="s">
        <v>189</v>
      </c>
      <c r="AB442" s="854" t="s">
        <v>660</v>
      </c>
      <c r="AC442" s="854" t="s">
        <v>4231</v>
      </c>
      <c r="AD442" s="810">
        <v>78782588.390000001</v>
      </c>
      <c r="AE442" s="810">
        <v>77535709</v>
      </c>
    </row>
    <row r="443" spans="1:32" ht="65.25" customHeight="1" x14ac:dyDescent="0.25">
      <c r="A443" s="790"/>
      <c r="B443" s="790"/>
      <c r="C443" s="855"/>
      <c r="D443" s="681"/>
      <c r="E443" s="856"/>
      <c r="F443" s="856"/>
      <c r="G443" s="707"/>
      <c r="H443" s="882" t="s">
        <v>4232</v>
      </c>
      <c r="I443" s="682" t="s">
        <v>4233</v>
      </c>
      <c r="J443" s="690">
        <v>0.2</v>
      </c>
      <c r="K443" s="686">
        <v>44784</v>
      </c>
      <c r="L443" s="686">
        <v>44819</v>
      </c>
      <c r="M443" s="850">
        <v>0.2</v>
      </c>
      <c r="N443" s="850">
        <v>1</v>
      </c>
      <c r="O443" s="850">
        <v>1</v>
      </c>
      <c r="P443" s="883">
        <v>1</v>
      </c>
      <c r="Q443" s="682" t="s">
        <v>80</v>
      </c>
      <c r="R443" s="884" t="s">
        <v>44</v>
      </c>
      <c r="S443" s="856"/>
      <c r="T443" s="857"/>
      <c r="U443" s="857"/>
      <c r="V443" s="635" t="s">
        <v>47</v>
      </c>
      <c r="W443" s="853" t="s">
        <v>48</v>
      </c>
      <c r="X443" s="858"/>
      <c r="Y443" s="858"/>
      <c r="Z443" s="858" t="s">
        <v>51</v>
      </c>
      <c r="AA443" s="858" t="s">
        <v>189</v>
      </c>
      <c r="AB443" s="858" t="s">
        <v>660</v>
      </c>
      <c r="AC443" s="858" t="s">
        <v>4234</v>
      </c>
      <c r="AD443" s="810"/>
      <c r="AE443" s="810"/>
    </row>
    <row r="444" spans="1:32" ht="65.25" customHeight="1" x14ac:dyDescent="0.25">
      <c r="A444" s="632"/>
      <c r="B444" s="632"/>
      <c r="C444" s="859"/>
      <c r="D444" s="681"/>
      <c r="E444" s="856"/>
      <c r="F444" s="856"/>
      <c r="G444" s="711"/>
      <c r="H444" s="882" t="s">
        <v>4235</v>
      </c>
      <c r="I444" s="682" t="s">
        <v>4236</v>
      </c>
      <c r="J444" s="690">
        <v>0.6</v>
      </c>
      <c r="K444" s="686">
        <v>44820</v>
      </c>
      <c r="L444" s="886">
        <v>44918</v>
      </c>
      <c r="M444" s="850">
        <v>0</v>
      </c>
      <c r="N444" s="850">
        <v>0.3</v>
      </c>
      <c r="O444" s="850">
        <v>0.7</v>
      </c>
      <c r="P444" s="883">
        <v>1</v>
      </c>
      <c r="Q444" s="682" t="s">
        <v>80</v>
      </c>
      <c r="R444" s="884" t="s">
        <v>44</v>
      </c>
      <c r="S444" s="856"/>
      <c r="T444" s="885"/>
      <c r="U444" s="885"/>
      <c r="V444" s="635" t="s">
        <v>47</v>
      </c>
      <c r="W444" s="853" t="s">
        <v>48</v>
      </c>
      <c r="X444" s="887"/>
      <c r="Y444" s="887"/>
      <c r="Z444" s="887" t="s">
        <v>51</v>
      </c>
      <c r="AA444" s="887" t="s">
        <v>189</v>
      </c>
      <c r="AB444" s="887" t="s">
        <v>660</v>
      </c>
      <c r="AC444" s="887" t="s">
        <v>4234</v>
      </c>
      <c r="AD444" s="810"/>
      <c r="AE444" s="810"/>
    </row>
    <row r="445" spans="1:32" ht="65.25" customHeight="1" x14ac:dyDescent="0.25">
      <c r="A445" s="614" t="s">
        <v>146</v>
      </c>
      <c r="B445" s="614" t="s">
        <v>1430</v>
      </c>
      <c r="C445" s="848" t="s">
        <v>4237</v>
      </c>
      <c r="D445" s="681" t="s">
        <v>4238</v>
      </c>
      <c r="E445" s="681" t="s">
        <v>4239</v>
      </c>
      <c r="F445" s="681" t="s">
        <v>4240</v>
      </c>
      <c r="G445" s="703" t="s">
        <v>911</v>
      </c>
      <c r="H445" s="882" t="s">
        <v>4241</v>
      </c>
      <c r="I445" s="682" t="s">
        <v>4242</v>
      </c>
      <c r="J445" s="690">
        <v>0.2</v>
      </c>
      <c r="K445" s="686">
        <v>44581</v>
      </c>
      <c r="L445" s="886" t="s">
        <v>4243</v>
      </c>
      <c r="M445" s="850">
        <v>0.3</v>
      </c>
      <c r="N445" s="850">
        <v>0.6</v>
      </c>
      <c r="O445" s="850">
        <v>0.8</v>
      </c>
      <c r="P445" s="883">
        <v>1</v>
      </c>
      <c r="Q445" s="682" t="s">
        <v>80</v>
      </c>
      <c r="R445" s="884" t="s">
        <v>44</v>
      </c>
      <c r="S445" s="681" t="s">
        <v>1581</v>
      </c>
      <c r="T445" s="852" t="s">
        <v>46</v>
      </c>
      <c r="U445" s="852" t="s">
        <v>46</v>
      </c>
      <c r="V445" s="635" t="s">
        <v>47</v>
      </c>
      <c r="W445" s="853" t="s">
        <v>48</v>
      </c>
      <c r="X445" s="854" t="s">
        <v>49</v>
      </c>
      <c r="Y445" s="854" t="s">
        <v>1439</v>
      </c>
      <c r="Z445" s="854" t="s">
        <v>51</v>
      </c>
      <c r="AA445" s="854" t="s">
        <v>189</v>
      </c>
      <c r="AB445" s="854" t="s">
        <v>660</v>
      </c>
      <c r="AC445" s="854" t="s">
        <v>4244</v>
      </c>
      <c r="AD445" s="810">
        <v>26225448</v>
      </c>
      <c r="AE445" s="810">
        <v>39817758</v>
      </c>
    </row>
    <row r="446" spans="1:32" ht="65.25" customHeight="1" x14ac:dyDescent="0.25">
      <c r="A446" s="790"/>
      <c r="B446" s="790"/>
      <c r="C446" s="855"/>
      <c r="D446" s="681"/>
      <c r="E446" s="856"/>
      <c r="F446" s="856"/>
      <c r="G446" s="707"/>
      <c r="H446" s="882" t="s">
        <v>4245</v>
      </c>
      <c r="I446" s="682" t="s">
        <v>4246</v>
      </c>
      <c r="J446" s="690">
        <v>0.6</v>
      </c>
      <c r="K446" s="686">
        <v>44621</v>
      </c>
      <c r="L446" s="886" t="s">
        <v>4247</v>
      </c>
      <c r="M446" s="850">
        <v>0.3</v>
      </c>
      <c r="N446" s="850">
        <v>0.6</v>
      </c>
      <c r="O446" s="850">
        <v>0.8</v>
      </c>
      <c r="P446" s="883">
        <v>1</v>
      </c>
      <c r="Q446" s="682" t="s">
        <v>80</v>
      </c>
      <c r="R446" s="884" t="s">
        <v>44</v>
      </c>
      <c r="S446" s="856"/>
      <c r="T446" s="857"/>
      <c r="U446" s="857"/>
      <c r="V446" s="635" t="s">
        <v>47</v>
      </c>
      <c r="W446" s="853" t="s">
        <v>48</v>
      </c>
      <c r="X446" s="858"/>
      <c r="Y446" s="858" t="s">
        <v>1439</v>
      </c>
      <c r="Z446" s="858" t="s">
        <v>51</v>
      </c>
      <c r="AA446" s="858" t="s">
        <v>189</v>
      </c>
      <c r="AB446" s="858" t="s">
        <v>660</v>
      </c>
      <c r="AC446" s="858" t="s">
        <v>4248</v>
      </c>
      <c r="AD446" s="810"/>
      <c r="AE446" s="810"/>
      <c r="AF446" s="605"/>
    </row>
    <row r="447" spans="1:32" ht="65.25" customHeight="1" x14ac:dyDescent="0.25">
      <c r="A447" s="632"/>
      <c r="B447" s="632"/>
      <c r="C447" s="859"/>
      <c r="D447" s="681"/>
      <c r="E447" s="856"/>
      <c r="F447" s="856"/>
      <c r="G447" s="711"/>
      <c r="H447" s="882" t="s">
        <v>4249</v>
      </c>
      <c r="I447" s="682" t="s">
        <v>4250</v>
      </c>
      <c r="J447" s="690">
        <v>0.2</v>
      </c>
      <c r="K447" s="686">
        <v>44696</v>
      </c>
      <c r="L447" s="886">
        <v>44750</v>
      </c>
      <c r="M447" s="850">
        <v>0</v>
      </c>
      <c r="N447" s="850">
        <v>0.5</v>
      </c>
      <c r="O447" s="850">
        <v>1</v>
      </c>
      <c r="P447" s="883">
        <v>1</v>
      </c>
      <c r="Q447" s="682" t="s">
        <v>80</v>
      </c>
      <c r="R447" s="884" t="s">
        <v>44</v>
      </c>
      <c r="S447" s="856"/>
      <c r="T447" s="885"/>
      <c r="U447" s="885"/>
      <c r="V447" s="635" t="s">
        <v>47</v>
      </c>
      <c r="W447" s="853" t="s">
        <v>48</v>
      </c>
      <c r="X447" s="887"/>
      <c r="Y447" s="887" t="s">
        <v>1439</v>
      </c>
      <c r="Z447" s="887" t="s">
        <v>51</v>
      </c>
      <c r="AA447" s="887" t="s">
        <v>189</v>
      </c>
      <c r="AB447" s="887" t="s">
        <v>660</v>
      </c>
      <c r="AC447" s="887" t="s">
        <v>4248</v>
      </c>
      <c r="AD447" s="810"/>
      <c r="AE447" s="810"/>
    </row>
    <row r="448" spans="1:32" ht="65.25" customHeight="1" x14ac:dyDescent="0.25">
      <c r="A448" s="614" t="s">
        <v>146</v>
      </c>
      <c r="B448" s="614" t="s">
        <v>1430</v>
      </c>
      <c r="C448" s="848" t="s">
        <v>4251</v>
      </c>
      <c r="D448" s="681" t="s">
        <v>4252</v>
      </c>
      <c r="E448" s="681" t="s">
        <v>4253</v>
      </c>
      <c r="F448" s="681" t="s">
        <v>4254</v>
      </c>
      <c r="G448" s="703" t="s">
        <v>911</v>
      </c>
      <c r="H448" s="882" t="s">
        <v>4255</v>
      </c>
      <c r="I448" s="682" t="s">
        <v>4256</v>
      </c>
      <c r="J448" s="690">
        <v>0.2</v>
      </c>
      <c r="K448" s="686">
        <v>44581</v>
      </c>
      <c r="L448" s="886" t="s">
        <v>4243</v>
      </c>
      <c r="M448" s="850">
        <v>0.3</v>
      </c>
      <c r="N448" s="850">
        <v>0.6</v>
      </c>
      <c r="O448" s="850">
        <v>0.8</v>
      </c>
      <c r="P448" s="883">
        <v>1</v>
      </c>
      <c r="Q448" s="682" t="s">
        <v>80</v>
      </c>
      <c r="R448" s="884" t="s">
        <v>44</v>
      </c>
      <c r="S448" s="681" t="s">
        <v>1581</v>
      </c>
      <c r="T448" s="852" t="s">
        <v>46</v>
      </c>
      <c r="U448" s="852" t="s">
        <v>46</v>
      </c>
      <c r="V448" s="635" t="s">
        <v>47</v>
      </c>
      <c r="W448" s="853" t="s">
        <v>48</v>
      </c>
      <c r="X448" s="854" t="s">
        <v>49</v>
      </c>
      <c r="Y448" s="854" t="s">
        <v>1439</v>
      </c>
      <c r="Z448" s="854" t="s">
        <v>51</v>
      </c>
      <c r="AA448" s="854" t="s">
        <v>189</v>
      </c>
      <c r="AB448" s="854" t="s">
        <v>660</v>
      </c>
      <c r="AC448" s="854" t="s">
        <v>4257</v>
      </c>
      <c r="AD448" s="810">
        <v>26225448</v>
      </c>
      <c r="AE448" s="810">
        <v>39817758</v>
      </c>
    </row>
    <row r="449" spans="1:32" ht="65.25" customHeight="1" x14ac:dyDescent="0.25">
      <c r="A449" s="790"/>
      <c r="B449" s="790"/>
      <c r="C449" s="855"/>
      <c r="D449" s="681"/>
      <c r="E449" s="856"/>
      <c r="F449" s="856"/>
      <c r="G449" s="707"/>
      <c r="H449" s="882" t="s">
        <v>4258</v>
      </c>
      <c r="I449" s="682" t="s">
        <v>4259</v>
      </c>
      <c r="J449" s="690">
        <v>0.6</v>
      </c>
      <c r="K449" s="686">
        <v>44621</v>
      </c>
      <c r="L449" s="886" t="s">
        <v>4247</v>
      </c>
      <c r="M449" s="850">
        <v>0.3</v>
      </c>
      <c r="N449" s="850">
        <v>0.6</v>
      </c>
      <c r="O449" s="850">
        <v>0.8</v>
      </c>
      <c r="P449" s="883">
        <v>1</v>
      </c>
      <c r="Q449" s="682" t="s">
        <v>80</v>
      </c>
      <c r="R449" s="884" t="s">
        <v>44</v>
      </c>
      <c r="S449" s="856"/>
      <c r="T449" s="857"/>
      <c r="U449" s="857"/>
      <c r="V449" s="635" t="s">
        <v>47</v>
      </c>
      <c r="W449" s="853" t="s">
        <v>48</v>
      </c>
      <c r="X449" s="858"/>
      <c r="Y449" s="858" t="s">
        <v>1439</v>
      </c>
      <c r="Z449" s="858" t="s">
        <v>51</v>
      </c>
      <c r="AA449" s="858" t="s">
        <v>189</v>
      </c>
      <c r="AB449" s="858" t="s">
        <v>660</v>
      </c>
      <c r="AC449" s="858" t="s">
        <v>4260</v>
      </c>
      <c r="AD449" s="810"/>
      <c r="AE449" s="810"/>
      <c r="AF449" s="605"/>
    </row>
    <row r="450" spans="1:32" ht="65.25" customHeight="1" x14ac:dyDescent="0.25">
      <c r="A450" s="632"/>
      <c r="B450" s="632"/>
      <c r="C450" s="859"/>
      <c r="D450" s="681"/>
      <c r="E450" s="856"/>
      <c r="F450" s="856"/>
      <c r="G450" s="711"/>
      <c r="H450" s="882" t="s">
        <v>4261</v>
      </c>
      <c r="I450" s="682" t="s">
        <v>4262</v>
      </c>
      <c r="J450" s="690">
        <v>0.2</v>
      </c>
      <c r="K450" s="686">
        <v>44696</v>
      </c>
      <c r="L450" s="886">
        <v>44750</v>
      </c>
      <c r="M450" s="850">
        <v>0</v>
      </c>
      <c r="N450" s="850">
        <v>0.5</v>
      </c>
      <c r="O450" s="850">
        <v>1</v>
      </c>
      <c r="P450" s="883">
        <v>1</v>
      </c>
      <c r="Q450" s="682" t="s">
        <v>80</v>
      </c>
      <c r="R450" s="884" t="s">
        <v>44</v>
      </c>
      <c r="S450" s="856"/>
      <c r="T450" s="885"/>
      <c r="U450" s="885"/>
      <c r="V450" s="635" t="s">
        <v>47</v>
      </c>
      <c r="W450" s="853" t="s">
        <v>48</v>
      </c>
      <c r="X450" s="887"/>
      <c r="Y450" s="887" t="s">
        <v>1439</v>
      </c>
      <c r="Z450" s="887" t="s">
        <v>51</v>
      </c>
      <c r="AA450" s="887" t="s">
        <v>189</v>
      </c>
      <c r="AB450" s="887" t="s">
        <v>660</v>
      </c>
      <c r="AC450" s="887" t="s">
        <v>4260</v>
      </c>
      <c r="AD450" s="810"/>
      <c r="AE450" s="810"/>
    </row>
    <row r="451" spans="1:32" ht="65.25" customHeight="1" x14ac:dyDescent="0.25">
      <c r="A451" s="614" t="s">
        <v>146</v>
      </c>
      <c r="B451" s="614" t="s">
        <v>1430</v>
      </c>
      <c r="C451" s="848" t="s">
        <v>4263</v>
      </c>
      <c r="D451" s="681" t="s">
        <v>4264</v>
      </c>
      <c r="E451" s="681" t="s">
        <v>4265</v>
      </c>
      <c r="F451" s="681" t="s">
        <v>4114</v>
      </c>
      <c r="G451" s="703" t="s">
        <v>4266</v>
      </c>
      <c r="H451" s="882" t="s">
        <v>4267</v>
      </c>
      <c r="I451" s="682" t="s">
        <v>4268</v>
      </c>
      <c r="J451" s="690">
        <v>0.4</v>
      </c>
      <c r="K451" s="686">
        <v>44593</v>
      </c>
      <c r="L451" s="886">
        <v>44895</v>
      </c>
      <c r="M451" s="850">
        <v>0.25</v>
      </c>
      <c r="N451" s="850">
        <v>0.5</v>
      </c>
      <c r="O451" s="850">
        <v>0.75</v>
      </c>
      <c r="P451" s="883">
        <v>1</v>
      </c>
      <c r="Q451" s="682" t="s">
        <v>80</v>
      </c>
      <c r="R451" s="884" t="s">
        <v>44</v>
      </c>
      <c r="S451" s="681" t="s">
        <v>1581</v>
      </c>
      <c r="T451" s="852" t="s">
        <v>46</v>
      </c>
      <c r="U451" s="852" t="s">
        <v>46</v>
      </c>
      <c r="V451" s="635" t="s">
        <v>47</v>
      </c>
      <c r="W451" s="853" t="s">
        <v>48</v>
      </c>
      <c r="X451" s="854" t="s">
        <v>49</v>
      </c>
      <c r="Y451" s="854" t="s">
        <v>1439</v>
      </c>
      <c r="Z451" s="854" t="s">
        <v>51</v>
      </c>
      <c r="AA451" s="854" t="s">
        <v>189</v>
      </c>
      <c r="AB451" s="854" t="s">
        <v>660</v>
      </c>
      <c r="AC451" s="854" t="s">
        <v>1601</v>
      </c>
      <c r="AD451" s="888" t="s">
        <v>4269</v>
      </c>
      <c r="AE451" s="810">
        <v>6348691</v>
      </c>
    </row>
    <row r="452" spans="1:32" ht="65.25" customHeight="1" x14ac:dyDescent="0.25">
      <c r="A452" s="790"/>
      <c r="B452" s="790"/>
      <c r="C452" s="855"/>
      <c r="D452" s="681"/>
      <c r="E452" s="856"/>
      <c r="F452" s="856"/>
      <c r="G452" s="707"/>
      <c r="H452" s="882" t="s">
        <v>4270</v>
      </c>
      <c r="I452" s="682" t="s">
        <v>4271</v>
      </c>
      <c r="J452" s="690">
        <v>0.4</v>
      </c>
      <c r="K452" s="686">
        <v>44613</v>
      </c>
      <c r="L452" s="686">
        <v>44897</v>
      </c>
      <c r="M452" s="850">
        <v>0.25</v>
      </c>
      <c r="N452" s="850">
        <v>0.5</v>
      </c>
      <c r="O452" s="850">
        <v>0.75</v>
      </c>
      <c r="P452" s="883">
        <v>1</v>
      </c>
      <c r="Q452" s="682" t="s">
        <v>80</v>
      </c>
      <c r="R452" s="884" t="s">
        <v>44</v>
      </c>
      <c r="S452" s="856"/>
      <c r="T452" s="857"/>
      <c r="U452" s="857"/>
      <c r="V452" s="635" t="s">
        <v>47</v>
      </c>
      <c r="W452" s="853" t="s">
        <v>48</v>
      </c>
      <c r="X452" s="858"/>
      <c r="Y452" s="858" t="s">
        <v>1439</v>
      </c>
      <c r="Z452" s="858" t="s">
        <v>51</v>
      </c>
      <c r="AA452" s="858" t="s">
        <v>189</v>
      </c>
      <c r="AB452" s="858" t="s">
        <v>660</v>
      </c>
      <c r="AC452" s="858" t="s">
        <v>4272</v>
      </c>
      <c r="AD452" s="888"/>
      <c r="AE452" s="810"/>
      <c r="AF452" s="605"/>
    </row>
    <row r="453" spans="1:32" ht="65.25" customHeight="1" x14ac:dyDescent="0.25">
      <c r="A453" s="632"/>
      <c r="B453" s="632"/>
      <c r="C453" s="859"/>
      <c r="D453" s="681"/>
      <c r="E453" s="856"/>
      <c r="F453" s="856"/>
      <c r="G453" s="711"/>
      <c r="H453" s="882" t="s">
        <v>4273</v>
      </c>
      <c r="I453" s="682" t="s">
        <v>4274</v>
      </c>
      <c r="J453" s="690">
        <v>0.2</v>
      </c>
      <c r="K453" s="686">
        <v>44621</v>
      </c>
      <c r="L453" s="886">
        <v>44911</v>
      </c>
      <c r="M453" s="850">
        <v>0.25</v>
      </c>
      <c r="N453" s="850">
        <v>0.5</v>
      </c>
      <c r="O453" s="850">
        <v>0.75</v>
      </c>
      <c r="P453" s="883">
        <v>1</v>
      </c>
      <c r="Q453" s="682" t="s">
        <v>80</v>
      </c>
      <c r="R453" s="884" t="s">
        <v>44</v>
      </c>
      <c r="S453" s="856"/>
      <c r="T453" s="885"/>
      <c r="U453" s="885"/>
      <c r="V453" s="635" t="s">
        <v>47</v>
      </c>
      <c r="W453" s="853" t="s">
        <v>48</v>
      </c>
      <c r="X453" s="887"/>
      <c r="Y453" s="887" t="s">
        <v>1439</v>
      </c>
      <c r="Z453" s="887" t="s">
        <v>51</v>
      </c>
      <c r="AA453" s="887" t="s">
        <v>189</v>
      </c>
      <c r="AB453" s="887" t="s">
        <v>660</v>
      </c>
      <c r="AC453" s="887" t="s">
        <v>4272</v>
      </c>
      <c r="AD453" s="888"/>
      <c r="AE453" s="810"/>
    </row>
    <row r="454" spans="1:32" ht="81" customHeight="1" x14ac:dyDescent="0.25">
      <c r="A454" s="889" t="s">
        <v>146</v>
      </c>
      <c r="B454" s="661" t="s">
        <v>1622</v>
      </c>
      <c r="C454" s="889" t="s">
        <v>4275</v>
      </c>
      <c r="D454" s="662" t="s">
        <v>4276</v>
      </c>
      <c r="E454" s="664" t="s">
        <v>4277</v>
      </c>
      <c r="F454" s="664" t="s">
        <v>4278</v>
      </c>
      <c r="G454" s="664" t="s">
        <v>112</v>
      </c>
      <c r="H454" s="665" t="s">
        <v>4279</v>
      </c>
      <c r="I454" s="663" t="s">
        <v>4280</v>
      </c>
      <c r="J454" s="837">
        <v>0.2</v>
      </c>
      <c r="K454" s="667">
        <v>44593</v>
      </c>
      <c r="L454" s="667">
        <v>44651</v>
      </c>
      <c r="M454" s="668">
        <v>1</v>
      </c>
      <c r="N454" s="668">
        <v>1</v>
      </c>
      <c r="O454" s="668">
        <v>1</v>
      </c>
      <c r="P454" s="668">
        <v>1</v>
      </c>
      <c r="Q454" s="669" t="s">
        <v>115</v>
      </c>
      <c r="R454" s="669" t="s">
        <v>116</v>
      </c>
      <c r="S454" s="670" t="s">
        <v>4281</v>
      </c>
      <c r="T454" s="670" t="s">
        <v>2946</v>
      </c>
      <c r="U454" s="670" t="s">
        <v>46</v>
      </c>
      <c r="V454" s="669" t="s">
        <v>550</v>
      </c>
      <c r="W454" s="669" t="s">
        <v>119</v>
      </c>
      <c r="X454" s="670" t="s">
        <v>1173</v>
      </c>
      <c r="Y454" s="670" t="s">
        <v>1174</v>
      </c>
      <c r="Z454" s="664" t="s">
        <v>51</v>
      </c>
      <c r="AA454" s="664" t="s">
        <v>338</v>
      </c>
      <c r="AB454" s="678" t="s">
        <v>707</v>
      </c>
      <c r="AC454" s="664" t="s">
        <v>1630</v>
      </c>
      <c r="AD454" s="890">
        <v>2757523887</v>
      </c>
      <c r="AE454" s="847">
        <v>0</v>
      </c>
    </row>
    <row r="455" spans="1:32" ht="78.75" customHeight="1" x14ac:dyDescent="0.25">
      <c r="A455" s="889"/>
      <c r="B455" s="661"/>
      <c r="C455" s="889"/>
      <c r="D455" s="662"/>
      <c r="E455" s="664"/>
      <c r="F455" s="664"/>
      <c r="G455" s="664"/>
      <c r="H455" s="665" t="s">
        <v>4282</v>
      </c>
      <c r="I455" s="663" t="s">
        <v>4283</v>
      </c>
      <c r="J455" s="837">
        <v>0.8</v>
      </c>
      <c r="K455" s="667">
        <v>44652</v>
      </c>
      <c r="L455" s="667" t="s">
        <v>1282</v>
      </c>
      <c r="M455" s="668">
        <v>0</v>
      </c>
      <c r="N455" s="668">
        <v>0.33</v>
      </c>
      <c r="O455" s="668">
        <v>0.66</v>
      </c>
      <c r="P455" s="668">
        <v>1</v>
      </c>
      <c r="Q455" s="669" t="s">
        <v>115</v>
      </c>
      <c r="R455" s="669" t="s">
        <v>116</v>
      </c>
      <c r="S455" s="670"/>
      <c r="T455" s="670"/>
      <c r="U455" s="670"/>
      <c r="V455" s="669" t="s">
        <v>550</v>
      </c>
      <c r="W455" s="669" t="s">
        <v>119</v>
      </c>
      <c r="X455" s="670"/>
      <c r="Y455" s="670"/>
      <c r="Z455" s="664"/>
      <c r="AA455" s="664"/>
      <c r="AB455" s="678"/>
      <c r="AC455" s="664"/>
      <c r="AD455" s="891"/>
      <c r="AE455" s="847"/>
    </row>
    <row r="456" spans="1:32" ht="15.75" x14ac:dyDescent="0.25">
      <c r="A456" s="606"/>
      <c r="B456" s="606"/>
      <c r="C456" s="606"/>
      <c r="D456" s="607"/>
      <c r="E456" s="607"/>
      <c r="F456" s="607"/>
      <c r="G456" s="606"/>
      <c r="H456" s="606"/>
      <c r="I456" s="606"/>
      <c r="J456" s="608"/>
      <c r="K456" s="609"/>
      <c r="L456" s="609"/>
      <c r="M456" s="606"/>
      <c r="N456" s="606"/>
      <c r="O456" s="606"/>
      <c r="P456" s="606"/>
      <c r="Q456" s="606"/>
      <c r="R456" s="606"/>
      <c r="S456" s="606"/>
      <c r="T456" s="606"/>
      <c r="U456" s="606"/>
      <c r="V456" s="610"/>
      <c r="W456" s="606"/>
      <c r="X456" s="606"/>
      <c r="Y456" s="611"/>
      <c r="Z456" s="606"/>
      <c r="AA456" s="611"/>
      <c r="AB456" s="606"/>
      <c r="AC456" s="610"/>
      <c r="AD456" s="611"/>
      <c r="AE456" s="611"/>
    </row>
    <row r="457" spans="1:32" ht="15.75" x14ac:dyDescent="0.25">
      <c r="A457" s="606"/>
      <c r="B457" s="606"/>
      <c r="C457" s="606"/>
      <c r="D457" s="607"/>
      <c r="E457" s="607"/>
      <c r="F457" s="607"/>
      <c r="G457" s="606"/>
      <c r="H457" s="606"/>
      <c r="I457" s="606"/>
      <c r="J457" s="608"/>
      <c r="K457" s="609"/>
      <c r="L457" s="609"/>
      <c r="M457" s="606"/>
      <c r="N457" s="606"/>
      <c r="O457" s="606"/>
      <c r="P457" s="606"/>
      <c r="Q457" s="606"/>
      <c r="R457" s="606"/>
      <c r="S457" s="606"/>
      <c r="T457" s="606"/>
      <c r="U457" s="606"/>
      <c r="V457" s="610"/>
      <c r="W457" s="606"/>
      <c r="X457" s="606"/>
      <c r="Y457" s="611"/>
      <c r="Z457" s="606"/>
      <c r="AA457" s="611"/>
      <c r="AB457" s="606"/>
      <c r="AC457" s="610"/>
      <c r="AD457" s="611"/>
      <c r="AE457" s="611"/>
    </row>
    <row r="458" spans="1:32" ht="15.75" x14ac:dyDescent="0.25">
      <c r="A458" s="606"/>
      <c r="B458" s="606"/>
      <c r="C458" s="606"/>
      <c r="D458" s="607"/>
      <c r="E458" s="607"/>
      <c r="F458" s="607"/>
      <c r="G458" s="606"/>
      <c r="H458" s="606"/>
      <c r="I458" s="606"/>
      <c r="J458" s="608"/>
      <c r="K458" s="609"/>
      <c r="L458" s="609"/>
      <c r="M458" s="606"/>
      <c r="N458" s="606"/>
      <c r="O458" s="606"/>
      <c r="P458" s="606"/>
      <c r="Q458" s="606"/>
      <c r="R458" s="606"/>
      <c r="S458" s="606"/>
      <c r="T458" s="606"/>
      <c r="U458" s="606"/>
      <c r="V458" s="610"/>
      <c r="W458" s="606"/>
      <c r="X458" s="606"/>
      <c r="Y458" s="611"/>
      <c r="Z458" s="606"/>
      <c r="AA458" s="606"/>
      <c r="AB458" s="606"/>
      <c r="AC458" s="610"/>
      <c r="AD458" s="611"/>
      <c r="AE458" s="611"/>
    </row>
    <row r="459" spans="1:32" ht="15.75" x14ac:dyDescent="0.25">
      <c r="A459" s="606"/>
      <c r="B459" s="606"/>
      <c r="C459" s="606"/>
      <c r="D459" s="607"/>
      <c r="E459" s="607"/>
      <c r="F459" s="607"/>
      <c r="G459" s="606"/>
      <c r="H459" s="606"/>
      <c r="I459" s="606"/>
      <c r="J459" s="608"/>
      <c r="K459" s="609"/>
      <c r="L459" s="609"/>
      <c r="M459" s="606"/>
      <c r="N459" s="606"/>
      <c r="O459" s="606"/>
      <c r="P459" s="606"/>
      <c r="Q459" s="606"/>
      <c r="R459" s="606"/>
      <c r="S459" s="606"/>
      <c r="T459" s="606"/>
      <c r="U459" s="606"/>
      <c r="V459" s="610"/>
      <c r="W459" s="606"/>
      <c r="X459" s="606"/>
      <c r="Y459" s="611"/>
      <c r="Z459" s="606"/>
      <c r="AA459" s="606"/>
      <c r="AB459" s="606"/>
      <c r="AC459" s="610"/>
      <c r="AD459" s="611"/>
      <c r="AE459" s="611"/>
    </row>
    <row r="460" spans="1:32" ht="15.75" x14ac:dyDescent="0.25">
      <c r="A460" s="606"/>
      <c r="B460" s="606"/>
      <c r="C460" s="606"/>
      <c r="D460" s="607"/>
      <c r="E460" s="607"/>
      <c r="F460" s="607"/>
      <c r="G460" s="606"/>
      <c r="H460" s="606"/>
      <c r="I460" s="606"/>
      <c r="J460" s="608"/>
      <c r="K460" s="609"/>
      <c r="L460" s="609"/>
      <c r="M460" s="606"/>
      <c r="N460" s="606"/>
      <c r="O460" s="606"/>
      <c r="P460" s="606"/>
      <c r="Q460" s="606"/>
      <c r="R460" s="606"/>
      <c r="S460" s="606"/>
      <c r="T460" s="606"/>
      <c r="U460" s="606"/>
      <c r="V460" s="610"/>
      <c r="W460" s="606"/>
      <c r="X460" s="606"/>
      <c r="Y460" s="611"/>
      <c r="Z460" s="606"/>
      <c r="AA460" s="606"/>
      <c r="AB460" s="606"/>
      <c r="AC460" s="610"/>
      <c r="AD460" s="611"/>
      <c r="AE460" s="611"/>
    </row>
    <row r="461" spans="1:32" ht="15.75" x14ac:dyDescent="0.25">
      <c r="A461" s="606"/>
      <c r="B461" s="606"/>
      <c r="C461" s="606"/>
      <c r="D461" s="607"/>
      <c r="E461" s="607"/>
      <c r="F461" s="607"/>
      <c r="G461" s="606"/>
      <c r="H461" s="606"/>
      <c r="I461" s="606"/>
      <c r="J461" s="608"/>
      <c r="K461" s="609"/>
      <c r="L461" s="609"/>
      <c r="M461" s="606"/>
      <c r="N461" s="606"/>
      <c r="O461" s="606"/>
      <c r="P461" s="606"/>
      <c r="Q461" s="606"/>
      <c r="R461" s="606"/>
      <c r="S461" s="606"/>
      <c r="T461" s="606"/>
      <c r="U461" s="606"/>
      <c r="V461" s="610"/>
      <c r="W461" s="606"/>
      <c r="X461" s="606"/>
      <c r="Y461" s="611"/>
      <c r="Z461" s="606"/>
      <c r="AA461" s="606"/>
      <c r="AB461" s="606"/>
      <c r="AC461" s="610"/>
      <c r="AD461" s="611"/>
      <c r="AE461" s="611"/>
    </row>
    <row r="462" spans="1:32" ht="15.75" x14ac:dyDescent="0.25">
      <c r="A462" s="606"/>
      <c r="B462" s="606"/>
      <c r="C462" s="606"/>
      <c r="D462" s="607"/>
      <c r="E462" s="607"/>
      <c r="F462" s="607"/>
      <c r="G462" s="606"/>
      <c r="H462" s="606"/>
      <c r="I462" s="606"/>
      <c r="J462" s="608"/>
      <c r="K462" s="609"/>
      <c r="L462" s="609"/>
      <c r="M462" s="606"/>
      <c r="N462" s="606"/>
      <c r="O462" s="606"/>
      <c r="P462" s="606"/>
      <c r="Q462" s="606"/>
      <c r="R462" s="606"/>
      <c r="S462" s="606"/>
      <c r="T462" s="606"/>
      <c r="U462" s="606"/>
      <c r="V462" s="610"/>
      <c r="W462" s="606"/>
      <c r="X462" s="606"/>
      <c r="Y462" s="611"/>
      <c r="Z462" s="606"/>
      <c r="AA462" s="606"/>
      <c r="AB462" s="606"/>
      <c r="AC462" s="610"/>
      <c r="AD462" s="611"/>
      <c r="AE462" s="611"/>
    </row>
    <row r="463" spans="1:32" ht="15.75" x14ac:dyDescent="0.25">
      <c r="A463" s="606"/>
      <c r="B463" s="606"/>
      <c r="C463" s="606"/>
      <c r="D463" s="607"/>
      <c r="E463" s="607"/>
      <c r="F463" s="607"/>
      <c r="G463" s="606"/>
      <c r="H463" s="606"/>
      <c r="I463" s="606"/>
      <c r="J463" s="608"/>
      <c r="K463" s="609"/>
      <c r="L463" s="609"/>
      <c r="M463" s="606"/>
      <c r="N463" s="606"/>
      <c r="O463" s="606"/>
      <c r="P463" s="606"/>
      <c r="Q463" s="606"/>
      <c r="R463" s="606"/>
      <c r="S463" s="606"/>
      <c r="T463" s="606"/>
      <c r="U463" s="606"/>
      <c r="V463" s="610"/>
      <c r="W463" s="606"/>
      <c r="X463" s="606"/>
      <c r="Y463" s="611"/>
      <c r="Z463" s="606"/>
      <c r="AA463" s="606"/>
      <c r="AB463" s="606"/>
      <c r="AC463" s="610"/>
      <c r="AD463" s="611"/>
      <c r="AE463" s="611"/>
    </row>
    <row r="464" spans="1:32" ht="15.75" x14ac:dyDescent="0.25">
      <c r="A464" s="606"/>
      <c r="B464" s="606"/>
      <c r="C464" s="606"/>
      <c r="D464" s="607"/>
      <c r="E464" s="607"/>
      <c r="F464" s="607"/>
      <c r="G464" s="606"/>
      <c r="H464" s="606"/>
      <c r="I464" s="606"/>
      <c r="J464" s="608"/>
      <c r="K464" s="609"/>
      <c r="L464" s="609"/>
      <c r="M464" s="606"/>
      <c r="N464" s="606"/>
      <c r="O464" s="606"/>
      <c r="P464" s="606"/>
      <c r="Q464" s="606"/>
      <c r="R464" s="606"/>
      <c r="S464" s="606"/>
      <c r="T464" s="606"/>
      <c r="U464" s="606"/>
      <c r="V464" s="610"/>
      <c r="W464" s="606"/>
      <c r="X464" s="606"/>
      <c r="Y464" s="611"/>
      <c r="Z464" s="606"/>
      <c r="AA464" s="606"/>
      <c r="AB464" s="606"/>
      <c r="AC464" s="610"/>
      <c r="AD464" s="611"/>
      <c r="AE464" s="611"/>
    </row>
    <row r="465" spans="1:31" ht="15.75" x14ac:dyDescent="0.25">
      <c r="A465" s="606"/>
      <c r="B465" s="606"/>
      <c r="C465" s="606"/>
      <c r="D465" s="607"/>
      <c r="E465" s="607"/>
      <c r="F465" s="607"/>
      <c r="G465" s="606"/>
      <c r="H465" s="606"/>
      <c r="I465" s="606"/>
      <c r="J465" s="608"/>
      <c r="K465" s="609"/>
      <c r="L465" s="609"/>
      <c r="M465" s="606"/>
      <c r="N465" s="606"/>
      <c r="O465" s="606"/>
      <c r="P465" s="606"/>
      <c r="Q465" s="606"/>
      <c r="R465" s="606"/>
      <c r="S465" s="606"/>
      <c r="T465" s="606"/>
      <c r="U465" s="606"/>
      <c r="V465" s="610"/>
      <c r="W465" s="606"/>
      <c r="X465" s="606"/>
      <c r="Y465" s="611"/>
      <c r="Z465" s="606"/>
      <c r="AA465" s="606"/>
      <c r="AB465" s="606"/>
      <c r="AC465" s="610"/>
      <c r="AD465" s="611"/>
      <c r="AE465" s="611"/>
    </row>
    <row r="466" spans="1:31" ht="15.75" x14ac:dyDescent="0.25">
      <c r="A466" s="606"/>
      <c r="B466" s="606"/>
      <c r="C466" s="606"/>
      <c r="D466" s="607"/>
      <c r="E466" s="607"/>
      <c r="F466" s="607"/>
      <c r="G466" s="606"/>
      <c r="H466" s="606"/>
      <c r="I466" s="606"/>
      <c r="J466" s="608"/>
      <c r="K466" s="609"/>
      <c r="L466" s="609"/>
      <c r="M466" s="606"/>
      <c r="N466" s="606"/>
      <c r="O466" s="606"/>
      <c r="P466" s="606"/>
      <c r="Q466" s="606"/>
      <c r="R466" s="606"/>
      <c r="S466" s="606"/>
      <c r="T466" s="606"/>
      <c r="U466" s="606"/>
      <c r="V466" s="610"/>
      <c r="W466" s="606"/>
      <c r="X466" s="606"/>
      <c r="Y466" s="611"/>
      <c r="Z466" s="606"/>
      <c r="AA466" s="606"/>
      <c r="AB466" s="606"/>
      <c r="AC466" s="610"/>
      <c r="AD466" s="611"/>
      <c r="AE466" s="611"/>
    </row>
    <row r="467" spans="1:31" ht="15.75" x14ac:dyDescent="0.25">
      <c r="A467" s="606"/>
      <c r="B467" s="606"/>
      <c r="C467" s="606"/>
      <c r="D467" s="607"/>
      <c r="E467" s="607"/>
      <c r="F467" s="607"/>
      <c r="G467" s="606"/>
      <c r="H467" s="606"/>
      <c r="I467" s="606"/>
      <c r="J467" s="608"/>
      <c r="K467" s="609"/>
      <c r="L467" s="609"/>
      <c r="M467" s="606"/>
      <c r="N467" s="606"/>
      <c r="O467" s="606"/>
      <c r="P467" s="606"/>
      <c r="Q467" s="606"/>
      <c r="R467" s="606"/>
      <c r="S467" s="606"/>
      <c r="T467" s="606"/>
      <c r="U467" s="606"/>
      <c r="V467" s="610"/>
      <c r="W467" s="606"/>
      <c r="X467" s="606"/>
      <c r="Y467" s="611"/>
      <c r="Z467" s="606"/>
      <c r="AA467" s="606"/>
      <c r="AB467" s="606"/>
      <c r="AC467" s="610"/>
      <c r="AD467" s="611"/>
      <c r="AE467" s="611"/>
    </row>
    <row r="468" spans="1:31" ht="15.75" x14ac:dyDescent="0.25">
      <c r="A468" s="606"/>
      <c r="B468" s="606"/>
      <c r="C468" s="606"/>
      <c r="D468" s="607"/>
      <c r="E468" s="607"/>
      <c r="F468" s="607"/>
      <c r="G468" s="606"/>
      <c r="H468" s="606"/>
      <c r="I468" s="606"/>
      <c r="J468" s="608"/>
      <c r="K468" s="609"/>
      <c r="L468" s="609"/>
      <c r="M468" s="606"/>
      <c r="N468" s="606"/>
      <c r="O468" s="606"/>
      <c r="P468" s="606"/>
      <c r="Q468" s="606"/>
      <c r="R468" s="606"/>
      <c r="S468" s="606"/>
      <c r="T468" s="606"/>
      <c r="U468" s="606"/>
      <c r="V468" s="610"/>
      <c r="W468" s="606"/>
      <c r="X468" s="606"/>
      <c r="Y468" s="611"/>
      <c r="Z468" s="606"/>
      <c r="AA468" s="606"/>
      <c r="AB468" s="606"/>
      <c r="AC468" s="610"/>
      <c r="AD468" s="611"/>
      <c r="AE468" s="611"/>
    </row>
    <row r="469" spans="1:31" ht="15.75" x14ac:dyDescent="0.25">
      <c r="A469" s="606"/>
      <c r="B469" s="606"/>
      <c r="C469" s="606"/>
      <c r="D469" s="607"/>
      <c r="E469" s="607"/>
      <c r="F469" s="607"/>
      <c r="G469" s="606"/>
      <c r="H469" s="606"/>
      <c r="I469" s="606"/>
      <c r="J469" s="608"/>
      <c r="K469" s="609"/>
      <c r="L469" s="609"/>
      <c r="M469" s="606"/>
      <c r="N469" s="606"/>
      <c r="O469" s="606"/>
      <c r="P469" s="606"/>
      <c r="Q469" s="606"/>
      <c r="R469" s="606"/>
      <c r="S469" s="606"/>
      <c r="T469" s="606"/>
      <c r="U469" s="606"/>
      <c r="V469" s="610"/>
      <c r="W469" s="606"/>
      <c r="X469" s="606"/>
      <c r="Y469" s="611"/>
      <c r="Z469" s="606"/>
      <c r="AA469" s="606"/>
      <c r="AB469" s="606"/>
      <c r="AC469" s="610"/>
      <c r="AD469" s="611"/>
      <c r="AE469" s="611"/>
    </row>
    <row r="470" spans="1:31" ht="15.75" x14ac:dyDescent="0.25">
      <c r="A470" s="606"/>
      <c r="B470" s="606"/>
      <c r="C470" s="606"/>
      <c r="D470" s="607"/>
      <c r="E470" s="607"/>
      <c r="F470" s="607"/>
      <c r="G470" s="606"/>
      <c r="H470" s="606"/>
      <c r="I470" s="606"/>
      <c r="J470" s="608"/>
      <c r="K470" s="609"/>
      <c r="L470" s="609"/>
      <c r="M470" s="606"/>
      <c r="N470" s="606"/>
      <c r="O470" s="606"/>
      <c r="P470" s="606"/>
      <c r="Q470" s="606"/>
      <c r="R470" s="606"/>
      <c r="S470" s="606"/>
      <c r="T470" s="606"/>
      <c r="U470" s="606"/>
      <c r="V470" s="610"/>
      <c r="W470" s="606"/>
      <c r="X470" s="606"/>
      <c r="Y470" s="611"/>
      <c r="Z470" s="606"/>
      <c r="AA470" s="606"/>
      <c r="AB470" s="606"/>
      <c r="AC470" s="610"/>
      <c r="AD470" s="611"/>
      <c r="AE470" s="611"/>
    </row>
    <row r="471" spans="1:31" ht="15.75" x14ac:dyDescent="0.25">
      <c r="A471" s="606"/>
      <c r="B471" s="606"/>
      <c r="C471" s="606"/>
      <c r="D471" s="607"/>
      <c r="E471" s="607"/>
      <c r="F471" s="607"/>
      <c r="G471" s="606"/>
      <c r="H471" s="606"/>
      <c r="I471" s="606"/>
      <c r="J471" s="608"/>
      <c r="K471" s="609"/>
      <c r="L471" s="609"/>
      <c r="M471" s="606"/>
      <c r="N471" s="606"/>
      <c r="O471" s="606"/>
      <c r="P471" s="606"/>
      <c r="Q471" s="606"/>
      <c r="R471" s="606"/>
      <c r="S471" s="606"/>
      <c r="T471" s="606"/>
      <c r="U471" s="606"/>
      <c r="V471" s="610"/>
      <c r="W471" s="606"/>
      <c r="X471" s="606"/>
      <c r="Y471" s="611"/>
      <c r="Z471" s="606"/>
      <c r="AA471" s="606"/>
      <c r="AB471" s="606"/>
      <c r="AC471" s="610"/>
      <c r="AD471" s="611"/>
      <c r="AE471" s="611"/>
    </row>
    <row r="472" spans="1:31" ht="15.75" x14ac:dyDescent="0.25">
      <c r="A472" s="606"/>
      <c r="B472" s="606"/>
      <c r="C472" s="606"/>
      <c r="D472" s="607"/>
      <c r="E472" s="607"/>
      <c r="F472" s="607"/>
      <c r="G472" s="606"/>
      <c r="H472" s="606"/>
      <c r="I472" s="606"/>
      <c r="J472" s="608"/>
      <c r="K472" s="609"/>
      <c r="L472" s="609"/>
      <c r="M472" s="606"/>
      <c r="N472" s="606"/>
      <c r="O472" s="606"/>
      <c r="P472" s="606"/>
      <c r="Q472" s="606"/>
      <c r="R472" s="606"/>
      <c r="S472" s="606"/>
      <c r="T472" s="606"/>
      <c r="U472" s="606"/>
      <c r="V472" s="610"/>
      <c r="W472" s="606"/>
      <c r="X472" s="606"/>
      <c r="Y472" s="611"/>
      <c r="Z472" s="606"/>
      <c r="AA472" s="606"/>
      <c r="AB472" s="606"/>
      <c r="AC472" s="610"/>
      <c r="AD472" s="611"/>
      <c r="AE472" s="611"/>
    </row>
    <row r="473" spans="1:31" ht="15.75" x14ac:dyDescent="0.25">
      <c r="A473" s="606"/>
      <c r="B473" s="606"/>
      <c r="C473" s="606"/>
      <c r="D473" s="607"/>
      <c r="E473" s="607"/>
      <c r="F473" s="607"/>
      <c r="G473" s="606"/>
      <c r="H473" s="606"/>
      <c r="I473" s="606"/>
      <c r="J473" s="608"/>
      <c r="K473" s="609"/>
      <c r="L473" s="609"/>
      <c r="M473" s="606"/>
      <c r="N473" s="606"/>
      <c r="O473" s="606"/>
      <c r="P473" s="606"/>
      <c r="Q473" s="606"/>
      <c r="R473" s="606"/>
      <c r="S473" s="606"/>
      <c r="T473" s="606"/>
      <c r="U473" s="606"/>
      <c r="V473" s="610"/>
      <c r="W473" s="606"/>
      <c r="X473" s="606"/>
      <c r="Y473" s="611"/>
      <c r="Z473" s="606"/>
      <c r="AA473" s="606"/>
      <c r="AB473" s="606"/>
      <c r="AC473" s="610"/>
      <c r="AD473" s="611"/>
      <c r="AE473" s="611"/>
    </row>
    <row r="474" spans="1:31" ht="15.75" x14ac:dyDescent="0.25">
      <c r="A474" s="606"/>
      <c r="B474" s="606"/>
      <c r="C474" s="606"/>
      <c r="D474" s="607"/>
      <c r="E474" s="607"/>
      <c r="F474" s="607"/>
      <c r="G474" s="606"/>
      <c r="H474" s="606"/>
      <c r="I474" s="606"/>
      <c r="J474" s="608"/>
      <c r="K474" s="609"/>
      <c r="L474" s="609"/>
      <c r="M474" s="606"/>
      <c r="N474" s="606"/>
      <c r="O474" s="606"/>
      <c r="P474" s="606"/>
      <c r="Q474" s="606"/>
      <c r="R474" s="606"/>
      <c r="S474" s="606"/>
      <c r="T474" s="606"/>
      <c r="U474" s="606"/>
      <c r="V474" s="610"/>
      <c r="W474" s="606"/>
      <c r="X474" s="606"/>
      <c r="Y474" s="611"/>
      <c r="Z474" s="606"/>
      <c r="AA474" s="606"/>
      <c r="AB474" s="606"/>
      <c r="AC474" s="610"/>
      <c r="AD474" s="611"/>
      <c r="AE474" s="611"/>
    </row>
    <row r="475" spans="1:31" ht="15.75" x14ac:dyDescent="0.25">
      <c r="A475" s="606"/>
      <c r="B475" s="606"/>
      <c r="C475" s="606"/>
      <c r="D475" s="607"/>
      <c r="E475" s="607"/>
      <c r="F475" s="607"/>
      <c r="G475" s="606"/>
      <c r="H475" s="606"/>
      <c r="I475" s="606"/>
      <c r="J475" s="608"/>
      <c r="K475" s="609"/>
      <c r="L475" s="609"/>
      <c r="M475" s="606"/>
      <c r="N475" s="606"/>
      <c r="O475" s="606"/>
      <c r="P475" s="606"/>
      <c r="Q475" s="606"/>
      <c r="R475" s="606"/>
      <c r="S475" s="606"/>
      <c r="T475" s="606"/>
      <c r="U475" s="606"/>
      <c r="V475" s="610"/>
      <c r="W475" s="606"/>
      <c r="X475" s="606"/>
      <c r="Y475" s="611"/>
      <c r="Z475" s="606"/>
      <c r="AA475" s="606"/>
      <c r="AB475" s="606"/>
      <c r="AC475" s="610"/>
      <c r="AD475" s="611"/>
      <c r="AE475" s="611"/>
    </row>
    <row r="476" spans="1:31" ht="15.75" x14ac:dyDescent="0.25">
      <c r="A476" s="606"/>
      <c r="B476" s="606"/>
      <c r="C476" s="606"/>
      <c r="D476" s="607"/>
      <c r="E476" s="607"/>
      <c r="F476" s="607"/>
      <c r="G476" s="606"/>
      <c r="H476" s="606"/>
      <c r="I476" s="606"/>
      <c r="J476" s="608"/>
      <c r="K476" s="609"/>
      <c r="L476" s="609"/>
      <c r="M476" s="606"/>
      <c r="N476" s="606"/>
      <c r="O476" s="606"/>
      <c r="P476" s="606"/>
      <c r="Q476" s="606"/>
      <c r="R476" s="606"/>
      <c r="S476" s="606"/>
      <c r="T476" s="606"/>
      <c r="U476" s="606"/>
      <c r="V476" s="610"/>
      <c r="W476" s="606"/>
      <c r="X476" s="606"/>
      <c r="Y476" s="611"/>
      <c r="Z476" s="606"/>
      <c r="AA476" s="606"/>
      <c r="AB476" s="606"/>
      <c r="AC476" s="610"/>
      <c r="AD476" s="611"/>
      <c r="AE476" s="611"/>
    </row>
    <row r="477" spans="1:31" ht="15.75" x14ac:dyDescent="0.25">
      <c r="A477" s="606"/>
      <c r="B477" s="606"/>
      <c r="C477" s="606"/>
      <c r="D477" s="607"/>
      <c r="E477" s="607"/>
      <c r="F477" s="607"/>
      <c r="G477" s="606"/>
      <c r="H477" s="606"/>
      <c r="I477" s="606"/>
      <c r="J477" s="608"/>
      <c r="K477" s="609"/>
      <c r="L477" s="609"/>
      <c r="M477" s="606"/>
      <c r="N477" s="606"/>
      <c r="O477" s="606"/>
      <c r="P477" s="606"/>
      <c r="Q477" s="606"/>
      <c r="R477" s="606"/>
      <c r="S477" s="606"/>
      <c r="T477" s="606"/>
      <c r="U477" s="606"/>
      <c r="V477" s="610"/>
      <c r="W477" s="606"/>
      <c r="X477" s="606"/>
      <c r="Y477" s="611"/>
      <c r="Z477" s="606"/>
      <c r="AA477" s="606"/>
      <c r="AB477" s="606"/>
      <c r="AC477" s="610"/>
      <c r="AD477" s="611"/>
      <c r="AE477" s="611"/>
    </row>
    <row r="478" spans="1:31" ht="15.75" x14ac:dyDescent="0.25">
      <c r="A478" s="606"/>
      <c r="B478" s="606"/>
      <c r="C478" s="606"/>
      <c r="D478" s="607"/>
      <c r="E478" s="607"/>
      <c r="F478" s="607"/>
      <c r="G478" s="606"/>
      <c r="H478" s="606"/>
      <c r="I478" s="606"/>
      <c r="J478" s="608"/>
      <c r="K478" s="609"/>
      <c r="L478" s="609"/>
      <c r="M478" s="606"/>
      <c r="N478" s="606"/>
      <c r="O478" s="606"/>
      <c r="P478" s="606"/>
      <c r="Q478" s="606"/>
      <c r="R478" s="606"/>
      <c r="S478" s="606"/>
      <c r="T478" s="606"/>
      <c r="U478" s="606"/>
      <c r="V478" s="610"/>
      <c r="W478" s="606"/>
      <c r="X478" s="606"/>
      <c r="Y478" s="611"/>
      <c r="Z478" s="606"/>
      <c r="AA478" s="606"/>
      <c r="AB478" s="606"/>
      <c r="AC478" s="610"/>
      <c r="AD478" s="611"/>
      <c r="AE478" s="611"/>
    </row>
    <row r="479" spans="1:31" ht="15.75" x14ac:dyDescent="0.25">
      <c r="A479" s="606"/>
      <c r="B479" s="606"/>
      <c r="C479" s="606"/>
      <c r="D479" s="607"/>
      <c r="E479" s="607"/>
      <c r="F479" s="607"/>
      <c r="G479" s="606"/>
      <c r="H479" s="606"/>
      <c r="I479" s="606"/>
      <c r="J479" s="608"/>
      <c r="K479" s="609"/>
      <c r="L479" s="609"/>
      <c r="M479" s="606"/>
      <c r="N479" s="606"/>
      <c r="O479" s="606"/>
      <c r="P479" s="606"/>
      <c r="Q479" s="606"/>
      <c r="R479" s="606"/>
      <c r="S479" s="606"/>
      <c r="T479" s="606"/>
      <c r="U479" s="606"/>
      <c r="V479" s="610"/>
      <c r="W479" s="606"/>
      <c r="X479" s="606"/>
      <c r="Y479" s="611"/>
      <c r="Z479" s="606"/>
      <c r="AA479" s="606"/>
      <c r="AB479" s="606"/>
      <c r="AC479" s="610"/>
      <c r="AD479" s="611"/>
      <c r="AE479" s="611"/>
    </row>
    <row r="480" spans="1:31" ht="15.75" x14ac:dyDescent="0.25">
      <c r="A480" s="606"/>
      <c r="B480" s="606"/>
      <c r="C480" s="606"/>
      <c r="D480" s="607"/>
      <c r="E480" s="607"/>
      <c r="F480" s="607"/>
      <c r="G480" s="606"/>
      <c r="H480" s="606"/>
      <c r="I480" s="606"/>
      <c r="J480" s="608"/>
      <c r="K480" s="609"/>
      <c r="L480" s="609"/>
      <c r="M480" s="606"/>
      <c r="N480" s="606"/>
      <c r="O480" s="606"/>
      <c r="P480" s="606"/>
      <c r="Q480" s="606"/>
      <c r="R480" s="606"/>
      <c r="S480" s="606"/>
      <c r="T480" s="606"/>
      <c r="U480" s="606"/>
      <c r="V480" s="610"/>
      <c r="W480" s="606"/>
      <c r="X480" s="606"/>
      <c r="Y480" s="611"/>
      <c r="Z480" s="606"/>
      <c r="AA480" s="606"/>
      <c r="AB480" s="606"/>
      <c r="AC480" s="610"/>
      <c r="AD480" s="611"/>
      <c r="AE480" s="611"/>
    </row>
    <row r="481" spans="1:31" ht="15.75" x14ac:dyDescent="0.25">
      <c r="A481" s="606"/>
      <c r="B481" s="606"/>
      <c r="C481" s="606"/>
      <c r="D481" s="607"/>
      <c r="E481" s="607"/>
      <c r="F481" s="607"/>
      <c r="G481" s="606"/>
      <c r="H481" s="606"/>
      <c r="I481" s="606"/>
      <c r="J481" s="608"/>
      <c r="K481" s="609"/>
      <c r="L481" s="609"/>
      <c r="M481" s="606"/>
      <c r="N481" s="606"/>
      <c r="O481" s="606"/>
      <c r="P481" s="606"/>
      <c r="Q481" s="606"/>
      <c r="R481" s="606"/>
      <c r="S481" s="606"/>
      <c r="T481" s="606"/>
      <c r="U481" s="606"/>
      <c r="V481" s="610"/>
      <c r="W481" s="606"/>
      <c r="X481" s="606"/>
      <c r="Y481" s="611"/>
      <c r="Z481" s="606"/>
      <c r="AA481" s="606"/>
      <c r="AB481" s="606"/>
      <c r="AC481" s="610"/>
      <c r="AD481" s="611"/>
      <c r="AE481" s="611"/>
    </row>
    <row r="482" spans="1:31" ht="15.75" x14ac:dyDescent="0.25">
      <c r="A482" s="606"/>
      <c r="B482" s="606"/>
      <c r="C482" s="606"/>
      <c r="D482" s="607"/>
      <c r="E482" s="607"/>
      <c r="F482" s="607"/>
      <c r="G482" s="606"/>
      <c r="H482" s="606"/>
      <c r="I482" s="606"/>
      <c r="J482" s="608"/>
      <c r="K482" s="609"/>
      <c r="L482" s="609"/>
      <c r="M482" s="606"/>
      <c r="N482" s="606"/>
      <c r="O482" s="606"/>
      <c r="P482" s="606"/>
      <c r="Q482" s="606"/>
      <c r="R482" s="606"/>
      <c r="S482" s="606"/>
      <c r="T482" s="606"/>
      <c r="U482" s="606"/>
      <c r="V482" s="610"/>
      <c r="W482" s="606"/>
      <c r="X482" s="606"/>
      <c r="Y482" s="611"/>
      <c r="Z482" s="606"/>
      <c r="AA482" s="606"/>
      <c r="AB482" s="606"/>
      <c r="AC482" s="610"/>
      <c r="AD482" s="611"/>
      <c r="AE482" s="611"/>
    </row>
    <row r="483" spans="1:31" ht="15.75" x14ac:dyDescent="0.25">
      <c r="A483" s="606"/>
      <c r="B483" s="606"/>
      <c r="C483" s="606"/>
      <c r="D483" s="607"/>
      <c r="E483" s="607"/>
      <c r="F483" s="607"/>
      <c r="G483" s="606"/>
      <c r="H483" s="606"/>
      <c r="I483" s="606"/>
      <c r="J483" s="608"/>
      <c r="K483" s="609"/>
      <c r="L483" s="609"/>
      <c r="M483" s="606"/>
      <c r="N483" s="606"/>
      <c r="O483" s="606"/>
      <c r="P483" s="606"/>
      <c r="Q483" s="606"/>
      <c r="R483" s="606"/>
      <c r="S483" s="606"/>
      <c r="T483" s="606"/>
      <c r="U483" s="606"/>
      <c r="V483" s="610"/>
      <c r="W483" s="606"/>
      <c r="X483" s="606"/>
      <c r="Y483" s="611"/>
      <c r="Z483" s="606"/>
      <c r="AA483" s="606"/>
      <c r="AB483" s="606"/>
      <c r="AC483" s="610"/>
      <c r="AD483" s="611"/>
      <c r="AE483" s="611"/>
    </row>
    <row r="484" spans="1:31" ht="15.75" x14ac:dyDescent="0.25">
      <c r="A484" s="606"/>
      <c r="B484" s="606"/>
      <c r="C484" s="606"/>
      <c r="D484" s="607"/>
      <c r="E484" s="607"/>
      <c r="F484" s="607"/>
      <c r="G484" s="606"/>
      <c r="H484" s="606"/>
      <c r="I484" s="606"/>
      <c r="J484" s="608"/>
      <c r="K484" s="609"/>
      <c r="L484" s="609"/>
      <c r="M484" s="606"/>
      <c r="N484" s="606"/>
      <c r="O484" s="606"/>
      <c r="P484" s="606"/>
      <c r="Q484" s="606"/>
      <c r="R484" s="606"/>
      <c r="S484" s="606"/>
      <c r="T484" s="606"/>
      <c r="U484" s="606"/>
      <c r="V484" s="610"/>
      <c r="W484" s="606"/>
      <c r="X484" s="606"/>
      <c r="Y484" s="611"/>
      <c r="Z484" s="606"/>
      <c r="AA484" s="606"/>
      <c r="AB484" s="606"/>
      <c r="AC484" s="610"/>
      <c r="AD484" s="611"/>
      <c r="AE484" s="611"/>
    </row>
    <row r="485" spans="1:31" ht="15.75" x14ac:dyDescent="0.25">
      <c r="A485" s="606"/>
      <c r="B485" s="606"/>
      <c r="C485" s="606"/>
      <c r="D485" s="607"/>
      <c r="E485" s="607"/>
      <c r="F485" s="607"/>
      <c r="G485" s="606"/>
      <c r="H485" s="606"/>
      <c r="I485" s="606"/>
      <c r="J485" s="608"/>
      <c r="K485" s="609"/>
      <c r="L485" s="609"/>
      <c r="M485" s="606"/>
      <c r="N485" s="606"/>
      <c r="O485" s="606"/>
      <c r="P485" s="606"/>
      <c r="Q485" s="606"/>
      <c r="R485" s="606"/>
      <c r="S485" s="606"/>
      <c r="T485" s="606"/>
      <c r="U485" s="606"/>
      <c r="V485" s="610"/>
      <c r="W485" s="606"/>
      <c r="X485" s="606"/>
      <c r="Y485" s="611"/>
      <c r="Z485" s="606"/>
      <c r="AA485" s="606"/>
      <c r="AB485" s="606"/>
      <c r="AC485" s="610"/>
      <c r="AD485" s="611"/>
      <c r="AE485" s="611"/>
    </row>
    <row r="486" spans="1:31" ht="15.75" x14ac:dyDescent="0.25">
      <c r="A486" s="606"/>
      <c r="B486" s="606"/>
      <c r="C486" s="606"/>
      <c r="D486" s="607"/>
      <c r="E486" s="607"/>
      <c r="F486" s="607"/>
      <c r="G486" s="606"/>
      <c r="H486" s="606"/>
      <c r="I486" s="606"/>
      <c r="J486" s="608"/>
      <c r="K486" s="609"/>
      <c r="L486" s="609"/>
      <c r="M486" s="606"/>
      <c r="N486" s="606"/>
      <c r="O486" s="606"/>
      <c r="P486" s="606"/>
      <c r="Q486" s="606"/>
      <c r="R486" s="606"/>
      <c r="S486" s="606"/>
      <c r="T486" s="606"/>
      <c r="U486" s="606"/>
      <c r="V486" s="610"/>
      <c r="W486" s="606"/>
      <c r="X486" s="606"/>
      <c r="Y486" s="611"/>
      <c r="Z486" s="606"/>
      <c r="AA486" s="606"/>
      <c r="AB486" s="606"/>
      <c r="AC486" s="610"/>
      <c r="AD486" s="611"/>
      <c r="AE486" s="611"/>
    </row>
    <row r="487" spans="1:31" ht="15.75" x14ac:dyDescent="0.25">
      <c r="A487" s="606"/>
      <c r="B487" s="606"/>
      <c r="C487" s="606"/>
      <c r="D487" s="607"/>
      <c r="E487" s="607"/>
      <c r="F487" s="607"/>
      <c r="G487" s="606"/>
      <c r="H487" s="606"/>
      <c r="I487" s="606"/>
      <c r="J487" s="608"/>
      <c r="K487" s="609"/>
      <c r="L487" s="609"/>
      <c r="M487" s="606"/>
      <c r="N487" s="606"/>
      <c r="O487" s="606"/>
      <c r="P487" s="606"/>
      <c r="Q487" s="606"/>
      <c r="R487" s="606"/>
      <c r="S487" s="606"/>
      <c r="T487" s="606"/>
      <c r="U487" s="606"/>
      <c r="V487" s="610"/>
      <c r="W487" s="606"/>
      <c r="X487" s="606"/>
      <c r="Y487" s="611"/>
      <c r="Z487" s="606"/>
      <c r="AA487" s="606"/>
      <c r="AB487" s="606"/>
      <c r="AC487" s="610"/>
      <c r="AD487" s="611"/>
      <c r="AE487" s="611"/>
    </row>
    <row r="488" spans="1:31" ht="15.75" x14ac:dyDescent="0.25">
      <c r="A488" s="606"/>
      <c r="B488" s="606"/>
      <c r="C488" s="606"/>
      <c r="D488" s="607"/>
      <c r="E488" s="607"/>
      <c r="F488" s="607"/>
      <c r="G488" s="606"/>
      <c r="H488" s="606"/>
      <c r="I488" s="606"/>
      <c r="J488" s="608"/>
      <c r="K488" s="609"/>
      <c r="L488" s="609"/>
      <c r="M488" s="606"/>
      <c r="N488" s="606"/>
      <c r="O488" s="606"/>
      <c r="P488" s="606"/>
      <c r="Q488" s="606"/>
      <c r="R488" s="606"/>
      <c r="S488" s="606"/>
      <c r="T488" s="606"/>
      <c r="U488" s="606"/>
      <c r="V488" s="610"/>
      <c r="W488" s="606"/>
      <c r="X488" s="606"/>
      <c r="Y488" s="611"/>
      <c r="Z488" s="606"/>
      <c r="AA488" s="606"/>
      <c r="AB488" s="606"/>
      <c r="AC488" s="610"/>
      <c r="AD488" s="611"/>
      <c r="AE488" s="611"/>
    </row>
    <row r="489" spans="1:31" ht="15.75" x14ac:dyDescent="0.25">
      <c r="A489" s="606"/>
      <c r="B489" s="606"/>
      <c r="C489" s="606"/>
      <c r="D489" s="607"/>
      <c r="E489" s="607"/>
      <c r="F489" s="607"/>
      <c r="G489" s="606"/>
      <c r="H489" s="606"/>
      <c r="I489" s="606"/>
      <c r="J489" s="608"/>
      <c r="K489" s="609"/>
      <c r="L489" s="609"/>
      <c r="M489" s="606"/>
      <c r="N489" s="606"/>
      <c r="O489" s="606"/>
      <c r="P489" s="606"/>
      <c r="Q489" s="606"/>
      <c r="R489" s="606"/>
      <c r="S489" s="606"/>
      <c r="T489" s="606"/>
      <c r="U489" s="606"/>
      <c r="V489" s="610"/>
      <c r="W489" s="606"/>
      <c r="X489" s="606"/>
      <c r="Y489" s="611"/>
      <c r="Z489" s="606"/>
      <c r="AA489" s="606"/>
      <c r="AB489" s="606"/>
      <c r="AC489" s="610"/>
      <c r="AD489" s="611"/>
      <c r="AE489" s="611"/>
    </row>
    <row r="490" spans="1:31" ht="15.75" x14ac:dyDescent="0.25">
      <c r="A490" s="606"/>
      <c r="B490" s="606"/>
      <c r="C490" s="606"/>
      <c r="D490" s="607"/>
      <c r="E490" s="607"/>
      <c r="F490" s="607"/>
      <c r="G490" s="606"/>
      <c r="H490" s="606"/>
      <c r="I490" s="606"/>
      <c r="J490" s="608"/>
      <c r="K490" s="609"/>
      <c r="L490" s="609"/>
      <c r="M490" s="606"/>
      <c r="N490" s="606"/>
      <c r="O490" s="606"/>
      <c r="P490" s="606"/>
      <c r="Q490" s="606"/>
      <c r="R490" s="606"/>
      <c r="S490" s="606"/>
      <c r="T490" s="606"/>
      <c r="U490" s="606"/>
      <c r="V490" s="610"/>
      <c r="W490" s="606"/>
      <c r="X490" s="606"/>
      <c r="Y490" s="611"/>
      <c r="Z490" s="606"/>
      <c r="AA490" s="606"/>
      <c r="AB490" s="606"/>
      <c r="AC490" s="610"/>
      <c r="AD490" s="611"/>
      <c r="AE490" s="611"/>
    </row>
    <row r="491" spans="1:31" ht="15.75" x14ac:dyDescent="0.25">
      <c r="A491" s="606"/>
      <c r="B491" s="606"/>
      <c r="C491" s="606"/>
      <c r="D491" s="607"/>
      <c r="E491" s="607"/>
      <c r="F491" s="607"/>
      <c r="G491" s="606"/>
      <c r="H491" s="606"/>
      <c r="I491" s="606"/>
      <c r="J491" s="608"/>
      <c r="K491" s="609"/>
      <c r="L491" s="609"/>
      <c r="M491" s="606"/>
      <c r="N491" s="606"/>
      <c r="O491" s="606"/>
      <c r="P491" s="606"/>
      <c r="Q491" s="606"/>
      <c r="R491" s="606"/>
      <c r="S491" s="606"/>
      <c r="T491" s="606"/>
      <c r="U491" s="606"/>
      <c r="V491" s="610"/>
      <c r="W491" s="606"/>
      <c r="X491" s="606"/>
      <c r="Y491" s="611"/>
      <c r="Z491" s="606"/>
      <c r="AA491" s="606"/>
      <c r="AB491" s="606"/>
      <c r="AC491" s="610"/>
      <c r="AD491" s="611"/>
      <c r="AE491" s="611"/>
    </row>
    <row r="492" spans="1:31" ht="15.75" x14ac:dyDescent="0.25">
      <c r="A492" s="606"/>
      <c r="B492" s="606"/>
      <c r="C492" s="606"/>
      <c r="D492" s="607"/>
      <c r="E492" s="607"/>
      <c r="F492" s="607"/>
      <c r="G492" s="606"/>
      <c r="H492" s="606"/>
      <c r="I492" s="606"/>
      <c r="J492" s="608"/>
      <c r="K492" s="609"/>
      <c r="L492" s="609"/>
      <c r="M492" s="606"/>
      <c r="N492" s="606"/>
      <c r="O492" s="606"/>
      <c r="P492" s="606"/>
      <c r="Q492" s="606"/>
      <c r="R492" s="606"/>
      <c r="S492" s="606"/>
      <c r="T492" s="606"/>
      <c r="U492" s="606"/>
      <c r="V492" s="610"/>
      <c r="W492" s="606"/>
      <c r="X492" s="606"/>
      <c r="Y492" s="611"/>
      <c r="Z492" s="606"/>
      <c r="AA492" s="606"/>
      <c r="AB492" s="606"/>
      <c r="AC492" s="610"/>
      <c r="AD492" s="611"/>
      <c r="AE492" s="611"/>
    </row>
    <row r="493" spans="1:31" ht="15.75" x14ac:dyDescent="0.25">
      <c r="A493" s="606"/>
      <c r="B493" s="606"/>
      <c r="C493" s="606"/>
      <c r="D493" s="607"/>
      <c r="E493" s="607"/>
      <c r="F493" s="607"/>
      <c r="G493" s="606"/>
      <c r="H493" s="606"/>
      <c r="I493" s="606"/>
      <c r="J493" s="608"/>
      <c r="K493" s="609"/>
      <c r="L493" s="609"/>
      <c r="M493" s="606"/>
      <c r="N493" s="606"/>
      <c r="O493" s="606"/>
      <c r="P493" s="606"/>
      <c r="Q493" s="606"/>
      <c r="R493" s="606"/>
      <c r="S493" s="606"/>
      <c r="T493" s="606"/>
      <c r="U493" s="606"/>
      <c r="V493" s="610"/>
      <c r="W493" s="606"/>
      <c r="X493" s="606"/>
      <c r="Y493" s="611"/>
      <c r="Z493" s="606"/>
      <c r="AA493" s="606"/>
      <c r="AB493" s="606"/>
      <c r="AC493" s="610"/>
      <c r="AD493" s="611"/>
      <c r="AE493" s="611"/>
    </row>
    <row r="494" spans="1:31" ht="15.75" x14ac:dyDescent="0.25">
      <c r="A494" s="606"/>
      <c r="B494" s="606"/>
      <c r="C494" s="606"/>
      <c r="D494" s="607"/>
      <c r="E494" s="607"/>
      <c r="F494" s="607"/>
      <c r="G494" s="606"/>
      <c r="H494" s="606"/>
      <c r="I494" s="606"/>
      <c r="J494" s="608"/>
      <c r="K494" s="609"/>
      <c r="L494" s="609"/>
      <c r="M494" s="606"/>
      <c r="N494" s="606"/>
      <c r="O494" s="606"/>
      <c r="P494" s="606"/>
      <c r="Q494" s="606"/>
      <c r="R494" s="606"/>
      <c r="S494" s="606"/>
      <c r="T494" s="606"/>
      <c r="U494" s="606"/>
      <c r="V494" s="610"/>
      <c r="W494" s="606"/>
      <c r="X494" s="606"/>
      <c r="Y494" s="611"/>
      <c r="Z494" s="606"/>
      <c r="AA494" s="606"/>
      <c r="AB494" s="606"/>
      <c r="AC494" s="610"/>
      <c r="AD494" s="611"/>
      <c r="AE494" s="611"/>
    </row>
    <row r="495" spans="1:31" ht="15.75" x14ac:dyDescent="0.25">
      <c r="A495" s="606"/>
      <c r="B495" s="606"/>
      <c r="C495" s="606"/>
      <c r="D495" s="607"/>
      <c r="E495" s="607"/>
      <c r="F495" s="607"/>
      <c r="G495" s="606"/>
      <c r="H495" s="606"/>
      <c r="I495" s="606"/>
      <c r="J495" s="608"/>
      <c r="K495" s="609"/>
      <c r="L495" s="609"/>
      <c r="M495" s="606"/>
      <c r="N495" s="606"/>
      <c r="O495" s="606"/>
      <c r="P495" s="606"/>
      <c r="Q495" s="606"/>
      <c r="R495" s="606"/>
      <c r="S495" s="606"/>
      <c r="T495" s="606"/>
      <c r="U495" s="606"/>
      <c r="V495" s="610"/>
      <c r="W495" s="606"/>
      <c r="X495" s="606"/>
      <c r="Y495" s="611"/>
      <c r="Z495" s="606"/>
      <c r="AA495" s="606"/>
      <c r="AB495" s="606"/>
      <c r="AC495" s="610"/>
      <c r="AD495" s="611"/>
      <c r="AE495" s="611"/>
    </row>
    <row r="496" spans="1:31" ht="15.75" x14ac:dyDescent="0.25">
      <c r="A496" s="606"/>
      <c r="B496" s="606"/>
      <c r="C496" s="606"/>
      <c r="D496" s="607"/>
      <c r="E496" s="607"/>
      <c r="F496" s="607"/>
      <c r="G496" s="606"/>
      <c r="H496" s="606"/>
      <c r="I496" s="606"/>
      <c r="J496" s="608"/>
      <c r="K496" s="609"/>
      <c r="L496" s="609"/>
      <c r="M496" s="606"/>
      <c r="N496" s="606"/>
      <c r="O496" s="606"/>
      <c r="P496" s="606"/>
      <c r="Q496" s="606"/>
      <c r="R496" s="606"/>
      <c r="S496" s="606"/>
      <c r="T496" s="606"/>
      <c r="U496" s="606"/>
      <c r="V496" s="610"/>
      <c r="W496" s="606"/>
      <c r="X496" s="606"/>
      <c r="Y496" s="611"/>
      <c r="Z496" s="606"/>
      <c r="AA496" s="606"/>
      <c r="AB496" s="606"/>
      <c r="AC496" s="610"/>
      <c r="AD496" s="611"/>
      <c r="AE496" s="611"/>
    </row>
    <row r="497" spans="1:31" ht="15.75" x14ac:dyDescent="0.25">
      <c r="A497" s="606"/>
      <c r="B497" s="606"/>
      <c r="C497" s="606"/>
      <c r="D497" s="607"/>
      <c r="E497" s="607"/>
      <c r="F497" s="607"/>
      <c r="G497" s="606"/>
      <c r="H497" s="606"/>
      <c r="I497" s="606"/>
      <c r="J497" s="608"/>
      <c r="K497" s="609"/>
      <c r="L497" s="609"/>
      <c r="M497" s="606"/>
      <c r="N497" s="606"/>
      <c r="O497" s="606"/>
      <c r="P497" s="606"/>
      <c r="Q497" s="606"/>
      <c r="R497" s="606"/>
      <c r="S497" s="606"/>
      <c r="T497" s="606"/>
      <c r="U497" s="606"/>
      <c r="V497" s="610"/>
      <c r="W497" s="606"/>
      <c r="X497" s="606"/>
      <c r="Y497" s="611"/>
      <c r="Z497" s="606"/>
      <c r="AA497" s="606"/>
      <c r="AB497" s="606"/>
      <c r="AC497" s="610"/>
      <c r="AD497" s="611"/>
      <c r="AE497" s="611"/>
    </row>
    <row r="498" spans="1:31" ht="15.75" x14ac:dyDescent="0.25">
      <c r="A498" s="606"/>
      <c r="B498" s="606"/>
      <c r="C498" s="606"/>
      <c r="D498" s="607"/>
      <c r="E498" s="607"/>
      <c r="F498" s="607"/>
      <c r="G498" s="606"/>
      <c r="H498" s="606"/>
      <c r="I498" s="606"/>
      <c r="J498" s="608"/>
      <c r="K498" s="609"/>
      <c r="L498" s="609"/>
      <c r="M498" s="606"/>
      <c r="N498" s="606"/>
      <c r="O498" s="606"/>
      <c r="P498" s="606"/>
      <c r="Q498" s="606"/>
      <c r="R498" s="606"/>
      <c r="S498" s="606"/>
      <c r="T498" s="606"/>
      <c r="U498" s="606"/>
      <c r="V498" s="610"/>
      <c r="W498" s="606"/>
      <c r="X498" s="606"/>
      <c r="Y498" s="611"/>
      <c r="Z498" s="606"/>
      <c r="AA498" s="606"/>
      <c r="AB498" s="606"/>
      <c r="AC498" s="610"/>
      <c r="AD498" s="611"/>
      <c r="AE498" s="611"/>
    </row>
    <row r="499" spans="1:31" ht="15.75" x14ac:dyDescent="0.25">
      <c r="A499" s="606"/>
      <c r="B499" s="606"/>
      <c r="C499" s="606"/>
      <c r="D499" s="607"/>
      <c r="E499" s="607"/>
      <c r="F499" s="607"/>
      <c r="G499" s="606"/>
      <c r="H499" s="606"/>
      <c r="I499" s="606"/>
      <c r="J499" s="608"/>
      <c r="K499" s="609"/>
      <c r="L499" s="609"/>
      <c r="M499" s="606"/>
      <c r="N499" s="606"/>
      <c r="O499" s="606"/>
      <c r="P499" s="606"/>
      <c r="Q499" s="606"/>
      <c r="R499" s="606"/>
      <c r="S499" s="606"/>
      <c r="T499" s="606"/>
      <c r="U499" s="606"/>
      <c r="V499" s="610"/>
      <c r="W499" s="606"/>
      <c r="X499" s="606"/>
      <c r="Y499" s="611"/>
      <c r="Z499" s="606"/>
      <c r="AA499" s="606"/>
      <c r="AB499" s="606"/>
      <c r="AC499" s="610"/>
      <c r="AD499" s="611"/>
      <c r="AE499" s="611"/>
    </row>
    <row r="500" spans="1:31" ht="15.75" x14ac:dyDescent="0.25">
      <c r="A500" s="606"/>
      <c r="B500" s="606"/>
      <c r="C500" s="606"/>
      <c r="D500" s="607"/>
      <c r="E500" s="607"/>
      <c r="F500" s="607"/>
      <c r="G500" s="606"/>
      <c r="H500" s="606"/>
      <c r="I500" s="606"/>
      <c r="J500" s="608"/>
      <c r="K500" s="609"/>
      <c r="L500" s="609"/>
      <c r="M500" s="606"/>
      <c r="N500" s="606"/>
      <c r="O500" s="606"/>
      <c r="P500" s="606"/>
      <c r="Q500" s="606"/>
      <c r="R500" s="606"/>
      <c r="S500" s="606"/>
      <c r="T500" s="606"/>
      <c r="U500" s="606"/>
      <c r="V500" s="610"/>
      <c r="W500" s="606"/>
      <c r="X500" s="606"/>
      <c r="Y500" s="611"/>
      <c r="Z500" s="606"/>
      <c r="AA500" s="606"/>
      <c r="AB500" s="606"/>
      <c r="AC500" s="610"/>
      <c r="AD500" s="611"/>
      <c r="AE500" s="611"/>
    </row>
    <row r="501" spans="1:31" ht="15.75" x14ac:dyDescent="0.25">
      <c r="A501" s="606"/>
      <c r="B501" s="606"/>
      <c r="C501" s="606"/>
      <c r="D501" s="607"/>
      <c r="E501" s="607"/>
      <c r="F501" s="607"/>
      <c r="G501" s="606"/>
      <c r="H501" s="606"/>
      <c r="I501" s="606"/>
      <c r="J501" s="608"/>
      <c r="K501" s="609"/>
      <c r="L501" s="609"/>
      <c r="M501" s="606"/>
      <c r="N501" s="606"/>
      <c r="O501" s="606"/>
      <c r="P501" s="606"/>
      <c r="Q501" s="606"/>
      <c r="R501" s="606"/>
      <c r="S501" s="606"/>
      <c r="T501" s="606"/>
      <c r="U501" s="606"/>
      <c r="V501" s="610"/>
      <c r="W501" s="606"/>
      <c r="X501" s="606"/>
      <c r="Y501" s="611"/>
      <c r="Z501" s="606"/>
      <c r="AA501" s="606"/>
      <c r="AB501" s="606"/>
      <c r="AC501" s="610"/>
      <c r="AD501" s="611"/>
      <c r="AE501" s="611"/>
    </row>
    <row r="502" spans="1:31" ht="15.75" x14ac:dyDescent="0.25">
      <c r="A502" s="606"/>
      <c r="B502" s="606"/>
      <c r="C502" s="606"/>
      <c r="D502" s="607"/>
      <c r="E502" s="607"/>
      <c r="F502" s="607"/>
      <c r="G502" s="606"/>
      <c r="H502" s="606"/>
      <c r="I502" s="606"/>
      <c r="J502" s="608"/>
      <c r="K502" s="609"/>
      <c r="L502" s="609"/>
      <c r="M502" s="606"/>
      <c r="N502" s="606"/>
      <c r="O502" s="606"/>
      <c r="P502" s="606"/>
      <c r="Q502" s="606"/>
      <c r="R502" s="606"/>
      <c r="S502" s="606"/>
      <c r="T502" s="606"/>
      <c r="U502" s="606"/>
      <c r="V502" s="610"/>
      <c r="W502" s="606"/>
      <c r="X502" s="606"/>
      <c r="Y502" s="611"/>
      <c r="Z502" s="606"/>
      <c r="AA502" s="606"/>
      <c r="AB502" s="606"/>
      <c r="AC502" s="610"/>
      <c r="AD502" s="611"/>
      <c r="AE502" s="611"/>
    </row>
    <row r="503" spans="1:31" ht="15.75" x14ac:dyDescent="0.25">
      <c r="A503" s="606"/>
      <c r="B503" s="606"/>
      <c r="C503" s="606"/>
      <c r="D503" s="607"/>
      <c r="E503" s="607"/>
      <c r="F503" s="607"/>
      <c r="G503" s="606"/>
      <c r="H503" s="606"/>
      <c r="I503" s="606"/>
      <c r="J503" s="608"/>
      <c r="K503" s="609"/>
      <c r="L503" s="609"/>
      <c r="M503" s="606"/>
      <c r="N503" s="606"/>
      <c r="O503" s="606"/>
      <c r="P503" s="606"/>
      <c r="Q503" s="606"/>
      <c r="R503" s="606"/>
      <c r="S503" s="606"/>
      <c r="T503" s="606"/>
      <c r="U503" s="606"/>
      <c r="V503" s="610"/>
      <c r="W503" s="606"/>
      <c r="X503" s="606"/>
      <c r="Y503" s="611"/>
      <c r="Z503" s="606"/>
      <c r="AA503" s="606"/>
      <c r="AB503" s="606"/>
      <c r="AC503" s="610"/>
      <c r="AD503" s="611"/>
      <c r="AE503" s="611"/>
    </row>
    <row r="504" spans="1:31" ht="15.75" x14ac:dyDescent="0.25">
      <c r="A504" s="606"/>
      <c r="B504" s="606"/>
      <c r="C504" s="606"/>
      <c r="D504" s="607"/>
      <c r="E504" s="607"/>
      <c r="F504" s="607"/>
      <c r="G504" s="606"/>
      <c r="H504" s="606"/>
      <c r="I504" s="606"/>
      <c r="J504" s="608"/>
      <c r="K504" s="609"/>
      <c r="L504" s="609"/>
      <c r="M504" s="606"/>
      <c r="N504" s="606"/>
      <c r="O504" s="606"/>
      <c r="P504" s="606"/>
      <c r="Q504" s="606"/>
      <c r="R504" s="606"/>
      <c r="S504" s="606"/>
      <c r="T504" s="606"/>
      <c r="U504" s="606"/>
      <c r="V504" s="610"/>
      <c r="W504" s="606"/>
      <c r="X504" s="606"/>
      <c r="Y504" s="611"/>
      <c r="Z504" s="606"/>
      <c r="AA504" s="606"/>
      <c r="AB504" s="606"/>
      <c r="AC504" s="610"/>
      <c r="AD504" s="611"/>
      <c r="AE504" s="611"/>
    </row>
    <row r="505" spans="1:31" ht="15.75" x14ac:dyDescent="0.25">
      <c r="A505" s="606"/>
      <c r="B505" s="606"/>
      <c r="C505" s="606"/>
      <c r="D505" s="607"/>
      <c r="E505" s="607"/>
      <c r="F505" s="607"/>
      <c r="G505" s="606"/>
      <c r="H505" s="606"/>
      <c r="I505" s="606"/>
      <c r="J505" s="608"/>
      <c r="K505" s="609"/>
      <c r="L505" s="609"/>
      <c r="M505" s="606"/>
      <c r="N505" s="606"/>
      <c r="O505" s="606"/>
      <c r="P505" s="606"/>
      <c r="Q505" s="606"/>
      <c r="R505" s="606"/>
      <c r="S505" s="606"/>
      <c r="T505" s="606"/>
      <c r="U505" s="606"/>
      <c r="V505" s="610"/>
      <c r="W505" s="606"/>
      <c r="X505" s="606"/>
      <c r="Y505" s="611"/>
      <c r="Z505" s="606"/>
      <c r="AA505" s="606"/>
      <c r="AB505" s="606"/>
      <c r="AC505" s="610"/>
      <c r="AD505" s="611"/>
      <c r="AE505" s="611"/>
    </row>
    <row r="506" spans="1:31" ht="15.75" x14ac:dyDescent="0.25">
      <c r="A506" s="606"/>
      <c r="B506" s="606"/>
      <c r="C506" s="606"/>
      <c r="D506" s="607"/>
      <c r="E506" s="607"/>
      <c r="F506" s="607"/>
      <c r="G506" s="606"/>
      <c r="H506" s="606"/>
      <c r="I506" s="606"/>
      <c r="J506" s="608"/>
      <c r="K506" s="609"/>
      <c r="L506" s="609"/>
      <c r="M506" s="606"/>
      <c r="N506" s="606"/>
      <c r="O506" s="606"/>
      <c r="P506" s="606"/>
      <c r="Q506" s="606"/>
      <c r="R506" s="606"/>
      <c r="S506" s="606"/>
      <c r="T506" s="606"/>
      <c r="U506" s="606"/>
      <c r="V506" s="610"/>
      <c r="W506" s="606"/>
      <c r="X506" s="606"/>
      <c r="Y506" s="611"/>
      <c r="Z506" s="606"/>
      <c r="AA506" s="606"/>
      <c r="AB506" s="606"/>
      <c r="AC506" s="610"/>
      <c r="AD506" s="611"/>
      <c r="AE506" s="611"/>
    </row>
    <row r="507" spans="1:31" ht="15.75" x14ac:dyDescent="0.25">
      <c r="A507" s="606"/>
      <c r="B507" s="606"/>
      <c r="C507" s="606"/>
      <c r="D507" s="607"/>
      <c r="E507" s="607"/>
      <c r="F507" s="607"/>
      <c r="G507" s="606"/>
      <c r="H507" s="606"/>
      <c r="I507" s="606"/>
      <c r="J507" s="608"/>
      <c r="K507" s="609"/>
      <c r="L507" s="609"/>
      <c r="M507" s="606"/>
      <c r="N507" s="606"/>
      <c r="O507" s="606"/>
      <c r="P507" s="606"/>
      <c r="Q507" s="606"/>
      <c r="R507" s="606"/>
      <c r="S507" s="606"/>
      <c r="T507" s="606"/>
      <c r="U507" s="606"/>
      <c r="V507" s="610"/>
      <c r="W507" s="606"/>
      <c r="X507" s="606"/>
      <c r="Y507" s="611"/>
      <c r="Z507" s="606"/>
      <c r="AA507" s="606"/>
      <c r="AB507" s="606"/>
      <c r="AC507" s="610"/>
      <c r="AD507" s="611"/>
      <c r="AE507" s="611"/>
    </row>
    <row r="508" spans="1:31" ht="15.75" x14ac:dyDescent="0.25">
      <c r="A508" s="606"/>
      <c r="B508" s="606"/>
      <c r="C508" s="606"/>
      <c r="D508" s="607"/>
      <c r="E508" s="607"/>
      <c r="F508" s="607"/>
      <c r="G508" s="606"/>
      <c r="H508" s="606"/>
      <c r="I508" s="606"/>
      <c r="J508" s="608"/>
      <c r="K508" s="609"/>
      <c r="L508" s="609"/>
      <c r="M508" s="606"/>
      <c r="N508" s="606"/>
      <c r="O508" s="606"/>
      <c r="P508" s="606"/>
      <c r="Q508" s="606"/>
      <c r="R508" s="606"/>
      <c r="S508" s="606"/>
      <c r="T508" s="606"/>
      <c r="U508" s="606"/>
      <c r="V508" s="610"/>
      <c r="W508" s="606"/>
      <c r="X508" s="606"/>
      <c r="Y508" s="611"/>
      <c r="Z508" s="606"/>
      <c r="AA508" s="606"/>
      <c r="AB508" s="606"/>
      <c r="AC508" s="610"/>
      <c r="AD508" s="611"/>
      <c r="AE508" s="611"/>
    </row>
    <row r="509" spans="1:31" ht="15.75" x14ac:dyDescent="0.25">
      <c r="A509" s="606"/>
      <c r="B509" s="606"/>
      <c r="C509" s="606"/>
      <c r="D509" s="607"/>
      <c r="E509" s="607"/>
      <c r="F509" s="607"/>
      <c r="G509" s="606"/>
      <c r="H509" s="606"/>
      <c r="I509" s="606"/>
      <c r="J509" s="608"/>
      <c r="K509" s="609"/>
      <c r="L509" s="609"/>
      <c r="M509" s="606"/>
      <c r="N509" s="606"/>
      <c r="O509" s="606"/>
      <c r="P509" s="606"/>
      <c r="Q509" s="606"/>
      <c r="R509" s="606"/>
      <c r="S509" s="606"/>
      <c r="T509" s="606"/>
      <c r="U509" s="606"/>
      <c r="V509" s="610"/>
      <c r="W509" s="606"/>
      <c r="X509" s="606"/>
      <c r="Y509" s="611"/>
      <c r="Z509" s="606"/>
      <c r="AA509" s="606"/>
      <c r="AB509" s="606"/>
      <c r="AC509" s="610"/>
      <c r="AD509" s="611"/>
      <c r="AE509" s="611"/>
    </row>
    <row r="510" spans="1:31" ht="15.75" x14ac:dyDescent="0.25">
      <c r="A510" s="606"/>
      <c r="B510" s="606"/>
      <c r="C510" s="606"/>
      <c r="D510" s="607"/>
      <c r="E510" s="607"/>
      <c r="F510" s="607"/>
      <c r="G510" s="606"/>
      <c r="H510" s="606"/>
      <c r="I510" s="606"/>
      <c r="J510" s="608"/>
      <c r="K510" s="609"/>
      <c r="L510" s="609"/>
      <c r="M510" s="606"/>
      <c r="N510" s="606"/>
      <c r="O510" s="606"/>
      <c r="P510" s="606"/>
      <c r="Q510" s="606"/>
      <c r="R510" s="606"/>
      <c r="S510" s="606"/>
      <c r="T510" s="606"/>
      <c r="U510" s="606"/>
      <c r="V510" s="610"/>
      <c r="W510" s="606"/>
      <c r="X510" s="606"/>
      <c r="Y510" s="611"/>
      <c r="Z510" s="606"/>
      <c r="AA510" s="606"/>
      <c r="AB510" s="606"/>
      <c r="AC510" s="610"/>
      <c r="AD510" s="611"/>
      <c r="AE510" s="611"/>
    </row>
    <row r="511" spans="1:31" ht="15.75" x14ac:dyDescent="0.25">
      <c r="A511" s="606"/>
      <c r="B511" s="606"/>
      <c r="C511" s="606"/>
      <c r="D511" s="607"/>
      <c r="E511" s="607"/>
      <c r="F511" s="607"/>
      <c r="G511" s="606"/>
      <c r="H511" s="606"/>
      <c r="I511" s="606"/>
      <c r="J511" s="608"/>
      <c r="K511" s="609"/>
      <c r="L511" s="609"/>
      <c r="M511" s="606"/>
      <c r="N511" s="606"/>
      <c r="O511" s="606"/>
      <c r="P511" s="606"/>
      <c r="Q511" s="606"/>
      <c r="R511" s="606"/>
      <c r="S511" s="606"/>
      <c r="T511" s="606"/>
      <c r="U511" s="606"/>
      <c r="V511" s="610"/>
      <c r="W511" s="606"/>
      <c r="X511" s="606"/>
      <c r="Y511" s="611"/>
      <c r="Z511" s="606"/>
      <c r="AA511" s="606"/>
      <c r="AB511" s="606"/>
      <c r="AC511" s="610"/>
      <c r="AD511" s="611"/>
      <c r="AE511" s="611"/>
    </row>
    <row r="512" spans="1:31" ht="15.75" x14ac:dyDescent="0.25">
      <c r="A512" s="606"/>
      <c r="B512" s="606"/>
      <c r="C512" s="606"/>
      <c r="D512" s="607"/>
      <c r="E512" s="607"/>
      <c r="F512" s="607"/>
      <c r="G512" s="606"/>
      <c r="H512" s="606"/>
      <c r="I512" s="606"/>
      <c r="J512" s="608"/>
      <c r="K512" s="609"/>
      <c r="L512" s="609"/>
      <c r="M512" s="606"/>
      <c r="N512" s="606"/>
      <c r="O512" s="606"/>
      <c r="P512" s="606"/>
      <c r="Q512" s="606"/>
      <c r="R512" s="606"/>
      <c r="S512" s="606"/>
      <c r="T512" s="606"/>
      <c r="U512" s="606"/>
      <c r="V512" s="610"/>
      <c r="W512" s="606"/>
      <c r="X512" s="606"/>
      <c r="Y512" s="611"/>
      <c r="Z512" s="606"/>
      <c r="AA512" s="606"/>
      <c r="AB512" s="606"/>
      <c r="AC512" s="610"/>
      <c r="AD512" s="611"/>
      <c r="AE512" s="611"/>
    </row>
    <row r="513" spans="1:31" ht="15.75" x14ac:dyDescent="0.25">
      <c r="A513" s="606"/>
      <c r="B513" s="606"/>
      <c r="C513" s="606"/>
      <c r="D513" s="607"/>
      <c r="E513" s="607"/>
      <c r="F513" s="607"/>
      <c r="G513" s="606"/>
      <c r="H513" s="606"/>
      <c r="I513" s="606"/>
      <c r="J513" s="608"/>
      <c r="K513" s="609"/>
      <c r="L513" s="609"/>
      <c r="M513" s="606"/>
      <c r="N513" s="606"/>
      <c r="O513" s="606"/>
      <c r="P513" s="606"/>
      <c r="Q513" s="606"/>
      <c r="R513" s="606"/>
      <c r="S513" s="606"/>
      <c r="T513" s="606"/>
      <c r="U513" s="606"/>
      <c r="V513" s="610"/>
      <c r="W513" s="606"/>
      <c r="X513" s="606"/>
      <c r="Y513" s="611"/>
      <c r="Z513" s="606"/>
      <c r="AA513" s="606"/>
      <c r="AB513" s="606"/>
      <c r="AC513" s="610"/>
      <c r="AD513" s="611"/>
      <c r="AE513" s="611"/>
    </row>
  </sheetData>
  <sheetProtection formatCells="0" formatColumns="0" formatRows="0" insertColumns="0" insertRows="0" insertHyperlinks="0" deleteColumns="0" deleteRows="0" sort="0" autoFilter="0" pivotTables="0"/>
  <mergeCells count="2165">
    <mergeCell ref="AC454:AC455"/>
    <mergeCell ref="AD454:AD455"/>
    <mergeCell ref="AE454:AE455"/>
    <mergeCell ref="U454:U455"/>
    <mergeCell ref="X454:X455"/>
    <mergeCell ref="Y454:Y455"/>
    <mergeCell ref="Z454:Z455"/>
    <mergeCell ref="AA454:AA455"/>
    <mergeCell ref="AB454:AB455"/>
    <mergeCell ref="AE451:AE453"/>
    <mergeCell ref="A454:A455"/>
    <mergeCell ref="B454:B455"/>
    <mergeCell ref="C454:C455"/>
    <mergeCell ref="D454:D455"/>
    <mergeCell ref="E454:E455"/>
    <mergeCell ref="F454:F455"/>
    <mergeCell ref="G454:G455"/>
    <mergeCell ref="S454:S455"/>
    <mergeCell ref="T454:T455"/>
    <mergeCell ref="Y451:Y453"/>
    <mergeCell ref="Z451:Z453"/>
    <mergeCell ref="AA451:AA453"/>
    <mergeCell ref="AB451:AB453"/>
    <mergeCell ref="AC451:AC453"/>
    <mergeCell ref="AD451:AD453"/>
    <mergeCell ref="F451:F453"/>
    <mergeCell ref="G451:G453"/>
    <mergeCell ref="S451:S453"/>
    <mergeCell ref="T451:T453"/>
    <mergeCell ref="U451:U453"/>
    <mergeCell ref="X451:X453"/>
    <mergeCell ref="AA448:AA450"/>
    <mergeCell ref="AB448:AB450"/>
    <mergeCell ref="AC448:AC450"/>
    <mergeCell ref="AD448:AD450"/>
    <mergeCell ref="AE448:AE450"/>
    <mergeCell ref="A451:A453"/>
    <mergeCell ref="B451:B453"/>
    <mergeCell ref="C451:C453"/>
    <mergeCell ref="D451:D453"/>
    <mergeCell ref="E451:E453"/>
    <mergeCell ref="S448:S450"/>
    <mergeCell ref="T448:T450"/>
    <mergeCell ref="U448:U450"/>
    <mergeCell ref="X448:X450"/>
    <mergeCell ref="Y448:Y450"/>
    <mergeCell ref="Z448:Z450"/>
    <mergeCell ref="AC445:AC447"/>
    <mergeCell ref="AD445:AD447"/>
    <mergeCell ref="AE445:AE447"/>
    <mergeCell ref="A448:A450"/>
    <mergeCell ref="B448:B450"/>
    <mergeCell ref="C448:C450"/>
    <mergeCell ref="D448:D450"/>
    <mergeCell ref="E448:E450"/>
    <mergeCell ref="F448:F450"/>
    <mergeCell ref="G448:G450"/>
    <mergeCell ref="U445:U447"/>
    <mergeCell ref="X445:X447"/>
    <mergeCell ref="Y445:Y447"/>
    <mergeCell ref="Z445:Z447"/>
    <mergeCell ref="AA445:AA447"/>
    <mergeCell ref="AB445:AB447"/>
    <mergeCell ref="AE442:AE444"/>
    <mergeCell ref="A445:A447"/>
    <mergeCell ref="B445:B447"/>
    <mergeCell ref="C445:C447"/>
    <mergeCell ref="D445:D447"/>
    <mergeCell ref="E445:E447"/>
    <mergeCell ref="F445:F447"/>
    <mergeCell ref="G445:G447"/>
    <mergeCell ref="S445:S447"/>
    <mergeCell ref="T445:T447"/>
    <mergeCell ref="Y442:Y444"/>
    <mergeCell ref="Z442:Z444"/>
    <mergeCell ref="AA442:AA444"/>
    <mergeCell ref="AB442:AB444"/>
    <mergeCell ref="AC442:AC444"/>
    <mergeCell ref="AD442:AD444"/>
    <mergeCell ref="F442:F444"/>
    <mergeCell ref="G442:G444"/>
    <mergeCell ref="S442:S444"/>
    <mergeCell ref="T442:T444"/>
    <mergeCell ref="U442:U444"/>
    <mergeCell ref="X442:X444"/>
    <mergeCell ref="AA439:AA441"/>
    <mergeCell ref="AB439:AB441"/>
    <mergeCell ref="AC439:AC441"/>
    <mergeCell ref="AD439:AD441"/>
    <mergeCell ref="AE439:AE441"/>
    <mergeCell ref="A442:A444"/>
    <mergeCell ref="B442:B444"/>
    <mergeCell ref="C442:C444"/>
    <mergeCell ref="D442:D444"/>
    <mergeCell ref="E442:E444"/>
    <mergeCell ref="S439:S441"/>
    <mergeCell ref="T439:T441"/>
    <mergeCell ref="U439:U441"/>
    <mergeCell ref="X439:X441"/>
    <mergeCell ref="Y439:Y441"/>
    <mergeCell ref="Z439:Z441"/>
    <mergeCell ref="AC436:AC438"/>
    <mergeCell ref="AD436:AD438"/>
    <mergeCell ref="AE436:AE438"/>
    <mergeCell ref="A439:A441"/>
    <mergeCell ref="B439:B441"/>
    <mergeCell ref="C439:C441"/>
    <mergeCell ref="D439:D441"/>
    <mergeCell ref="E439:E441"/>
    <mergeCell ref="F439:F441"/>
    <mergeCell ref="G439:G441"/>
    <mergeCell ref="U436:U438"/>
    <mergeCell ref="X436:X438"/>
    <mergeCell ref="Y436:Y438"/>
    <mergeCell ref="Z436:Z438"/>
    <mergeCell ref="AA436:AA438"/>
    <mergeCell ref="AB436:AB438"/>
    <mergeCell ref="AE433:AE435"/>
    <mergeCell ref="A436:A438"/>
    <mergeCell ref="B436:B438"/>
    <mergeCell ref="C436:C438"/>
    <mergeCell ref="D436:D438"/>
    <mergeCell ref="E436:E438"/>
    <mergeCell ref="F436:F438"/>
    <mergeCell ref="G436:G438"/>
    <mergeCell ref="S436:S438"/>
    <mergeCell ref="T436:T438"/>
    <mergeCell ref="Y433:Y435"/>
    <mergeCell ref="Z433:Z435"/>
    <mergeCell ref="AA433:AA435"/>
    <mergeCell ref="AB433:AB435"/>
    <mergeCell ref="AC433:AC435"/>
    <mergeCell ref="AD433:AD435"/>
    <mergeCell ref="F433:F435"/>
    <mergeCell ref="G433:G435"/>
    <mergeCell ref="S433:S435"/>
    <mergeCell ref="T433:T435"/>
    <mergeCell ref="U433:U435"/>
    <mergeCell ref="X433:X435"/>
    <mergeCell ref="AA430:AA432"/>
    <mergeCell ref="AB430:AB432"/>
    <mergeCell ref="AC430:AC432"/>
    <mergeCell ref="AD430:AD432"/>
    <mergeCell ref="AE430:AE432"/>
    <mergeCell ref="A433:A435"/>
    <mergeCell ref="B433:B435"/>
    <mergeCell ref="C433:C435"/>
    <mergeCell ref="D433:D435"/>
    <mergeCell ref="E433:E435"/>
    <mergeCell ref="S430:S432"/>
    <mergeCell ref="T430:T432"/>
    <mergeCell ref="U430:U432"/>
    <mergeCell ref="X430:X432"/>
    <mergeCell ref="Y430:Y432"/>
    <mergeCell ref="Z430:Z432"/>
    <mergeCell ref="AC427:AC429"/>
    <mergeCell ref="AD427:AD429"/>
    <mergeCell ref="AE427:AE429"/>
    <mergeCell ref="A430:A432"/>
    <mergeCell ref="B430:B432"/>
    <mergeCell ref="C430:C432"/>
    <mergeCell ref="D430:D432"/>
    <mergeCell ref="E430:E432"/>
    <mergeCell ref="F430:F432"/>
    <mergeCell ref="G430:G432"/>
    <mergeCell ref="U427:U429"/>
    <mergeCell ref="X427:X429"/>
    <mergeCell ref="Y427:Y429"/>
    <mergeCell ref="Z427:Z429"/>
    <mergeCell ref="AA427:AA429"/>
    <mergeCell ref="AB427:AB429"/>
    <mergeCell ref="AE424:AE426"/>
    <mergeCell ref="A427:A429"/>
    <mergeCell ref="B427:B429"/>
    <mergeCell ref="C427:C429"/>
    <mergeCell ref="D427:D429"/>
    <mergeCell ref="E427:E429"/>
    <mergeCell ref="F427:F429"/>
    <mergeCell ref="G427:G429"/>
    <mergeCell ref="S427:S429"/>
    <mergeCell ref="T427:T429"/>
    <mergeCell ref="Y424:Y426"/>
    <mergeCell ref="Z424:Z426"/>
    <mergeCell ref="AA424:AA426"/>
    <mergeCell ref="AB424:AB426"/>
    <mergeCell ref="AC424:AC426"/>
    <mergeCell ref="AD424:AD426"/>
    <mergeCell ref="F424:F426"/>
    <mergeCell ref="G424:G426"/>
    <mergeCell ref="S424:S426"/>
    <mergeCell ref="T424:T426"/>
    <mergeCell ref="U424:U426"/>
    <mergeCell ref="X424:X426"/>
    <mergeCell ref="AA421:AA423"/>
    <mergeCell ref="AB421:AB423"/>
    <mergeCell ref="AC421:AC423"/>
    <mergeCell ref="AD421:AD423"/>
    <mergeCell ref="AE421:AE423"/>
    <mergeCell ref="A424:A426"/>
    <mergeCell ref="B424:B426"/>
    <mergeCell ref="C424:C426"/>
    <mergeCell ref="D424:D426"/>
    <mergeCell ref="E424:E426"/>
    <mergeCell ref="S421:S423"/>
    <mergeCell ref="T421:T423"/>
    <mergeCell ref="U421:U423"/>
    <mergeCell ref="X421:X423"/>
    <mergeCell ref="Y421:Y423"/>
    <mergeCell ref="Z421:Z423"/>
    <mergeCell ref="AC418:AC420"/>
    <mergeCell ref="AD418:AD420"/>
    <mergeCell ref="AE418:AE420"/>
    <mergeCell ref="A421:A423"/>
    <mergeCell ref="B421:B423"/>
    <mergeCell ref="C421:C423"/>
    <mergeCell ref="D421:D423"/>
    <mergeCell ref="E421:E423"/>
    <mergeCell ref="F421:F423"/>
    <mergeCell ref="G421:G423"/>
    <mergeCell ref="U418:U420"/>
    <mergeCell ref="X418:X420"/>
    <mergeCell ref="Y418:Y420"/>
    <mergeCell ref="Z418:Z420"/>
    <mergeCell ref="AA418:AA420"/>
    <mergeCell ref="AB418:AB420"/>
    <mergeCell ref="AE415:AE417"/>
    <mergeCell ref="A418:A420"/>
    <mergeCell ref="B418:B420"/>
    <mergeCell ref="C418:C420"/>
    <mergeCell ref="D418:D420"/>
    <mergeCell ref="E418:E420"/>
    <mergeCell ref="F418:F420"/>
    <mergeCell ref="G418:G420"/>
    <mergeCell ref="S418:S420"/>
    <mergeCell ref="T418:T420"/>
    <mergeCell ref="Y415:Y417"/>
    <mergeCell ref="Z415:Z417"/>
    <mergeCell ref="AA415:AA417"/>
    <mergeCell ref="AB415:AB417"/>
    <mergeCell ref="AC415:AC417"/>
    <mergeCell ref="AD415:AD417"/>
    <mergeCell ref="F415:F417"/>
    <mergeCell ref="G415:G417"/>
    <mergeCell ref="S415:S417"/>
    <mergeCell ref="T415:T417"/>
    <mergeCell ref="U415:U417"/>
    <mergeCell ref="X415:X417"/>
    <mergeCell ref="AA412:AA414"/>
    <mergeCell ref="AB412:AB414"/>
    <mergeCell ref="AC412:AC414"/>
    <mergeCell ref="AD412:AD414"/>
    <mergeCell ref="AE412:AE414"/>
    <mergeCell ref="A415:A417"/>
    <mergeCell ref="B415:B417"/>
    <mergeCell ref="C415:C417"/>
    <mergeCell ref="D415:D417"/>
    <mergeCell ref="E415:E417"/>
    <mergeCell ref="S412:S414"/>
    <mergeCell ref="T412:T414"/>
    <mergeCell ref="U412:U414"/>
    <mergeCell ref="X412:X414"/>
    <mergeCell ref="Y412:Y414"/>
    <mergeCell ref="Z412:Z414"/>
    <mergeCell ref="AC409:AC411"/>
    <mergeCell ref="AD409:AD411"/>
    <mergeCell ref="AE409:AE411"/>
    <mergeCell ref="A412:A414"/>
    <mergeCell ref="B412:B414"/>
    <mergeCell ref="C412:C414"/>
    <mergeCell ref="D412:D414"/>
    <mergeCell ref="E412:E414"/>
    <mergeCell ref="F412:F414"/>
    <mergeCell ref="G412:G414"/>
    <mergeCell ref="U409:U411"/>
    <mergeCell ref="X409:X411"/>
    <mergeCell ref="Y409:Y411"/>
    <mergeCell ref="Z409:Z411"/>
    <mergeCell ref="AA409:AA411"/>
    <mergeCell ref="AB409:AB411"/>
    <mergeCell ref="AE406:AE408"/>
    <mergeCell ref="A409:A411"/>
    <mergeCell ref="B409:B411"/>
    <mergeCell ref="C409:C411"/>
    <mergeCell ref="D409:D411"/>
    <mergeCell ref="E409:E411"/>
    <mergeCell ref="F409:F411"/>
    <mergeCell ref="G409:G411"/>
    <mergeCell ref="S409:S411"/>
    <mergeCell ref="T409:T411"/>
    <mergeCell ref="Y406:Y408"/>
    <mergeCell ref="Z406:Z408"/>
    <mergeCell ref="AA406:AA408"/>
    <mergeCell ref="AB406:AB408"/>
    <mergeCell ref="AC406:AC408"/>
    <mergeCell ref="AD406:AD408"/>
    <mergeCell ref="F406:F408"/>
    <mergeCell ref="G406:G408"/>
    <mergeCell ref="S406:S408"/>
    <mergeCell ref="T406:T408"/>
    <mergeCell ref="U406:U408"/>
    <mergeCell ref="X406:X408"/>
    <mergeCell ref="AA403:AA405"/>
    <mergeCell ref="AB403:AB405"/>
    <mergeCell ref="AC403:AC405"/>
    <mergeCell ref="AD403:AD405"/>
    <mergeCell ref="AE403:AE405"/>
    <mergeCell ref="A406:A408"/>
    <mergeCell ref="B406:B408"/>
    <mergeCell ref="C406:C408"/>
    <mergeCell ref="D406:D408"/>
    <mergeCell ref="E406:E408"/>
    <mergeCell ref="S403:S405"/>
    <mergeCell ref="T403:T405"/>
    <mergeCell ref="U403:U405"/>
    <mergeCell ref="X403:X405"/>
    <mergeCell ref="Y403:Y405"/>
    <mergeCell ref="Z403:Z405"/>
    <mergeCell ref="AC400:AC402"/>
    <mergeCell ref="AD400:AD402"/>
    <mergeCell ref="AE400:AE402"/>
    <mergeCell ref="A403:A405"/>
    <mergeCell ref="B403:B405"/>
    <mergeCell ref="C403:C405"/>
    <mergeCell ref="D403:D405"/>
    <mergeCell ref="E403:E405"/>
    <mergeCell ref="F403:F405"/>
    <mergeCell ref="G403:G405"/>
    <mergeCell ref="U400:U402"/>
    <mergeCell ref="X400:X402"/>
    <mergeCell ref="Y400:Y402"/>
    <mergeCell ref="Z400:Z402"/>
    <mergeCell ref="AA400:AA402"/>
    <mergeCell ref="AB400:AB402"/>
    <mergeCell ref="AE397:AE399"/>
    <mergeCell ref="A400:A402"/>
    <mergeCell ref="B400:B402"/>
    <mergeCell ref="C400:C402"/>
    <mergeCell ref="D400:D402"/>
    <mergeCell ref="E400:E402"/>
    <mergeCell ref="F400:F402"/>
    <mergeCell ref="G400:G402"/>
    <mergeCell ref="S400:S402"/>
    <mergeCell ref="T400:T402"/>
    <mergeCell ref="Y397:Y399"/>
    <mergeCell ref="Z397:Z399"/>
    <mergeCell ref="AA397:AA399"/>
    <mergeCell ref="AB397:AB399"/>
    <mergeCell ref="AC397:AC399"/>
    <mergeCell ref="AD397:AD399"/>
    <mergeCell ref="G397:G399"/>
    <mergeCell ref="S397:S399"/>
    <mergeCell ref="T397:T399"/>
    <mergeCell ref="U397:U399"/>
    <mergeCell ref="W397:W399"/>
    <mergeCell ref="X397:X399"/>
    <mergeCell ref="A397:A399"/>
    <mergeCell ref="B397:B399"/>
    <mergeCell ref="C397:C399"/>
    <mergeCell ref="D397:D399"/>
    <mergeCell ref="E397:E399"/>
    <mergeCell ref="F397:F399"/>
    <mergeCell ref="Z394:Z396"/>
    <mergeCell ref="AA394:AA396"/>
    <mergeCell ref="AB394:AB396"/>
    <mergeCell ref="AC394:AC396"/>
    <mergeCell ref="AD394:AD396"/>
    <mergeCell ref="AE394:AE396"/>
    <mergeCell ref="G394:G396"/>
    <mergeCell ref="S394:S396"/>
    <mergeCell ref="T394:T396"/>
    <mergeCell ref="U394:U396"/>
    <mergeCell ref="X394:X396"/>
    <mergeCell ref="Y394:Y396"/>
    <mergeCell ref="A394:A396"/>
    <mergeCell ref="B394:B396"/>
    <mergeCell ref="C394:C396"/>
    <mergeCell ref="D394:D396"/>
    <mergeCell ref="E394:E396"/>
    <mergeCell ref="F394:F396"/>
    <mergeCell ref="Z391:Z393"/>
    <mergeCell ref="AA391:AA393"/>
    <mergeCell ref="AB391:AB393"/>
    <mergeCell ref="AC391:AC393"/>
    <mergeCell ref="AD391:AD393"/>
    <mergeCell ref="AE391:AE393"/>
    <mergeCell ref="S391:S393"/>
    <mergeCell ref="T391:T393"/>
    <mergeCell ref="U391:U393"/>
    <mergeCell ref="W391:W393"/>
    <mergeCell ref="X391:X393"/>
    <mergeCell ref="Y391:Y393"/>
    <mergeCell ref="AC388:AC390"/>
    <mergeCell ref="AD388:AD390"/>
    <mergeCell ref="AE388:AE390"/>
    <mergeCell ref="A391:A393"/>
    <mergeCell ref="B391:B393"/>
    <mergeCell ref="C391:C393"/>
    <mergeCell ref="D391:D393"/>
    <mergeCell ref="E391:E393"/>
    <mergeCell ref="F391:F393"/>
    <mergeCell ref="G391:G393"/>
    <mergeCell ref="U388:U390"/>
    <mergeCell ref="X388:X390"/>
    <mergeCell ref="Y388:Y390"/>
    <mergeCell ref="Z388:Z390"/>
    <mergeCell ref="AA388:AA390"/>
    <mergeCell ref="AB388:AB390"/>
    <mergeCell ref="AE385:AE387"/>
    <mergeCell ref="A388:A390"/>
    <mergeCell ref="B388:B390"/>
    <mergeCell ref="C388:C390"/>
    <mergeCell ref="D388:D390"/>
    <mergeCell ref="E388:E390"/>
    <mergeCell ref="F388:F390"/>
    <mergeCell ref="G388:G390"/>
    <mergeCell ref="S388:S390"/>
    <mergeCell ref="T388:T390"/>
    <mergeCell ref="Y385:Y387"/>
    <mergeCell ref="Z385:Z387"/>
    <mergeCell ref="AA385:AA387"/>
    <mergeCell ref="AB385:AB387"/>
    <mergeCell ref="AC385:AC387"/>
    <mergeCell ref="AD385:AD387"/>
    <mergeCell ref="F385:F387"/>
    <mergeCell ref="G385:G387"/>
    <mergeCell ref="S385:S387"/>
    <mergeCell ref="T385:T387"/>
    <mergeCell ref="U385:U387"/>
    <mergeCell ref="X385:X387"/>
    <mergeCell ref="AA382:AA384"/>
    <mergeCell ref="AB382:AB384"/>
    <mergeCell ref="AC382:AC384"/>
    <mergeCell ref="AD382:AD384"/>
    <mergeCell ref="AE382:AE384"/>
    <mergeCell ref="A385:A387"/>
    <mergeCell ref="B385:B387"/>
    <mergeCell ref="C385:C387"/>
    <mergeCell ref="D385:D387"/>
    <mergeCell ref="E385:E387"/>
    <mergeCell ref="S382:S384"/>
    <mergeCell ref="T382:T384"/>
    <mergeCell ref="U382:U384"/>
    <mergeCell ref="X382:X384"/>
    <mergeCell ref="Y382:Y384"/>
    <mergeCell ref="Z382:Z384"/>
    <mergeCell ref="AC379:AC381"/>
    <mergeCell ref="AD379:AD381"/>
    <mergeCell ref="AE379:AE381"/>
    <mergeCell ref="A382:A384"/>
    <mergeCell ref="B382:B384"/>
    <mergeCell ref="C382:C384"/>
    <mergeCell ref="D382:D384"/>
    <mergeCell ref="E382:E384"/>
    <mergeCell ref="F382:F384"/>
    <mergeCell ref="G382:G384"/>
    <mergeCell ref="U379:U381"/>
    <mergeCell ref="X379:X381"/>
    <mergeCell ref="Y379:Y381"/>
    <mergeCell ref="Z379:Z381"/>
    <mergeCell ref="AA379:AA381"/>
    <mergeCell ref="AB379:AB381"/>
    <mergeCell ref="AG377:AG378"/>
    <mergeCell ref="A379:A381"/>
    <mergeCell ref="B379:B381"/>
    <mergeCell ref="C379:C381"/>
    <mergeCell ref="D379:D381"/>
    <mergeCell ref="E379:E381"/>
    <mergeCell ref="F379:F381"/>
    <mergeCell ref="G379:G381"/>
    <mergeCell ref="S379:S381"/>
    <mergeCell ref="T379:T381"/>
    <mergeCell ref="AA377:AA378"/>
    <mergeCell ref="AB377:AB378"/>
    <mergeCell ref="AC377:AC378"/>
    <mergeCell ref="AD377:AD378"/>
    <mergeCell ref="AE377:AE378"/>
    <mergeCell ref="AF377:AF378"/>
    <mergeCell ref="S377:S378"/>
    <mergeCell ref="T377:T378"/>
    <mergeCell ref="U377:U378"/>
    <mergeCell ref="X377:X378"/>
    <mergeCell ref="Y377:Y378"/>
    <mergeCell ref="Z377:Z378"/>
    <mergeCell ref="AC375:AC376"/>
    <mergeCell ref="AD375:AD376"/>
    <mergeCell ref="AE375:AE376"/>
    <mergeCell ref="A377:A378"/>
    <mergeCell ref="B377:B378"/>
    <mergeCell ref="C377:C378"/>
    <mergeCell ref="D377:D378"/>
    <mergeCell ref="E377:E378"/>
    <mergeCell ref="F377:F378"/>
    <mergeCell ref="G377:G378"/>
    <mergeCell ref="U375:U376"/>
    <mergeCell ref="X375:X376"/>
    <mergeCell ref="Y375:Y376"/>
    <mergeCell ref="Z375:Z376"/>
    <mergeCell ref="AA375:AA376"/>
    <mergeCell ref="AB375:AB376"/>
    <mergeCell ref="AE372:AE374"/>
    <mergeCell ref="A375:A376"/>
    <mergeCell ref="B375:B376"/>
    <mergeCell ref="C375:C376"/>
    <mergeCell ref="D375:D376"/>
    <mergeCell ref="E375:E376"/>
    <mergeCell ref="F375:F376"/>
    <mergeCell ref="G375:G376"/>
    <mergeCell ref="S375:S376"/>
    <mergeCell ref="T375:T376"/>
    <mergeCell ref="Y372:Y374"/>
    <mergeCell ref="Z372:Z374"/>
    <mergeCell ref="AA372:AA374"/>
    <mergeCell ref="AB372:AB374"/>
    <mergeCell ref="AC372:AC374"/>
    <mergeCell ref="AD372:AD374"/>
    <mergeCell ref="F372:F374"/>
    <mergeCell ref="G372:G374"/>
    <mergeCell ref="S372:S374"/>
    <mergeCell ref="T372:T374"/>
    <mergeCell ref="U372:U374"/>
    <mergeCell ref="X372:X374"/>
    <mergeCell ref="AA369:AA371"/>
    <mergeCell ref="AB369:AB371"/>
    <mergeCell ref="AC369:AC371"/>
    <mergeCell ref="AD369:AD371"/>
    <mergeCell ref="AE369:AE371"/>
    <mergeCell ref="A372:A374"/>
    <mergeCell ref="B372:B374"/>
    <mergeCell ref="C372:C374"/>
    <mergeCell ref="D372:D374"/>
    <mergeCell ref="E372:E374"/>
    <mergeCell ref="S369:S371"/>
    <mergeCell ref="T369:T371"/>
    <mergeCell ref="U369:U371"/>
    <mergeCell ref="X369:X371"/>
    <mergeCell ref="Y369:Y371"/>
    <mergeCell ref="Z369:Z371"/>
    <mergeCell ref="AC367:AC368"/>
    <mergeCell ref="AD367:AD368"/>
    <mergeCell ref="AE367:AE368"/>
    <mergeCell ref="A369:A371"/>
    <mergeCell ref="B369:B371"/>
    <mergeCell ref="C369:C371"/>
    <mergeCell ref="D369:D371"/>
    <mergeCell ref="E369:E371"/>
    <mergeCell ref="F369:F371"/>
    <mergeCell ref="G369:G371"/>
    <mergeCell ref="U367:U368"/>
    <mergeCell ref="X367:X368"/>
    <mergeCell ref="Y367:Y368"/>
    <mergeCell ref="Z367:Z368"/>
    <mergeCell ref="AA367:AA368"/>
    <mergeCell ref="AB367:AB368"/>
    <mergeCell ref="AE364:AE366"/>
    <mergeCell ref="A367:A368"/>
    <mergeCell ref="B367:B368"/>
    <mergeCell ref="C367:C368"/>
    <mergeCell ref="D367:D368"/>
    <mergeCell ref="E367:E368"/>
    <mergeCell ref="F367:F368"/>
    <mergeCell ref="G367:G368"/>
    <mergeCell ref="S367:S368"/>
    <mergeCell ref="T367:T368"/>
    <mergeCell ref="Y364:Y366"/>
    <mergeCell ref="Z364:Z366"/>
    <mergeCell ref="AA364:AA366"/>
    <mergeCell ref="AB364:AB366"/>
    <mergeCell ref="AC364:AC366"/>
    <mergeCell ref="AD364:AD366"/>
    <mergeCell ref="F364:F366"/>
    <mergeCell ref="G364:G366"/>
    <mergeCell ref="S364:S366"/>
    <mergeCell ref="T364:T366"/>
    <mergeCell ref="U364:U366"/>
    <mergeCell ref="X364:X366"/>
    <mergeCell ref="AA361:AA363"/>
    <mergeCell ref="AB361:AB363"/>
    <mergeCell ref="AC361:AC363"/>
    <mergeCell ref="AD361:AD363"/>
    <mergeCell ref="AE361:AE363"/>
    <mergeCell ref="A364:A366"/>
    <mergeCell ref="B364:B366"/>
    <mergeCell ref="C364:C366"/>
    <mergeCell ref="D364:D366"/>
    <mergeCell ref="E364:E366"/>
    <mergeCell ref="S361:S363"/>
    <mergeCell ref="T361:T363"/>
    <mergeCell ref="U361:U363"/>
    <mergeCell ref="X361:X363"/>
    <mergeCell ref="Y361:Y363"/>
    <mergeCell ref="Z361:Z363"/>
    <mergeCell ref="AC357:AC360"/>
    <mergeCell ref="AD357:AD360"/>
    <mergeCell ref="AE357:AE360"/>
    <mergeCell ref="A361:A363"/>
    <mergeCell ref="B361:B363"/>
    <mergeCell ref="C361:C363"/>
    <mergeCell ref="D361:D363"/>
    <mergeCell ref="E361:E363"/>
    <mergeCell ref="F361:F363"/>
    <mergeCell ref="G361:G363"/>
    <mergeCell ref="U357:U360"/>
    <mergeCell ref="X357:X360"/>
    <mergeCell ref="Y357:Y360"/>
    <mergeCell ref="Z357:Z360"/>
    <mergeCell ref="AA357:AA360"/>
    <mergeCell ref="AB357:AB360"/>
    <mergeCell ref="AE355:AE356"/>
    <mergeCell ref="A357:A360"/>
    <mergeCell ref="B357:B360"/>
    <mergeCell ref="C357:C360"/>
    <mergeCell ref="D357:D360"/>
    <mergeCell ref="E357:E360"/>
    <mergeCell ref="F357:F360"/>
    <mergeCell ref="G357:G360"/>
    <mergeCell ref="S357:S360"/>
    <mergeCell ref="T357:T360"/>
    <mergeCell ref="Y355:Y356"/>
    <mergeCell ref="Z355:Z356"/>
    <mergeCell ref="AA355:AA356"/>
    <mergeCell ref="AB355:AB356"/>
    <mergeCell ref="AC355:AC356"/>
    <mergeCell ref="AD355:AD356"/>
    <mergeCell ref="F355:F356"/>
    <mergeCell ref="G355:G356"/>
    <mergeCell ref="S355:S356"/>
    <mergeCell ref="T355:T356"/>
    <mergeCell ref="U355:U356"/>
    <mergeCell ref="X355:X356"/>
    <mergeCell ref="AA347:AA353"/>
    <mergeCell ref="AB347:AB353"/>
    <mergeCell ref="AC347:AC353"/>
    <mergeCell ref="AD347:AD353"/>
    <mergeCell ref="AE347:AE353"/>
    <mergeCell ref="A355:A356"/>
    <mergeCell ref="B355:B356"/>
    <mergeCell ref="C355:C356"/>
    <mergeCell ref="D355:D356"/>
    <mergeCell ref="E355:E356"/>
    <mergeCell ref="S347:S353"/>
    <mergeCell ref="T347:T353"/>
    <mergeCell ref="U347:U353"/>
    <mergeCell ref="X347:X353"/>
    <mergeCell ref="Y347:Y353"/>
    <mergeCell ref="Z347:Z353"/>
    <mergeCell ref="AC344:AC346"/>
    <mergeCell ref="AD344:AD346"/>
    <mergeCell ref="AE344:AE346"/>
    <mergeCell ref="A347:A353"/>
    <mergeCell ref="B347:B353"/>
    <mergeCell ref="C347:C353"/>
    <mergeCell ref="D347:D353"/>
    <mergeCell ref="E347:E353"/>
    <mergeCell ref="F347:F353"/>
    <mergeCell ref="G347:G353"/>
    <mergeCell ref="U344:U346"/>
    <mergeCell ref="X344:X346"/>
    <mergeCell ref="Y344:Y346"/>
    <mergeCell ref="Z344:Z346"/>
    <mergeCell ref="AA344:AA346"/>
    <mergeCell ref="AB344:AB346"/>
    <mergeCell ref="AE339:AE343"/>
    <mergeCell ref="A344:A346"/>
    <mergeCell ref="B344:B346"/>
    <mergeCell ref="C344:C346"/>
    <mergeCell ref="D344:D346"/>
    <mergeCell ref="E344:E346"/>
    <mergeCell ref="F344:F346"/>
    <mergeCell ref="G344:G346"/>
    <mergeCell ref="S344:S346"/>
    <mergeCell ref="T344:T346"/>
    <mergeCell ref="Y339:Y343"/>
    <mergeCell ref="Z339:Z343"/>
    <mergeCell ref="AA339:AA343"/>
    <mergeCell ref="AB339:AB343"/>
    <mergeCell ref="AC339:AC343"/>
    <mergeCell ref="AD339:AD343"/>
    <mergeCell ref="F339:F343"/>
    <mergeCell ref="G339:G343"/>
    <mergeCell ref="S339:S343"/>
    <mergeCell ref="T339:T343"/>
    <mergeCell ref="U339:U343"/>
    <mergeCell ref="X339:X343"/>
    <mergeCell ref="AA334:AA336"/>
    <mergeCell ref="AB334:AB336"/>
    <mergeCell ref="AC334:AC336"/>
    <mergeCell ref="AD334:AD336"/>
    <mergeCell ref="AE334:AE336"/>
    <mergeCell ref="A339:A343"/>
    <mergeCell ref="B339:B343"/>
    <mergeCell ref="C339:C343"/>
    <mergeCell ref="D339:D343"/>
    <mergeCell ref="E339:E343"/>
    <mergeCell ref="S334:S336"/>
    <mergeCell ref="T334:T336"/>
    <mergeCell ref="U334:U336"/>
    <mergeCell ref="X334:X336"/>
    <mergeCell ref="Y334:Y336"/>
    <mergeCell ref="Z334:Z336"/>
    <mergeCell ref="AC332:AC333"/>
    <mergeCell ref="AD332:AD333"/>
    <mergeCell ref="AE332:AE333"/>
    <mergeCell ref="A334:A336"/>
    <mergeCell ref="B334:B336"/>
    <mergeCell ref="C334:C336"/>
    <mergeCell ref="D334:D336"/>
    <mergeCell ref="E334:E336"/>
    <mergeCell ref="F334:F336"/>
    <mergeCell ref="G334:G336"/>
    <mergeCell ref="U332:U333"/>
    <mergeCell ref="X332:X333"/>
    <mergeCell ref="Y332:Y333"/>
    <mergeCell ref="Z332:Z333"/>
    <mergeCell ref="AA332:AA333"/>
    <mergeCell ref="AB332:AB333"/>
    <mergeCell ref="AE327:AE331"/>
    <mergeCell ref="A332:A333"/>
    <mergeCell ref="B332:B333"/>
    <mergeCell ref="C332:C333"/>
    <mergeCell ref="D332:D333"/>
    <mergeCell ref="E332:E333"/>
    <mergeCell ref="F332:F333"/>
    <mergeCell ref="G332:G333"/>
    <mergeCell ref="S332:S333"/>
    <mergeCell ref="T332:T333"/>
    <mergeCell ref="Y327:Y331"/>
    <mergeCell ref="Z327:Z331"/>
    <mergeCell ref="AA327:AA331"/>
    <mergeCell ref="AB327:AB331"/>
    <mergeCell ref="AC327:AC331"/>
    <mergeCell ref="AD327:AD331"/>
    <mergeCell ref="F327:F331"/>
    <mergeCell ref="G327:G331"/>
    <mergeCell ref="S327:S331"/>
    <mergeCell ref="T327:T331"/>
    <mergeCell ref="U327:U331"/>
    <mergeCell ref="X327:X331"/>
    <mergeCell ref="AA322:AA324"/>
    <mergeCell ref="AB322:AB324"/>
    <mergeCell ref="AC322:AC324"/>
    <mergeCell ref="AD322:AD324"/>
    <mergeCell ref="AE322:AE324"/>
    <mergeCell ref="A327:A331"/>
    <mergeCell ref="B327:B331"/>
    <mergeCell ref="C327:C331"/>
    <mergeCell ref="D327:D331"/>
    <mergeCell ref="E327:E331"/>
    <mergeCell ref="S322:S324"/>
    <mergeCell ref="T322:T324"/>
    <mergeCell ref="U322:U324"/>
    <mergeCell ref="X322:X324"/>
    <mergeCell ref="Y322:Y324"/>
    <mergeCell ref="Z322:Z324"/>
    <mergeCell ref="AC316:AC321"/>
    <mergeCell ref="AD316:AD321"/>
    <mergeCell ref="AE316:AE321"/>
    <mergeCell ref="A322:A324"/>
    <mergeCell ref="B322:B324"/>
    <mergeCell ref="C322:C324"/>
    <mergeCell ref="D322:D324"/>
    <mergeCell ref="E322:E324"/>
    <mergeCell ref="F322:F324"/>
    <mergeCell ref="G322:G324"/>
    <mergeCell ref="U316:U321"/>
    <mergeCell ref="X316:X321"/>
    <mergeCell ref="Y316:Y321"/>
    <mergeCell ref="Z316:Z321"/>
    <mergeCell ref="AA316:AA321"/>
    <mergeCell ref="AB316:AB321"/>
    <mergeCell ref="AE311:AE315"/>
    <mergeCell ref="A316:A321"/>
    <mergeCell ref="B316:B321"/>
    <mergeCell ref="C316:C321"/>
    <mergeCell ref="D316:D321"/>
    <mergeCell ref="E316:E321"/>
    <mergeCell ref="F316:F321"/>
    <mergeCell ref="G316:G321"/>
    <mergeCell ref="S316:S321"/>
    <mergeCell ref="T316:T321"/>
    <mergeCell ref="Y311:Y315"/>
    <mergeCell ref="Z311:Z315"/>
    <mergeCell ref="AA311:AA315"/>
    <mergeCell ref="AB311:AB315"/>
    <mergeCell ref="AC311:AC315"/>
    <mergeCell ref="AD311:AD315"/>
    <mergeCell ref="F311:F315"/>
    <mergeCell ref="G311:G315"/>
    <mergeCell ref="S311:S315"/>
    <mergeCell ref="T311:T315"/>
    <mergeCell ref="U311:U315"/>
    <mergeCell ref="X311:X315"/>
    <mergeCell ref="AA306:AA310"/>
    <mergeCell ref="AB306:AB310"/>
    <mergeCell ref="AC306:AC310"/>
    <mergeCell ref="AD306:AD310"/>
    <mergeCell ref="AE306:AE310"/>
    <mergeCell ref="A311:A315"/>
    <mergeCell ref="B311:B315"/>
    <mergeCell ref="C311:C315"/>
    <mergeCell ref="D311:D315"/>
    <mergeCell ref="E311:E315"/>
    <mergeCell ref="S306:S310"/>
    <mergeCell ref="T306:T310"/>
    <mergeCell ref="U306:U310"/>
    <mergeCell ref="X306:X310"/>
    <mergeCell ref="Y306:Y310"/>
    <mergeCell ref="Z306:Z310"/>
    <mergeCell ref="AC299:AC305"/>
    <mergeCell ref="AD299:AD305"/>
    <mergeCell ref="AE299:AE305"/>
    <mergeCell ref="A306:A310"/>
    <mergeCell ref="B306:B310"/>
    <mergeCell ref="C306:C310"/>
    <mergeCell ref="D306:D310"/>
    <mergeCell ref="E306:E310"/>
    <mergeCell ref="F306:F310"/>
    <mergeCell ref="G306:G310"/>
    <mergeCell ref="G299:G305"/>
    <mergeCell ref="S299:S305"/>
    <mergeCell ref="T299:T305"/>
    <mergeCell ref="U299:U305"/>
    <mergeCell ref="X299:X305"/>
    <mergeCell ref="Y299:Y305"/>
    <mergeCell ref="AB295:AB298"/>
    <mergeCell ref="AC295:AC298"/>
    <mergeCell ref="AD295:AD298"/>
    <mergeCell ref="AE295:AE298"/>
    <mergeCell ref="A299:A305"/>
    <mergeCell ref="B299:B305"/>
    <mergeCell ref="C299:C305"/>
    <mergeCell ref="D299:D305"/>
    <mergeCell ref="E299:E305"/>
    <mergeCell ref="F299:F305"/>
    <mergeCell ref="G295:G298"/>
    <mergeCell ref="T295:T298"/>
    <mergeCell ref="X295:X298"/>
    <mergeCell ref="Y295:Y298"/>
    <mergeCell ref="Z295:Z298"/>
    <mergeCell ref="AA295:AA298"/>
    <mergeCell ref="A295:A298"/>
    <mergeCell ref="B295:B298"/>
    <mergeCell ref="C295:C298"/>
    <mergeCell ref="D295:D298"/>
    <mergeCell ref="E295:E298"/>
    <mergeCell ref="F295:F298"/>
    <mergeCell ref="Z293:Z294"/>
    <mergeCell ref="AA293:AA294"/>
    <mergeCell ref="AB293:AB294"/>
    <mergeCell ref="AC293:AC294"/>
    <mergeCell ref="AD293:AD294"/>
    <mergeCell ref="AE293:AE294"/>
    <mergeCell ref="G293:G294"/>
    <mergeCell ref="S293:S294"/>
    <mergeCell ref="T293:T294"/>
    <mergeCell ref="U293:U294"/>
    <mergeCell ref="X293:X294"/>
    <mergeCell ref="Y293:Y294"/>
    <mergeCell ref="A293:A294"/>
    <mergeCell ref="B293:B294"/>
    <mergeCell ref="C293:C294"/>
    <mergeCell ref="D293:D294"/>
    <mergeCell ref="E293:E294"/>
    <mergeCell ref="F293:F294"/>
    <mergeCell ref="Z284:Z291"/>
    <mergeCell ref="AA284:AA291"/>
    <mergeCell ref="AB284:AB291"/>
    <mergeCell ref="AC284:AC291"/>
    <mergeCell ref="AD284:AD291"/>
    <mergeCell ref="AE284:AE291"/>
    <mergeCell ref="G284:G291"/>
    <mergeCell ref="S284:S291"/>
    <mergeCell ref="T284:T291"/>
    <mergeCell ref="U284:U291"/>
    <mergeCell ref="X284:X291"/>
    <mergeCell ref="Y284:Y291"/>
    <mergeCell ref="AA281:AA283"/>
    <mergeCell ref="AB281:AB283"/>
    <mergeCell ref="AC281:AC283"/>
    <mergeCell ref="AD281:AD283"/>
    <mergeCell ref="AE281:AE283"/>
    <mergeCell ref="A284:A291"/>
    <mergeCell ref="B284:B291"/>
    <mergeCell ref="C284:C291"/>
    <mergeCell ref="D284:D291"/>
    <mergeCell ref="E284:E291"/>
    <mergeCell ref="S281:S283"/>
    <mergeCell ref="T281:T283"/>
    <mergeCell ref="U281:U283"/>
    <mergeCell ref="X281:X283"/>
    <mergeCell ref="Y281:Y283"/>
    <mergeCell ref="Z281:Z283"/>
    <mergeCell ref="AB278:AB279"/>
    <mergeCell ref="AC278:AC279"/>
    <mergeCell ref="AD278:AD279"/>
    <mergeCell ref="AE278:AE279"/>
    <mergeCell ref="A281:A283"/>
    <mergeCell ref="B281:B283"/>
    <mergeCell ref="C281:C283"/>
    <mergeCell ref="D281:D283"/>
    <mergeCell ref="E281:E283"/>
    <mergeCell ref="G281:G283"/>
    <mergeCell ref="T278:T279"/>
    <mergeCell ref="U278:U279"/>
    <mergeCell ref="X278:X279"/>
    <mergeCell ref="Y278:Y279"/>
    <mergeCell ref="Z278:Z279"/>
    <mergeCell ref="AA278:AA279"/>
    <mergeCell ref="AE274:AE277"/>
    <mergeCell ref="A278:A279"/>
    <mergeCell ref="B278:B279"/>
    <mergeCell ref="C278:C279"/>
    <mergeCell ref="D278:D279"/>
    <mergeCell ref="E278:E279"/>
    <mergeCell ref="F278:F279"/>
    <mergeCell ref="G278:G279"/>
    <mergeCell ref="Q278:Q279"/>
    <mergeCell ref="S278:S279"/>
    <mergeCell ref="Y274:Y277"/>
    <mergeCell ref="Z274:Z277"/>
    <mergeCell ref="AA274:AA277"/>
    <mergeCell ref="AB274:AB277"/>
    <mergeCell ref="AC274:AC277"/>
    <mergeCell ref="AD274:AD277"/>
    <mergeCell ref="F274:F277"/>
    <mergeCell ref="G274:G277"/>
    <mergeCell ref="S274:S277"/>
    <mergeCell ref="T274:T277"/>
    <mergeCell ref="U274:U277"/>
    <mergeCell ref="X274:X277"/>
    <mergeCell ref="AA272:AA273"/>
    <mergeCell ref="AB272:AB273"/>
    <mergeCell ref="AC272:AC273"/>
    <mergeCell ref="AD272:AD273"/>
    <mergeCell ref="AE272:AE273"/>
    <mergeCell ref="A274:A277"/>
    <mergeCell ref="B274:B277"/>
    <mergeCell ref="C274:C277"/>
    <mergeCell ref="D274:D277"/>
    <mergeCell ref="E274:E277"/>
    <mergeCell ref="S272:S273"/>
    <mergeCell ref="T272:T273"/>
    <mergeCell ref="U272:U273"/>
    <mergeCell ref="X272:X273"/>
    <mergeCell ref="Y272:Y273"/>
    <mergeCell ref="Z272:Z273"/>
    <mergeCell ref="AC270:AC271"/>
    <mergeCell ref="AD270:AD271"/>
    <mergeCell ref="AE270:AE271"/>
    <mergeCell ref="A272:A273"/>
    <mergeCell ref="B272:B273"/>
    <mergeCell ref="C272:C273"/>
    <mergeCell ref="D272:D273"/>
    <mergeCell ref="E272:E273"/>
    <mergeCell ref="F272:F273"/>
    <mergeCell ref="G272:G273"/>
    <mergeCell ref="U270:U271"/>
    <mergeCell ref="X270:X271"/>
    <mergeCell ref="Y270:Y271"/>
    <mergeCell ref="Z270:Z271"/>
    <mergeCell ref="AA270:AA271"/>
    <mergeCell ref="AB270:AB271"/>
    <mergeCell ref="AE268:AE269"/>
    <mergeCell ref="A270:A271"/>
    <mergeCell ref="B270:B271"/>
    <mergeCell ref="C270:C271"/>
    <mergeCell ref="D270:D271"/>
    <mergeCell ref="E270:E271"/>
    <mergeCell ref="F270:F271"/>
    <mergeCell ref="G270:G271"/>
    <mergeCell ref="S270:S271"/>
    <mergeCell ref="T270:T271"/>
    <mergeCell ref="Y268:Y269"/>
    <mergeCell ref="Z268:Z269"/>
    <mergeCell ref="AA268:AA269"/>
    <mergeCell ref="AB268:AB269"/>
    <mergeCell ref="AC268:AC269"/>
    <mergeCell ref="AD268:AD269"/>
    <mergeCell ref="F268:F269"/>
    <mergeCell ref="G268:G269"/>
    <mergeCell ref="S268:S269"/>
    <mergeCell ref="T268:T269"/>
    <mergeCell ref="U268:U269"/>
    <mergeCell ref="X268:X269"/>
    <mergeCell ref="AA265:AA267"/>
    <mergeCell ref="AB265:AB267"/>
    <mergeCell ref="AC265:AC267"/>
    <mergeCell ref="AD265:AD267"/>
    <mergeCell ref="AE265:AE267"/>
    <mergeCell ref="A268:A269"/>
    <mergeCell ref="B268:B269"/>
    <mergeCell ref="C268:C269"/>
    <mergeCell ref="D268:D269"/>
    <mergeCell ref="E268:E269"/>
    <mergeCell ref="S265:S267"/>
    <mergeCell ref="T265:T267"/>
    <mergeCell ref="U265:U267"/>
    <mergeCell ref="X265:X267"/>
    <mergeCell ref="Y265:Y267"/>
    <mergeCell ref="Z265:Z267"/>
    <mergeCell ref="AC260:AC264"/>
    <mergeCell ref="AD260:AD264"/>
    <mergeCell ref="AE260:AE264"/>
    <mergeCell ref="A265:A267"/>
    <mergeCell ref="B265:B267"/>
    <mergeCell ref="C265:C267"/>
    <mergeCell ref="D265:D267"/>
    <mergeCell ref="E265:E267"/>
    <mergeCell ref="F265:F267"/>
    <mergeCell ref="G265:G267"/>
    <mergeCell ref="U260:U264"/>
    <mergeCell ref="X260:X264"/>
    <mergeCell ref="Y260:Y264"/>
    <mergeCell ref="Z260:Z264"/>
    <mergeCell ref="AA260:AA264"/>
    <mergeCell ref="AB260:AB264"/>
    <mergeCell ref="AE251:AE259"/>
    <mergeCell ref="A260:A264"/>
    <mergeCell ref="B260:B264"/>
    <mergeCell ref="C260:C264"/>
    <mergeCell ref="D260:D264"/>
    <mergeCell ref="E260:E264"/>
    <mergeCell ref="F260:F264"/>
    <mergeCell ref="G260:G264"/>
    <mergeCell ref="S260:S264"/>
    <mergeCell ref="T260:T264"/>
    <mergeCell ref="Y251:Y259"/>
    <mergeCell ref="Z251:Z259"/>
    <mergeCell ref="AA251:AA259"/>
    <mergeCell ref="AB251:AB259"/>
    <mergeCell ref="AC251:AC259"/>
    <mergeCell ref="AD251:AD259"/>
    <mergeCell ref="F251:F259"/>
    <mergeCell ref="G251:G259"/>
    <mergeCell ref="S251:S259"/>
    <mergeCell ref="T251:T259"/>
    <mergeCell ref="U251:U259"/>
    <mergeCell ref="X251:X259"/>
    <mergeCell ref="AA249:AA250"/>
    <mergeCell ref="AB249:AB250"/>
    <mergeCell ref="AC249:AC250"/>
    <mergeCell ref="AD249:AD250"/>
    <mergeCell ref="AE249:AE250"/>
    <mergeCell ref="A251:A259"/>
    <mergeCell ref="B251:B259"/>
    <mergeCell ref="C251:C259"/>
    <mergeCell ref="D251:D259"/>
    <mergeCell ref="E251:E259"/>
    <mergeCell ref="S249:S250"/>
    <mergeCell ref="T249:T250"/>
    <mergeCell ref="U249:U250"/>
    <mergeCell ref="X249:X250"/>
    <mergeCell ref="Y249:Y250"/>
    <mergeCell ref="Z249:Z250"/>
    <mergeCell ref="AC247:AC248"/>
    <mergeCell ref="AD247:AD248"/>
    <mergeCell ref="AE247:AE248"/>
    <mergeCell ref="A249:A250"/>
    <mergeCell ref="B249:B250"/>
    <mergeCell ref="C249:C250"/>
    <mergeCell ref="D249:D250"/>
    <mergeCell ref="E249:E250"/>
    <mergeCell ref="F249:F250"/>
    <mergeCell ref="G249:G250"/>
    <mergeCell ref="U247:U248"/>
    <mergeCell ref="X247:X248"/>
    <mergeCell ref="Y247:Y248"/>
    <mergeCell ref="Z247:Z248"/>
    <mergeCell ref="AA247:AA248"/>
    <mergeCell ref="AB247:AB248"/>
    <mergeCell ref="AE245:AE246"/>
    <mergeCell ref="A247:A248"/>
    <mergeCell ref="B247:B248"/>
    <mergeCell ref="C247:C248"/>
    <mergeCell ref="D247:D248"/>
    <mergeCell ref="E247:E248"/>
    <mergeCell ref="F247:F248"/>
    <mergeCell ref="G247:G248"/>
    <mergeCell ref="S247:S248"/>
    <mergeCell ref="T247:T248"/>
    <mergeCell ref="Y245:Y246"/>
    <mergeCell ref="Z245:Z246"/>
    <mergeCell ref="AA245:AA246"/>
    <mergeCell ref="AB245:AB246"/>
    <mergeCell ref="AC245:AC246"/>
    <mergeCell ref="AD245:AD246"/>
    <mergeCell ref="F245:F246"/>
    <mergeCell ref="G245:G246"/>
    <mergeCell ref="S245:S246"/>
    <mergeCell ref="T245:T246"/>
    <mergeCell ref="U245:U246"/>
    <mergeCell ref="X245:X246"/>
    <mergeCell ref="AA236:AA239"/>
    <mergeCell ref="AB236:AB239"/>
    <mergeCell ref="AC236:AC239"/>
    <mergeCell ref="AD236:AD239"/>
    <mergeCell ref="AE236:AE239"/>
    <mergeCell ref="A245:A246"/>
    <mergeCell ref="B245:B246"/>
    <mergeCell ref="C245:C246"/>
    <mergeCell ref="D245:D246"/>
    <mergeCell ref="E245:E246"/>
    <mergeCell ref="S236:S239"/>
    <mergeCell ref="T236:T239"/>
    <mergeCell ref="U236:U239"/>
    <mergeCell ref="X236:X239"/>
    <mergeCell ref="Y236:Y239"/>
    <mergeCell ref="Z236:Z239"/>
    <mergeCell ref="A236:A239"/>
    <mergeCell ref="B236:B239"/>
    <mergeCell ref="C236:C239"/>
    <mergeCell ref="D236:D239"/>
    <mergeCell ref="E236:E239"/>
    <mergeCell ref="G236:G239"/>
    <mergeCell ref="Z232:Z235"/>
    <mergeCell ref="AA232:AA235"/>
    <mergeCell ref="AB232:AB235"/>
    <mergeCell ref="AC232:AC235"/>
    <mergeCell ref="AD232:AD235"/>
    <mergeCell ref="AE232:AE235"/>
    <mergeCell ref="G232:G235"/>
    <mergeCell ref="S232:S235"/>
    <mergeCell ref="T232:T235"/>
    <mergeCell ref="U232:U235"/>
    <mergeCell ref="X232:X235"/>
    <mergeCell ref="Y232:Y235"/>
    <mergeCell ref="AA228:AA231"/>
    <mergeCell ref="AB228:AB231"/>
    <mergeCell ref="AC228:AC231"/>
    <mergeCell ref="AD228:AD231"/>
    <mergeCell ref="AE228:AE231"/>
    <mergeCell ref="A232:A235"/>
    <mergeCell ref="B232:B235"/>
    <mergeCell ref="C232:C235"/>
    <mergeCell ref="D232:D235"/>
    <mergeCell ref="E232:E235"/>
    <mergeCell ref="S228:S231"/>
    <mergeCell ref="T228:T231"/>
    <mergeCell ref="U228:U231"/>
    <mergeCell ref="X228:X231"/>
    <mergeCell ref="Y228:Y231"/>
    <mergeCell ref="Z228:Z231"/>
    <mergeCell ref="A228:A231"/>
    <mergeCell ref="B228:B231"/>
    <mergeCell ref="C228:C231"/>
    <mergeCell ref="D228:D231"/>
    <mergeCell ref="E228:E231"/>
    <mergeCell ref="G228:G231"/>
    <mergeCell ref="Z224:Z227"/>
    <mergeCell ref="AA224:AA227"/>
    <mergeCell ref="AB224:AB227"/>
    <mergeCell ref="AC224:AC227"/>
    <mergeCell ref="AD224:AD227"/>
    <mergeCell ref="AE224:AE227"/>
    <mergeCell ref="G224:G227"/>
    <mergeCell ref="S224:S227"/>
    <mergeCell ref="T224:T227"/>
    <mergeCell ref="U224:U227"/>
    <mergeCell ref="X224:X227"/>
    <mergeCell ref="Y224:Y227"/>
    <mergeCell ref="AA220:AA223"/>
    <mergeCell ref="AB220:AB223"/>
    <mergeCell ref="AC220:AC223"/>
    <mergeCell ref="AD220:AD223"/>
    <mergeCell ref="AE220:AE223"/>
    <mergeCell ref="A224:A227"/>
    <mergeCell ref="B224:B227"/>
    <mergeCell ref="C224:C227"/>
    <mergeCell ref="D224:D227"/>
    <mergeCell ref="E224:E227"/>
    <mergeCell ref="S220:S223"/>
    <mergeCell ref="T220:T223"/>
    <mergeCell ref="U220:U223"/>
    <mergeCell ref="X220:X223"/>
    <mergeCell ref="Y220:Y223"/>
    <mergeCell ref="Z220:Z223"/>
    <mergeCell ref="A220:A223"/>
    <mergeCell ref="B220:B223"/>
    <mergeCell ref="C220:C223"/>
    <mergeCell ref="D220:D223"/>
    <mergeCell ref="E220:E223"/>
    <mergeCell ref="G220:G223"/>
    <mergeCell ref="Z216:Z219"/>
    <mergeCell ref="AA216:AA219"/>
    <mergeCell ref="AB216:AB219"/>
    <mergeCell ref="AC216:AC219"/>
    <mergeCell ref="AD216:AD219"/>
    <mergeCell ref="AE216:AE219"/>
    <mergeCell ref="G216:G219"/>
    <mergeCell ref="S216:S219"/>
    <mergeCell ref="T216:T219"/>
    <mergeCell ref="U216:U219"/>
    <mergeCell ref="X216:X219"/>
    <mergeCell ref="Y216:Y219"/>
    <mergeCell ref="AA212:AA215"/>
    <mergeCell ref="AB212:AB215"/>
    <mergeCell ref="AC212:AC215"/>
    <mergeCell ref="AD212:AD215"/>
    <mergeCell ref="AE212:AE215"/>
    <mergeCell ref="A216:A219"/>
    <mergeCell ref="B216:B219"/>
    <mergeCell ref="C216:C219"/>
    <mergeCell ref="D216:D219"/>
    <mergeCell ref="E216:E219"/>
    <mergeCell ref="S212:S215"/>
    <mergeCell ref="T212:T215"/>
    <mergeCell ref="U212:U215"/>
    <mergeCell ref="X212:X215"/>
    <mergeCell ref="Y212:Y215"/>
    <mergeCell ref="Z212:Z215"/>
    <mergeCell ref="A212:A215"/>
    <mergeCell ref="B212:B215"/>
    <mergeCell ref="C212:C215"/>
    <mergeCell ref="D212:D215"/>
    <mergeCell ref="E212:E215"/>
    <mergeCell ref="G212:G215"/>
    <mergeCell ref="Z208:Z211"/>
    <mergeCell ref="AA208:AA211"/>
    <mergeCell ref="AB208:AB211"/>
    <mergeCell ref="AC208:AC211"/>
    <mergeCell ref="AD208:AD211"/>
    <mergeCell ref="AE208:AE211"/>
    <mergeCell ref="G208:G211"/>
    <mergeCell ref="S208:S211"/>
    <mergeCell ref="T208:T211"/>
    <mergeCell ref="U208:U211"/>
    <mergeCell ref="X208:X211"/>
    <mergeCell ref="Y208:Y211"/>
    <mergeCell ref="AA204:AA207"/>
    <mergeCell ref="AB204:AB207"/>
    <mergeCell ref="AC204:AC207"/>
    <mergeCell ref="AD204:AD207"/>
    <mergeCell ref="AE204:AE207"/>
    <mergeCell ref="A208:A211"/>
    <mergeCell ref="B208:B211"/>
    <mergeCell ref="C208:C211"/>
    <mergeCell ref="D208:D211"/>
    <mergeCell ref="E208:E211"/>
    <mergeCell ref="S204:S207"/>
    <mergeCell ref="T204:T207"/>
    <mergeCell ref="U204:U207"/>
    <mergeCell ref="X204:X207"/>
    <mergeCell ref="Y204:Y207"/>
    <mergeCell ref="Z204:Z207"/>
    <mergeCell ref="A204:A207"/>
    <mergeCell ref="B204:B207"/>
    <mergeCell ref="C204:C207"/>
    <mergeCell ref="D204:D207"/>
    <mergeCell ref="E204:E207"/>
    <mergeCell ref="G204:G207"/>
    <mergeCell ref="Z200:Z203"/>
    <mergeCell ref="AA200:AA203"/>
    <mergeCell ref="AB200:AB203"/>
    <mergeCell ref="AC200:AC203"/>
    <mergeCell ref="AD200:AD203"/>
    <mergeCell ref="AE200:AE203"/>
    <mergeCell ref="G200:G203"/>
    <mergeCell ref="S200:S203"/>
    <mergeCell ref="T200:T203"/>
    <mergeCell ref="U200:U203"/>
    <mergeCell ref="X200:X203"/>
    <mergeCell ref="Y200:Y203"/>
    <mergeCell ref="AA196:AA199"/>
    <mergeCell ref="AB196:AB199"/>
    <mergeCell ref="AC196:AC199"/>
    <mergeCell ref="AD196:AD199"/>
    <mergeCell ref="AE196:AE199"/>
    <mergeCell ref="A200:A203"/>
    <mergeCell ref="B200:B203"/>
    <mergeCell ref="C200:C203"/>
    <mergeCell ref="D200:D203"/>
    <mergeCell ref="E200:E203"/>
    <mergeCell ref="S196:S199"/>
    <mergeCell ref="T196:T199"/>
    <mergeCell ref="U196:U199"/>
    <mergeCell ref="X196:X199"/>
    <mergeCell ref="Y196:Y199"/>
    <mergeCell ref="Z196:Z199"/>
    <mergeCell ref="A196:A199"/>
    <mergeCell ref="B196:B199"/>
    <mergeCell ref="C196:C199"/>
    <mergeCell ref="D196:D199"/>
    <mergeCell ref="E196:E199"/>
    <mergeCell ref="G196:G199"/>
    <mergeCell ref="Z192:Z195"/>
    <mergeCell ref="AA192:AA195"/>
    <mergeCell ref="AB192:AB195"/>
    <mergeCell ref="AC192:AC195"/>
    <mergeCell ref="AD192:AD195"/>
    <mergeCell ref="AE192:AE195"/>
    <mergeCell ref="G192:G195"/>
    <mergeCell ref="S192:S195"/>
    <mergeCell ref="T192:T195"/>
    <mergeCell ref="U192:U195"/>
    <mergeCell ref="X192:X195"/>
    <mergeCell ref="Y192:Y195"/>
    <mergeCell ref="AA188:AA191"/>
    <mergeCell ref="AB188:AB191"/>
    <mergeCell ref="AC188:AC191"/>
    <mergeCell ref="AD188:AD191"/>
    <mergeCell ref="AE188:AE191"/>
    <mergeCell ref="A192:A195"/>
    <mergeCell ref="B192:B195"/>
    <mergeCell ref="C192:C195"/>
    <mergeCell ref="D192:D195"/>
    <mergeCell ref="E192:E195"/>
    <mergeCell ref="S188:S191"/>
    <mergeCell ref="T188:T191"/>
    <mergeCell ref="U188:U191"/>
    <mergeCell ref="X188:X191"/>
    <mergeCell ref="Y188:Y191"/>
    <mergeCell ref="Z188:Z191"/>
    <mergeCell ref="A188:A191"/>
    <mergeCell ref="B188:B191"/>
    <mergeCell ref="C188:C191"/>
    <mergeCell ref="D188:D191"/>
    <mergeCell ref="E188:E191"/>
    <mergeCell ref="G188:G191"/>
    <mergeCell ref="Z184:Z187"/>
    <mergeCell ref="AA184:AA187"/>
    <mergeCell ref="AB184:AB187"/>
    <mergeCell ref="AC184:AC187"/>
    <mergeCell ref="AD184:AD187"/>
    <mergeCell ref="AE184:AE187"/>
    <mergeCell ref="G184:G187"/>
    <mergeCell ref="S184:S187"/>
    <mergeCell ref="T184:T187"/>
    <mergeCell ref="U184:U187"/>
    <mergeCell ref="X184:X187"/>
    <mergeCell ref="Y184:Y187"/>
    <mergeCell ref="AA180:AA183"/>
    <mergeCell ref="AB180:AB183"/>
    <mergeCell ref="AC180:AC183"/>
    <mergeCell ref="AD180:AD183"/>
    <mergeCell ref="AE180:AE183"/>
    <mergeCell ref="A184:A187"/>
    <mergeCell ref="B184:B187"/>
    <mergeCell ref="C184:C187"/>
    <mergeCell ref="D184:D187"/>
    <mergeCell ref="E184:E187"/>
    <mergeCell ref="S180:S183"/>
    <mergeCell ref="T180:T183"/>
    <mergeCell ref="U180:U183"/>
    <mergeCell ref="X180:X183"/>
    <mergeCell ref="Y180:Y183"/>
    <mergeCell ref="Z180:Z183"/>
    <mergeCell ref="A180:A183"/>
    <mergeCell ref="B180:B183"/>
    <mergeCell ref="C180:C183"/>
    <mergeCell ref="D180:D183"/>
    <mergeCell ref="E180:E183"/>
    <mergeCell ref="G180:G183"/>
    <mergeCell ref="Z176:Z179"/>
    <mergeCell ref="AA176:AA179"/>
    <mergeCell ref="AB176:AB179"/>
    <mergeCell ref="AC176:AC179"/>
    <mergeCell ref="AD176:AD179"/>
    <mergeCell ref="AE176:AE179"/>
    <mergeCell ref="G176:G179"/>
    <mergeCell ref="S176:S179"/>
    <mergeCell ref="T176:T179"/>
    <mergeCell ref="U176:U179"/>
    <mergeCell ref="X176:X179"/>
    <mergeCell ref="Y176:Y179"/>
    <mergeCell ref="AA172:AA175"/>
    <mergeCell ref="AB172:AB175"/>
    <mergeCell ref="AC172:AC175"/>
    <mergeCell ref="AD172:AD175"/>
    <mergeCell ref="AE172:AE175"/>
    <mergeCell ref="A176:A179"/>
    <mergeCell ref="B176:B179"/>
    <mergeCell ref="C176:C179"/>
    <mergeCell ref="D176:D179"/>
    <mergeCell ref="E176:E179"/>
    <mergeCell ref="S172:S175"/>
    <mergeCell ref="T172:T175"/>
    <mergeCell ref="U172:U175"/>
    <mergeCell ref="X172:X175"/>
    <mergeCell ref="Y172:Y175"/>
    <mergeCell ref="Z172:Z175"/>
    <mergeCell ref="A172:A175"/>
    <mergeCell ref="B172:B175"/>
    <mergeCell ref="C172:C175"/>
    <mergeCell ref="D172:D175"/>
    <mergeCell ref="E172:E175"/>
    <mergeCell ref="G172:G175"/>
    <mergeCell ref="Z168:Z171"/>
    <mergeCell ref="AA168:AA171"/>
    <mergeCell ref="AB168:AB171"/>
    <mergeCell ref="AC168:AC171"/>
    <mergeCell ref="AD168:AD171"/>
    <mergeCell ref="AE168:AE171"/>
    <mergeCell ref="G168:G171"/>
    <mergeCell ref="S168:S171"/>
    <mergeCell ref="T168:T171"/>
    <mergeCell ref="U168:U171"/>
    <mergeCell ref="X168:X171"/>
    <mergeCell ref="Y168:Y171"/>
    <mergeCell ref="AA164:AA167"/>
    <mergeCell ref="AB164:AB167"/>
    <mergeCell ref="AC164:AC167"/>
    <mergeCell ref="AD164:AD167"/>
    <mergeCell ref="AE164:AE167"/>
    <mergeCell ref="A168:A171"/>
    <mergeCell ref="B168:B171"/>
    <mergeCell ref="C168:C171"/>
    <mergeCell ref="D168:D171"/>
    <mergeCell ref="E168:E171"/>
    <mergeCell ref="S164:S167"/>
    <mergeCell ref="T164:T167"/>
    <mergeCell ref="U164:U167"/>
    <mergeCell ref="X164:X167"/>
    <mergeCell ref="Y164:Y167"/>
    <mergeCell ref="Z164:Z167"/>
    <mergeCell ref="A164:A167"/>
    <mergeCell ref="B164:B167"/>
    <mergeCell ref="C164:C167"/>
    <mergeCell ref="D164:D167"/>
    <mergeCell ref="E164:E167"/>
    <mergeCell ref="G164:G167"/>
    <mergeCell ref="Z160:Z163"/>
    <mergeCell ref="AA160:AA163"/>
    <mergeCell ref="AB160:AB163"/>
    <mergeCell ref="AC160:AC163"/>
    <mergeCell ref="AD160:AD163"/>
    <mergeCell ref="AE160:AE163"/>
    <mergeCell ref="G160:G163"/>
    <mergeCell ref="S160:S163"/>
    <mergeCell ref="T160:T163"/>
    <mergeCell ref="U160:U163"/>
    <mergeCell ref="X160:X163"/>
    <mergeCell ref="Y160:Y163"/>
    <mergeCell ref="AA156:AA159"/>
    <mergeCell ref="AB156:AB159"/>
    <mergeCell ref="AC156:AC159"/>
    <mergeCell ref="AD156:AD159"/>
    <mergeCell ref="AE156:AE159"/>
    <mergeCell ref="A160:A163"/>
    <mergeCell ref="B160:B163"/>
    <mergeCell ref="C160:C163"/>
    <mergeCell ref="D160:D163"/>
    <mergeCell ref="E160:E163"/>
    <mergeCell ref="S156:S159"/>
    <mergeCell ref="T156:T159"/>
    <mergeCell ref="U156:U159"/>
    <mergeCell ref="X156:X159"/>
    <mergeCell ref="Y156:Y159"/>
    <mergeCell ref="Z156:Z159"/>
    <mergeCell ref="A156:A159"/>
    <mergeCell ref="B156:B159"/>
    <mergeCell ref="C156:C159"/>
    <mergeCell ref="D156:D159"/>
    <mergeCell ref="E156:E159"/>
    <mergeCell ref="G156:G159"/>
    <mergeCell ref="Z152:Z155"/>
    <mergeCell ref="AA152:AA155"/>
    <mergeCell ref="AB152:AB155"/>
    <mergeCell ref="AC152:AC155"/>
    <mergeCell ref="AD152:AD155"/>
    <mergeCell ref="AE152:AE155"/>
    <mergeCell ref="G152:G155"/>
    <mergeCell ref="S152:S155"/>
    <mergeCell ref="T152:T155"/>
    <mergeCell ref="U152:U155"/>
    <mergeCell ref="X152:X155"/>
    <mergeCell ref="Y152:Y155"/>
    <mergeCell ref="AA148:AA151"/>
    <mergeCell ref="AB148:AB151"/>
    <mergeCell ref="AC148:AC151"/>
    <mergeCell ref="AD148:AD151"/>
    <mergeCell ref="AE148:AE151"/>
    <mergeCell ref="A152:A155"/>
    <mergeCell ref="B152:B155"/>
    <mergeCell ref="C152:C155"/>
    <mergeCell ref="D152:D155"/>
    <mergeCell ref="E152:E155"/>
    <mergeCell ref="S148:S151"/>
    <mergeCell ref="T148:T151"/>
    <mergeCell ref="U148:U151"/>
    <mergeCell ref="X148:X151"/>
    <mergeCell ref="Y148:Y151"/>
    <mergeCell ref="Z148:Z151"/>
    <mergeCell ref="A148:A151"/>
    <mergeCell ref="B148:B151"/>
    <mergeCell ref="C148:C151"/>
    <mergeCell ref="D148:D151"/>
    <mergeCell ref="E148:E151"/>
    <mergeCell ref="G148:G151"/>
    <mergeCell ref="Z144:Z147"/>
    <mergeCell ref="AA144:AA147"/>
    <mergeCell ref="AB144:AB147"/>
    <mergeCell ref="AC144:AC147"/>
    <mergeCell ref="AD144:AD147"/>
    <mergeCell ref="AE144:AE147"/>
    <mergeCell ref="G144:G147"/>
    <mergeCell ref="S144:S147"/>
    <mergeCell ref="T144:T147"/>
    <mergeCell ref="U144:U147"/>
    <mergeCell ref="X144:X147"/>
    <mergeCell ref="Y144:Y147"/>
    <mergeCell ref="AA140:AA143"/>
    <mergeCell ref="AB140:AB143"/>
    <mergeCell ref="AC140:AC143"/>
    <mergeCell ref="AD140:AD143"/>
    <mergeCell ref="AE140:AE143"/>
    <mergeCell ref="A144:A147"/>
    <mergeCell ref="B144:B147"/>
    <mergeCell ref="C144:C147"/>
    <mergeCell ref="D144:D147"/>
    <mergeCell ref="E144:E147"/>
    <mergeCell ref="S140:S143"/>
    <mergeCell ref="T140:T143"/>
    <mergeCell ref="U140:U143"/>
    <mergeCell ref="X140:X143"/>
    <mergeCell ref="Y140:Y143"/>
    <mergeCell ref="Z140:Z143"/>
    <mergeCell ref="A140:A143"/>
    <mergeCell ref="B140:B143"/>
    <mergeCell ref="C140:C143"/>
    <mergeCell ref="D140:D143"/>
    <mergeCell ref="E140:E143"/>
    <mergeCell ref="G140:G143"/>
    <mergeCell ref="Z136:Z139"/>
    <mergeCell ref="AA136:AA139"/>
    <mergeCell ref="AB136:AB139"/>
    <mergeCell ref="AC136:AC139"/>
    <mergeCell ref="AD136:AD139"/>
    <mergeCell ref="AE136:AE139"/>
    <mergeCell ref="G136:G139"/>
    <mergeCell ref="S136:S139"/>
    <mergeCell ref="T136:T139"/>
    <mergeCell ref="U136:U139"/>
    <mergeCell ref="X136:X139"/>
    <mergeCell ref="Y136:Y139"/>
    <mergeCell ref="AA132:AA135"/>
    <mergeCell ref="AB132:AB135"/>
    <mergeCell ref="AC132:AC135"/>
    <mergeCell ref="AD132:AD135"/>
    <mergeCell ref="AE132:AE135"/>
    <mergeCell ref="A136:A139"/>
    <mergeCell ref="B136:B139"/>
    <mergeCell ref="C136:C139"/>
    <mergeCell ref="D136:D139"/>
    <mergeCell ref="E136:E139"/>
    <mergeCell ref="S132:S135"/>
    <mergeCell ref="T132:T135"/>
    <mergeCell ref="U132:U135"/>
    <mergeCell ref="X132:X135"/>
    <mergeCell ref="Y132:Y135"/>
    <mergeCell ref="Z132:Z135"/>
    <mergeCell ref="A132:A135"/>
    <mergeCell ref="B132:B135"/>
    <mergeCell ref="C132:C135"/>
    <mergeCell ref="D132:D135"/>
    <mergeCell ref="E132:E135"/>
    <mergeCell ref="G132:G135"/>
    <mergeCell ref="Z128:Z131"/>
    <mergeCell ref="AA128:AA131"/>
    <mergeCell ref="AB128:AB131"/>
    <mergeCell ref="AC128:AC131"/>
    <mergeCell ref="AD128:AD131"/>
    <mergeCell ref="AE128:AE131"/>
    <mergeCell ref="G128:G131"/>
    <mergeCell ref="S128:S131"/>
    <mergeCell ref="T128:T131"/>
    <mergeCell ref="U128:U131"/>
    <mergeCell ref="X128:X131"/>
    <mergeCell ref="Y128:Y131"/>
    <mergeCell ref="AA124:AA127"/>
    <mergeCell ref="AB124:AB127"/>
    <mergeCell ref="AC124:AC127"/>
    <mergeCell ref="AD124:AD127"/>
    <mergeCell ref="AE124:AE127"/>
    <mergeCell ref="A128:A131"/>
    <mergeCell ref="B128:B131"/>
    <mergeCell ref="C128:C131"/>
    <mergeCell ref="D128:D131"/>
    <mergeCell ref="E128:E131"/>
    <mergeCell ref="S124:S127"/>
    <mergeCell ref="T124:T127"/>
    <mergeCell ref="U124:U127"/>
    <mergeCell ref="X124:X127"/>
    <mergeCell ref="Y124:Y127"/>
    <mergeCell ref="Z124:Z127"/>
    <mergeCell ref="A124:A127"/>
    <mergeCell ref="B124:B127"/>
    <mergeCell ref="C124:C127"/>
    <mergeCell ref="D124:D127"/>
    <mergeCell ref="E124:E127"/>
    <mergeCell ref="G124:G127"/>
    <mergeCell ref="Z120:Z123"/>
    <mergeCell ref="AA120:AA123"/>
    <mergeCell ref="AB120:AB123"/>
    <mergeCell ref="AC120:AC123"/>
    <mergeCell ref="AD120:AD123"/>
    <mergeCell ref="AE120:AE123"/>
    <mergeCell ref="G120:G123"/>
    <mergeCell ref="S120:S123"/>
    <mergeCell ref="T120:T123"/>
    <mergeCell ref="U120:U123"/>
    <mergeCell ref="X120:X123"/>
    <mergeCell ref="Y120:Y123"/>
    <mergeCell ref="AA116:AA119"/>
    <mergeCell ref="AB116:AB119"/>
    <mergeCell ref="AC116:AC119"/>
    <mergeCell ref="AD116:AD119"/>
    <mergeCell ref="AE116:AE119"/>
    <mergeCell ref="A120:A123"/>
    <mergeCell ref="B120:B123"/>
    <mergeCell ref="C120:C123"/>
    <mergeCell ref="D120:D123"/>
    <mergeCell ref="E120:E123"/>
    <mergeCell ref="S116:S119"/>
    <mergeCell ref="T116:T119"/>
    <mergeCell ref="U116:U119"/>
    <mergeCell ref="X116:X119"/>
    <mergeCell ref="Y116:Y119"/>
    <mergeCell ref="Z116:Z119"/>
    <mergeCell ref="A116:A119"/>
    <mergeCell ref="B116:B119"/>
    <mergeCell ref="C116:C119"/>
    <mergeCell ref="D116:D119"/>
    <mergeCell ref="E116:E119"/>
    <mergeCell ref="G116:G119"/>
    <mergeCell ref="Z112:Z115"/>
    <mergeCell ref="AA112:AA115"/>
    <mergeCell ref="AB112:AB115"/>
    <mergeCell ref="AC112:AC115"/>
    <mergeCell ref="AD112:AD115"/>
    <mergeCell ref="AE112:AE115"/>
    <mergeCell ref="G112:G115"/>
    <mergeCell ref="S112:S115"/>
    <mergeCell ref="T112:T115"/>
    <mergeCell ref="U112:U115"/>
    <mergeCell ref="X112:X115"/>
    <mergeCell ref="Y112:Y115"/>
    <mergeCell ref="AA108:AA111"/>
    <mergeCell ref="AB108:AB111"/>
    <mergeCell ref="AC108:AC111"/>
    <mergeCell ref="AD108:AD111"/>
    <mergeCell ref="AE108:AE111"/>
    <mergeCell ref="A112:A115"/>
    <mergeCell ref="B112:B115"/>
    <mergeCell ref="C112:C115"/>
    <mergeCell ref="D112:D115"/>
    <mergeCell ref="E112:E115"/>
    <mergeCell ref="S108:S111"/>
    <mergeCell ref="T108:T111"/>
    <mergeCell ref="U108:U111"/>
    <mergeCell ref="X108:X111"/>
    <mergeCell ref="Y108:Y111"/>
    <mergeCell ref="Z108:Z111"/>
    <mergeCell ref="A108:A111"/>
    <mergeCell ref="B108:B111"/>
    <mergeCell ref="C108:C111"/>
    <mergeCell ref="D108:D111"/>
    <mergeCell ref="E108:E111"/>
    <mergeCell ref="G108:G111"/>
    <mergeCell ref="Z104:Z107"/>
    <mergeCell ref="AA104:AA107"/>
    <mergeCell ref="AB104:AB107"/>
    <mergeCell ref="AC104:AC107"/>
    <mergeCell ref="AD104:AD107"/>
    <mergeCell ref="AE104:AE107"/>
    <mergeCell ref="G104:G107"/>
    <mergeCell ref="S104:S107"/>
    <mergeCell ref="T104:T107"/>
    <mergeCell ref="U104:U107"/>
    <mergeCell ref="X104:X107"/>
    <mergeCell ref="Y104:Y107"/>
    <mergeCell ref="AA100:AA103"/>
    <mergeCell ref="AB100:AB103"/>
    <mergeCell ref="AC100:AC103"/>
    <mergeCell ref="AD100:AD103"/>
    <mergeCell ref="AE100:AE103"/>
    <mergeCell ref="A104:A107"/>
    <mergeCell ref="B104:B107"/>
    <mergeCell ref="C104:C107"/>
    <mergeCell ref="D104:D107"/>
    <mergeCell ref="E104:E107"/>
    <mergeCell ref="S100:S103"/>
    <mergeCell ref="T100:T103"/>
    <mergeCell ref="U100:U103"/>
    <mergeCell ref="X100:X103"/>
    <mergeCell ref="Y100:Y103"/>
    <mergeCell ref="Z100:Z103"/>
    <mergeCell ref="A100:A103"/>
    <mergeCell ref="B100:B103"/>
    <mergeCell ref="C100:C103"/>
    <mergeCell ref="D100:D103"/>
    <mergeCell ref="E100:E103"/>
    <mergeCell ref="G100:G103"/>
    <mergeCell ref="Z96:Z99"/>
    <mergeCell ref="AA96:AA99"/>
    <mergeCell ref="AB96:AB99"/>
    <mergeCell ref="AC96:AC99"/>
    <mergeCell ref="AD96:AD99"/>
    <mergeCell ref="AE96:AE99"/>
    <mergeCell ref="G96:G99"/>
    <mergeCell ref="S96:S99"/>
    <mergeCell ref="T96:T99"/>
    <mergeCell ref="U96:U99"/>
    <mergeCell ref="X96:X99"/>
    <mergeCell ref="Y96:Y99"/>
    <mergeCell ref="AA92:AA95"/>
    <mergeCell ref="AB92:AB95"/>
    <mergeCell ref="AC92:AC95"/>
    <mergeCell ref="AD92:AD95"/>
    <mergeCell ref="AE92:AE95"/>
    <mergeCell ref="A96:A99"/>
    <mergeCell ref="B96:B99"/>
    <mergeCell ref="C96:C99"/>
    <mergeCell ref="D96:D99"/>
    <mergeCell ref="E96:E99"/>
    <mergeCell ref="S92:S95"/>
    <mergeCell ref="T92:T95"/>
    <mergeCell ref="U92:U95"/>
    <mergeCell ref="X92:X95"/>
    <mergeCell ref="Y92:Y95"/>
    <mergeCell ref="Z92:Z95"/>
    <mergeCell ref="A92:A95"/>
    <mergeCell ref="B92:B95"/>
    <mergeCell ref="C92:C95"/>
    <mergeCell ref="D92:D95"/>
    <mergeCell ref="E92:E95"/>
    <mergeCell ref="G92:G95"/>
    <mergeCell ref="Z88:Z91"/>
    <mergeCell ref="AA88:AA91"/>
    <mergeCell ref="AB88:AB91"/>
    <mergeCell ref="AC88:AC91"/>
    <mergeCell ref="AD88:AD91"/>
    <mergeCell ref="AE88:AE91"/>
    <mergeCell ref="G88:G91"/>
    <mergeCell ref="S88:S91"/>
    <mergeCell ref="T88:T91"/>
    <mergeCell ref="U88:U91"/>
    <mergeCell ref="X88:X91"/>
    <mergeCell ref="Y88:Y91"/>
    <mergeCell ref="AA84:AA87"/>
    <mergeCell ref="AB84:AB87"/>
    <mergeCell ref="AC84:AC87"/>
    <mergeCell ref="AD84:AD87"/>
    <mergeCell ref="AE84:AE87"/>
    <mergeCell ref="A88:A91"/>
    <mergeCell ref="B88:B91"/>
    <mergeCell ref="C88:C91"/>
    <mergeCell ref="D88:D91"/>
    <mergeCell ref="E88:E91"/>
    <mergeCell ref="S84:S87"/>
    <mergeCell ref="T84:T87"/>
    <mergeCell ref="U84:U87"/>
    <mergeCell ref="X84:X87"/>
    <mergeCell ref="Y84:Y87"/>
    <mergeCell ref="Z84:Z87"/>
    <mergeCell ref="A84:A87"/>
    <mergeCell ref="B84:B87"/>
    <mergeCell ref="C84:C87"/>
    <mergeCell ref="D84:D87"/>
    <mergeCell ref="E84:E87"/>
    <mergeCell ref="G84:G87"/>
    <mergeCell ref="Z80:Z83"/>
    <mergeCell ref="AA80:AA83"/>
    <mergeCell ref="AB80:AB83"/>
    <mergeCell ref="AC80:AC83"/>
    <mergeCell ref="AD80:AD83"/>
    <mergeCell ref="AE80:AE83"/>
    <mergeCell ref="G80:G83"/>
    <mergeCell ref="S80:S83"/>
    <mergeCell ref="T80:T83"/>
    <mergeCell ref="U80:U83"/>
    <mergeCell ref="X80:X83"/>
    <mergeCell ref="Y80:Y83"/>
    <mergeCell ref="AA76:AA79"/>
    <mergeCell ref="AB76:AB79"/>
    <mergeCell ref="AC76:AC79"/>
    <mergeCell ref="AD76:AD79"/>
    <mergeCell ref="AE76:AE79"/>
    <mergeCell ref="A80:A83"/>
    <mergeCell ref="B80:B83"/>
    <mergeCell ref="C80:C83"/>
    <mergeCell ref="D80:D83"/>
    <mergeCell ref="E80:E83"/>
    <mergeCell ref="S76:S79"/>
    <mergeCell ref="T76:T79"/>
    <mergeCell ref="U76:U79"/>
    <mergeCell ref="X76:X79"/>
    <mergeCell ref="Y76:Y79"/>
    <mergeCell ref="Z76:Z79"/>
    <mergeCell ref="A76:A79"/>
    <mergeCell ref="B76:B79"/>
    <mergeCell ref="C76:C79"/>
    <mergeCell ref="D76:D79"/>
    <mergeCell ref="E76:E79"/>
    <mergeCell ref="G76:G79"/>
    <mergeCell ref="Z72:Z75"/>
    <mergeCell ref="AA72:AA75"/>
    <mergeCell ref="AB72:AB75"/>
    <mergeCell ref="AC72:AC75"/>
    <mergeCell ref="AD72:AD75"/>
    <mergeCell ref="AE72:AE75"/>
    <mergeCell ref="G72:G75"/>
    <mergeCell ref="S72:S75"/>
    <mergeCell ref="T72:T75"/>
    <mergeCell ref="U72:U75"/>
    <mergeCell ref="X72:X75"/>
    <mergeCell ref="Y72:Y75"/>
    <mergeCell ref="AA68:AA71"/>
    <mergeCell ref="AB68:AB71"/>
    <mergeCell ref="AC68:AC71"/>
    <mergeCell ref="AD68:AD71"/>
    <mergeCell ref="AE68:AE71"/>
    <mergeCell ref="A72:A75"/>
    <mergeCell ref="B72:B75"/>
    <mergeCell ref="C72:C75"/>
    <mergeCell ref="D72:D75"/>
    <mergeCell ref="E72:E75"/>
    <mergeCell ref="S68:S71"/>
    <mergeCell ref="T68:T71"/>
    <mergeCell ref="U68:U71"/>
    <mergeCell ref="X68:X71"/>
    <mergeCell ref="Y68:Y71"/>
    <mergeCell ref="Z68:Z71"/>
    <mergeCell ref="A68:A71"/>
    <mergeCell ref="B68:B71"/>
    <mergeCell ref="C68:C71"/>
    <mergeCell ref="D68:D71"/>
    <mergeCell ref="E68:E71"/>
    <mergeCell ref="G68:G71"/>
    <mergeCell ref="Z64:Z67"/>
    <mergeCell ref="AA64:AA67"/>
    <mergeCell ref="AB64:AB67"/>
    <mergeCell ref="AC64:AC67"/>
    <mergeCell ref="AD64:AD67"/>
    <mergeCell ref="AE64:AE67"/>
    <mergeCell ref="G64:G67"/>
    <mergeCell ref="S64:S67"/>
    <mergeCell ref="T64:T67"/>
    <mergeCell ref="U64:U67"/>
    <mergeCell ref="X64:X67"/>
    <mergeCell ref="Y64:Y67"/>
    <mergeCell ref="AA60:AA63"/>
    <mergeCell ref="AB60:AB63"/>
    <mergeCell ref="AC60:AC63"/>
    <mergeCell ref="AD60:AD63"/>
    <mergeCell ref="AE60:AE63"/>
    <mergeCell ref="A64:A67"/>
    <mergeCell ref="B64:B67"/>
    <mergeCell ref="C64:C67"/>
    <mergeCell ref="D64:D67"/>
    <mergeCell ref="E64:E67"/>
    <mergeCell ref="S60:S63"/>
    <mergeCell ref="T60:T63"/>
    <mergeCell ref="U60:U63"/>
    <mergeCell ref="X60:X63"/>
    <mergeCell ref="Y60:Y63"/>
    <mergeCell ref="Z60:Z63"/>
    <mergeCell ref="A60:A63"/>
    <mergeCell ref="B60:B63"/>
    <mergeCell ref="C60:C63"/>
    <mergeCell ref="D60:D63"/>
    <mergeCell ref="E60:E63"/>
    <mergeCell ref="G60:G63"/>
    <mergeCell ref="Z56:Z59"/>
    <mergeCell ref="AA56:AA59"/>
    <mergeCell ref="AB56:AB59"/>
    <mergeCell ref="AC56:AC59"/>
    <mergeCell ref="AD56:AD59"/>
    <mergeCell ref="AE56:AE59"/>
    <mergeCell ref="G56:G59"/>
    <mergeCell ref="S56:S59"/>
    <mergeCell ref="T56:T59"/>
    <mergeCell ref="U56:U59"/>
    <mergeCell ref="X56:X59"/>
    <mergeCell ref="Y56:Y59"/>
    <mergeCell ref="AA52:AA55"/>
    <mergeCell ref="AB52:AB55"/>
    <mergeCell ref="AC52:AC55"/>
    <mergeCell ref="AD52:AD55"/>
    <mergeCell ref="AE52:AE55"/>
    <mergeCell ref="A56:A59"/>
    <mergeCell ref="B56:B59"/>
    <mergeCell ref="C56:C59"/>
    <mergeCell ref="D56:D59"/>
    <mergeCell ref="E56:E59"/>
    <mergeCell ref="S52:S55"/>
    <mergeCell ref="T52:T55"/>
    <mergeCell ref="U52:U55"/>
    <mergeCell ref="X52:X55"/>
    <mergeCell ref="Y52:Y55"/>
    <mergeCell ref="Z52:Z55"/>
    <mergeCell ref="A52:A55"/>
    <mergeCell ref="B52:B55"/>
    <mergeCell ref="C52:C55"/>
    <mergeCell ref="D52:D55"/>
    <mergeCell ref="E52:E55"/>
    <mergeCell ref="G52:G55"/>
    <mergeCell ref="Z48:Z51"/>
    <mergeCell ref="AA48:AA51"/>
    <mergeCell ref="AB48:AB51"/>
    <mergeCell ref="AC48:AC51"/>
    <mergeCell ref="AD48:AD51"/>
    <mergeCell ref="AE48:AE51"/>
    <mergeCell ref="G48:G51"/>
    <mergeCell ref="S48:S51"/>
    <mergeCell ref="T48:T51"/>
    <mergeCell ref="U48:U51"/>
    <mergeCell ref="X48:X51"/>
    <mergeCell ref="Y48:Y51"/>
    <mergeCell ref="AA44:AA47"/>
    <mergeCell ref="AB44:AB47"/>
    <mergeCell ref="AC44:AC47"/>
    <mergeCell ref="AD44:AD47"/>
    <mergeCell ref="AE44:AE47"/>
    <mergeCell ref="A48:A51"/>
    <mergeCell ref="B48:B51"/>
    <mergeCell ref="C48:C51"/>
    <mergeCell ref="D48:D51"/>
    <mergeCell ref="E48:E51"/>
    <mergeCell ref="S44:S47"/>
    <mergeCell ref="T44:T47"/>
    <mergeCell ref="U44:U47"/>
    <mergeCell ref="X44:X47"/>
    <mergeCell ref="Y44:Y47"/>
    <mergeCell ref="Z44:Z47"/>
    <mergeCell ref="AC42:AC43"/>
    <mergeCell ref="AD42:AD43"/>
    <mergeCell ref="AE42:AE43"/>
    <mergeCell ref="A44:A47"/>
    <mergeCell ref="B44:B47"/>
    <mergeCell ref="C44:C47"/>
    <mergeCell ref="D44:D47"/>
    <mergeCell ref="E44:E47"/>
    <mergeCell ref="F44:F47"/>
    <mergeCell ref="G44:G47"/>
    <mergeCell ref="U42:U43"/>
    <mergeCell ref="X42:X43"/>
    <mergeCell ref="Y42:Y43"/>
    <mergeCell ref="Z42:Z43"/>
    <mergeCell ref="AA42:AA43"/>
    <mergeCell ref="AB42:AB43"/>
    <mergeCell ref="AE40:AE41"/>
    <mergeCell ref="A42:A43"/>
    <mergeCell ref="B42:B43"/>
    <mergeCell ref="C42:C43"/>
    <mergeCell ref="D42:D43"/>
    <mergeCell ref="E42:E43"/>
    <mergeCell ref="F42:F43"/>
    <mergeCell ref="G42:G43"/>
    <mergeCell ref="S42:S43"/>
    <mergeCell ref="T42:T43"/>
    <mergeCell ref="Y40:Y41"/>
    <mergeCell ref="Z40:Z41"/>
    <mergeCell ref="AA40:AA41"/>
    <mergeCell ref="AB40:AB41"/>
    <mergeCell ref="AC40:AC41"/>
    <mergeCell ref="AD40:AD41"/>
    <mergeCell ref="AE38:AE39"/>
    <mergeCell ref="A40:A41"/>
    <mergeCell ref="B40:B41"/>
    <mergeCell ref="C40:C41"/>
    <mergeCell ref="D40:D41"/>
    <mergeCell ref="E40:E41"/>
    <mergeCell ref="S40:S41"/>
    <mergeCell ref="T40:T41"/>
    <mergeCell ref="U40:U41"/>
    <mergeCell ref="X40:X41"/>
    <mergeCell ref="Y38:Y39"/>
    <mergeCell ref="Z38:Z39"/>
    <mergeCell ref="AA38:AA39"/>
    <mergeCell ref="AB38:AB39"/>
    <mergeCell ref="AC38:AC39"/>
    <mergeCell ref="AD38:AD39"/>
    <mergeCell ref="F38:F39"/>
    <mergeCell ref="G38:G39"/>
    <mergeCell ref="S38:S39"/>
    <mergeCell ref="T38:T39"/>
    <mergeCell ref="U38:U39"/>
    <mergeCell ref="X38:X39"/>
    <mergeCell ref="AA34:AA37"/>
    <mergeCell ref="AB34:AB37"/>
    <mergeCell ref="AC34:AC37"/>
    <mergeCell ref="AD34:AD37"/>
    <mergeCell ref="AE34:AE37"/>
    <mergeCell ref="A38:A39"/>
    <mergeCell ref="B38:B39"/>
    <mergeCell ref="C38:C39"/>
    <mergeCell ref="D38:D39"/>
    <mergeCell ref="E38:E39"/>
    <mergeCell ref="S34:S37"/>
    <mergeCell ref="T34:T37"/>
    <mergeCell ref="U34:U37"/>
    <mergeCell ref="X34:X37"/>
    <mergeCell ref="Y34:Y37"/>
    <mergeCell ref="Z34:Z37"/>
    <mergeCell ref="AC29:AC33"/>
    <mergeCell ref="AD29:AD33"/>
    <mergeCell ref="AE29:AE33"/>
    <mergeCell ref="A34:A37"/>
    <mergeCell ref="B34:B37"/>
    <mergeCell ref="C34:C37"/>
    <mergeCell ref="D34:D37"/>
    <mergeCell ref="E34:E37"/>
    <mergeCell ref="F34:F37"/>
    <mergeCell ref="G34:G37"/>
    <mergeCell ref="U29:U33"/>
    <mergeCell ref="X29:X33"/>
    <mergeCell ref="Y29:Y33"/>
    <mergeCell ref="Z29:Z33"/>
    <mergeCell ref="AA29:AA33"/>
    <mergeCell ref="AB29:AB33"/>
    <mergeCell ref="AE24:AE28"/>
    <mergeCell ref="A29:A33"/>
    <mergeCell ref="B29:B33"/>
    <mergeCell ref="C29:C33"/>
    <mergeCell ref="D29:D33"/>
    <mergeCell ref="E29:E33"/>
    <mergeCell ref="F29:F33"/>
    <mergeCell ref="G29:G33"/>
    <mergeCell ref="S29:S33"/>
    <mergeCell ref="T29:T33"/>
    <mergeCell ref="Y24:Y28"/>
    <mergeCell ref="Z24:Z28"/>
    <mergeCell ref="AA24:AA28"/>
    <mergeCell ref="AB24:AB28"/>
    <mergeCell ref="AC24:AC28"/>
    <mergeCell ref="AD24:AD28"/>
    <mergeCell ref="F24:F28"/>
    <mergeCell ref="G24:G28"/>
    <mergeCell ref="S24:S28"/>
    <mergeCell ref="T24:T28"/>
    <mergeCell ref="U24:U28"/>
    <mergeCell ref="X24:X28"/>
    <mergeCell ref="AA20:AA23"/>
    <mergeCell ref="AB20:AB23"/>
    <mergeCell ref="AC20:AC23"/>
    <mergeCell ref="AD20:AD23"/>
    <mergeCell ref="AE20:AE23"/>
    <mergeCell ref="A24:A28"/>
    <mergeCell ref="B24:B28"/>
    <mergeCell ref="C24:C28"/>
    <mergeCell ref="D24:D28"/>
    <mergeCell ref="E24:E28"/>
    <mergeCell ref="S20:S23"/>
    <mergeCell ref="T20:T23"/>
    <mergeCell ref="U20:U23"/>
    <mergeCell ref="X20:X23"/>
    <mergeCell ref="Y20:Y23"/>
    <mergeCell ref="Z20:Z23"/>
    <mergeCell ref="AC18:AC19"/>
    <mergeCell ref="AD18:AD19"/>
    <mergeCell ref="AE18:AE19"/>
    <mergeCell ref="A20:A23"/>
    <mergeCell ref="B20:B23"/>
    <mergeCell ref="C20:C23"/>
    <mergeCell ref="D20:D23"/>
    <mergeCell ref="E20:E23"/>
    <mergeCell ref="F20:F23"/>
    <mergeCell ref="G20:G23"/>
    <mergeCell ref="U18:U19"/>
    <mergeCell ref="X18:X19"/>
    <mergeCell ref="Y18:Y19"/>
    <mergeCell ref="Z18:Z19"/>
    <mergeCell ref="AA18:AA19"/>
    <mergeCell ref="AB18:AB19"/>
    <mergeCell ref="AD16:AD17"/>
    <mergeCell ref="AE16:AE17"/>
    <mergeCell ref="A18:A19"/>
    <mergeCell ref="B18:B19"/>
    <mergeCell ref="C18:C19"/>
    <mergeCell ref="D18:D19"/>
    <mergeCell ref="E18:E19"/>
    <mergeCell ref="G18:G19"/>
    <mergeCell ref="S18:S19"/>
    <mergeCell ref="T18:T19"/>
    <mergeCell ref="X16:X17"/>
    <mergeCell ref="Y16:Y17"/>
    <mergeCell ref="Z16:Z17"/>
    <mergeCell ref="AA16:AA17"/>
    <mergeCell ref="AB16:AB17"/>
    <mergeCell ref="AC16:AC17"/>
    <mergeCell ref="AE14:AE15"/>
    <mergeCell ref="A16:A17"/>
    <mergeCell ref="B16:B17"/>
    <mergeCell ref="C16:C17"/>
    <mergeCell ref="D16:D17"/>
    <mergeCell ref="E16:E17"/>
    <mergeCell ref="G16:G17"/>
    <mergeCell ref="S16:S17"/>
    <mergeCell ref="T16:T17"/>
    <mergeCell ref="U16:U17"/>
    <mergeCell ref="Y14:Y15"/>
    <mergeCell ref="Z14:Z15"/>
    <mergeCell ref="AA14:AA15"/>
    <mergeCell ref="AB14:AB15"/>
    <mergeCell ref="AC14:AC15"/>
    <mergeCell ref="AD14:AD15"/>
    <mergeCell ref="F14:F15"/>
    <mergeCell ref="G14:G15"/>
    <mergeCell ref="S14:S15"/>
    <mergeCell ref="T14:T15"/>
    <mergeCell ref="U14:U15"/>
    <mergeCell ref="X14:X15"/>
    <mergeCell ref="AB9:AB13"/>
    <mergeCell ref="AC9:AC13"/>
    <mergeCell ref="AD9:AD13"/>
    <mergeCell ref="AE9:AE13"/>
    <mergeCell ref="F12:F13"/>
    <mergeCell ref="A14:A15"/>
    <mergeCell ref="B14:B15"/>
    <mergeCell ref="C14:C15"/>
    <mergeCell ref="D14:D15"/>
    <mergeCell ref="E14:E15"/>
    <mergeCell ref="T9:T13"/>
    <mergeCell ref="U9:U13"/>
    <mergeCell ref="X9:X13"/>
    <mergeCell ref="Y9:Y13"/>
    <mergeCell ref="Z9:Z13"/>
    <mergeCell ref="AA9:AA13"/>
    <mergeCell ref="AC7:AC8"/>
    <mergeCell ref="AD7:AD8"/>
    <mergeCell ref="AE7:AE8"/>
    <mergeCell ref="A9:A13"/>
    <mergeCell ref="B9:B13"/>
    <mergeCell ref="C9:C13"/>
    <mergeCell ref="D9:D13"/>
    <mergeCell ref="E9:E13"/>
    <mergeCell ref="G9:G13"/>
    <mergeCell ref="S9:S13"/>
    <mergeCell ref="U7:U8"/>
    <mergeCell ref="X7:X8"/>
    <mergeCell ref="Y7:Y8"/>
    <mergeCell ref="Z7:Z8"/>
    <mergeCell ref="AA7:AA8"/>
    <mergeCell ref="AB7:AB8"/>
    <mergeCell ref="AD5:AD6"/>
    <mergeCell ref="AE5:AE6"/>
    <mergeCell ref="A7:A8"/>
    <mergeCell ref="B7:B8"/>
    <mergeCell ref="C7:C8"/>
    <mergeCell ref="D7:D8"/>
    <mergeCell ref="E7:E8"/>
    <mergeCell ref="G7:G8"/>
    <mergeCell ref="S7:S8"/>
    <mergeCell ref="T7:T8"/>
    <mergeCell ref="X5:X6"/>
    <mergeCell ref="Y5:Y6"/>
    <mergeCell ref="Z5:Z6"/>
    <mergeCell ref="AA5:AA6"/>
    <mergeCell ref="AB5:AB6"/>
    <mergeCell ref="AC5:AC6"/>
    <mergeCell ref="AD3:AE3"/>
    <mergeCell ref="A5:A6"/>
    <mergeCell ref="B5:B6"/>
    <mergeCell ref="C5:C6"/>
    <mergeCell ref="D5:D6"/>
    <mergeCell ref="E5:E6"/>
    <mergeCell ref="G5:G6"/>
    <mergeCell ref="S5:S6"/>
    <mergeCell ref="T5:T6"/>
    <mergeCell ref="U5:U6"/>
    <mergeCell ref="D1:F1"/>
    <mergeCell ref="A3:L3"/>
    <mergeCell ref="M3:P3"/>
    <mergeCell ref="Q3:W3"/>
    <mergeCell ref="X3:AB3"/>
    <mergeCell ref="AC3:AC4"/>
  </mergeCells>
  <conditionalFormatting sqref="X382:AC382">
    <cfRule type="cellIs" dxfId="82" priority="77" operator="equal">
      <formula>"Otro"</formula>
    </cfRule>
  </conditionalFormatting>
  <conditionalFormatting sqref="X385:AC385">
    <cfRule type="cellIs" dxfId="81" priority="76" operator="equal">
      <formula>"Otro"</formula>
    </cfRule>
  </conditionalFormatting>
  <conditionalFormatting sqref="X388:AC388">
    <cfRule type="cellIs" dxfId="80" priority="75" operator="equal">
      <formula>"Otro"</formula>
    </cfRule>
  </conditionalFormatting>
  <conditionalFormatting sqref="X391:AC391">
    <cfRule type="cellIs" dxfId="79" priority="74" operator="equal">
      <formula>"Otro"</formula>
    </cfRule>
  </conditionalFormatting>
  <conditionalFormatting sqref="X394:AC394">
    <cfRule type="cellIs" dxfId="78" priority="73" operator="equal">
      <formula>"Otro"</formula>
    </cfRule>
  </conditionalFormatting>
  <conditionalFormatting sqref="X409:AB409 X412 X415 X418 X421 X424 X430 X427:Y427 X433 X436 X439 X442:Y442 X445 X448 X451">
    <cfRule type="cellIs" dxfId="77" priority="72" operator="equal">
      <formula>"Otro"</formula>
    </cfRule>
  </conditionalFormatting>
  <conditionalFormatting sqref="Y412">
    <cfRule type="cellIs" dxfId="76" priority="71" operator="equal">
      <formula>"Otro"</formula>
    </cfRule>
  </conditionalFormatting>
  <conditionalFormatting sqref="Z412">
    <cfRule type="cellIs" dxfId="75" priority="70" operator="equal">
      <formula>"Otro"</formula>
    </cfRule>
  </conditionalFormatting>
  <conditionalFormatting sqref="AA412">
    <cfRule type="cellIs" dxfId="74" priority="69" operator="equal">
      <formula>"Otro"</formula>
    </cfRule>
  </conditionalFormatting>
  <conditionalFormatting sqref="AB412">
    <cfRule type="cellIs" dxfId="73" priority="68" operator="equal">
      <formula>"Otro"</formula>
    </cfRule>
  </conditionalFormatting>
  <conditionalFormatting sqref="Y415">
    <cfRule type="cellIs" dxfId="72" priority="67" operator="equal">
      <formula>"Otro"</formula>
    </cfRule>
  </conditionalFormatting>
  <conditionalFormatting sqref="Z415">
    <cfRule type="cellIs" dxfId="71" priority="66" operator="equal">
      <formula>"Otro"</formula>
    </cfRule>
  </conditionalFormatting>
  <conditionalFormatting sqref="AA415">
    <cfRule type="cellIs" dxfId="70" priority="65" operator="equal">
      <formula>"Otro"</formula>
    </cfRule>
  </conditionalFormatting>
  <conditionalFormatting sqref="AB415">
    <cfRule type="cellIs" dxfId="69" priority="64" operator="equal">
      <formula>"Otro"</formula>
    </cfRule>
  </conditionalFormatting>
  <conditionalFormatting sqref="AC415">
    <cfRule type="cellIs" dxfId="68" priority="63" operator="equal">
      <formula>"Otro"</formula>
    </cfRule>
  </conditionalFormatting>
  <conditionalFormatting sqref="Y418">
    <cfRule type="cellIs" dxfId="67" priority="62" operator="equal">
      <formula>"Otro"</formula>
    </cfRule>
  </conditionalFormatting>
  <conditionalFormatting sqref="Z418">
    <cfRule type="cellIs" dxfId="66" priority="61" operator="equal">
      <formula>"Otro"</formula>
    </cfRule>
  </conditionalFormatting>
  <conditionalFormatting sqref="AA418">
    <cfRule type="cellIs" dxfId="65" priority="60" operator="equal">
      <formula>"Otro"</formula>
    </cfRule>
  </conditionalFormatting>
  <conditionalFormatting sqref="AB418">
    <cfRule type="cellIs" dxfId="64" priority="59" operator="equal">
      <formula>"Otro"</formula>
    </cfRule>
  </conditionalFormatting>
  <conditionalFormatting sqref="AC418">
    <cfRule type="cellIs" dxfId="63" priority="58" operator="equal">
      <formula>"Otro"</formula>
    </cfRule>
  </conditionalFormatting>
  <conditionalFormatting sqref="Y421">
    <cfRule type="cellIs" dxfId="62" priority="57" operator="equal">
      <formula>"Otro"</formula>
    </cfRule>
  </conditionalFormatting>
  <conditionalFormatting sqref="Z421">
    <cfRule type="cellIs" dxfId="61" priority="56" operator="equal">
      <formula>"Otro"</formula>
    </cfRule>
  </conditionalFormatting>
  <conditionalFormatting sqref="AA421">
    <cfRule type="cellIs" dxfId="60" priority="55" operator="equal">
      <formula>"Otro"</formula>
    </cfRule>
  </conditionalFormatting>
  <conditionalFormatting sqref="AB421">
    <cfRule type="cellIs" dxfId="59" priority="54" operator="equal">
      <formula>"Otro"</formula>
    </cfRule>
  </conditionalFormatting>
  <conditionalFormatting sqref="Y424">
    <cfRule type="cellIs" dxfId="58" priority="53" operator="equal">
      <formula>"Otro"</formula>
    </cfRule>
  </conditionalFormatting>
  <conditionalFormatting sqref="Z424">
    <cfRule type="cellIs" dxfId="57" priority="52" operator="equal">
      <formula>"Otro"</formula>
    </cfRule>
  </conditionalFormatting>
  <conditionalFormatting sqref="AA424">
    <cfRule type="cellIs" dxfId="56" priority="51" operator="equal">
      <formula>"Otro"</formula>
    </cfRule>
  </conditionalFormatting>
  <conditionalFormatting sqref="AB424">
    <cfRule type="cellIs" dxfId="55" priority="50" operator="equal">
      <formula>"Otro"</formula>
    </cfRule>
  </conditionalFormatting>
  <conditionalFormatting sqref="AC421">
    <cfRule type="cellIs" dxfId="54" priority="49" operator="equal">
      <formula>"Otro"</formula>
    </cfRule>
  </conditionalFormatting>
  <conditionalFormatting sqref="AC424">
    <cfRule type="cellIs" dxfId="53" priority="48" operator="equal">
      <formula>"Otro"</formula>
    </cfRule>
  </conditionalFormatting>
  <conditionalFormatting sqref="AC412">
    <cfRule type="cellIs" dxfId="52" priority="47" operator="equal">
      <formula>"Otro"</formula>
    </cfRule>
  </conditionalFormatting>
  <conditionalFormatting sqref="AC409">
    <cfRule type="cellIs" dxfId="51" priority="46" operator="equal">
      <formula>"Otro"</formula>
    </cfRule>
  </conditionalFormatting>
  <conditionalFormatting sqref="Z427">
    <cfRule type="cellIs" dxfId="50" priority="45" operator="equal">
      <formula>"Otro"</formula>
    </cfRule>
  </conditionalFormatting>
  <conditionalFormatting sqref="AA427">
    <cfRule type="cellIs" dxfId="49" priority="44" operator="equal">
      <formula>"Otro"</formula>
    </cfRule>
  </conditionalFormatting>
  <conditionalFormatting sqref="AB427">
    <cfRule type="cellIs" dxfId="48" priority="43" operator="equal">
      <formula>"Otro"</formula>
    </cfRule>
  </conditionalFormatting>
  <conditionalFormatting sqref="AC427">
    <cfRule type="cellIs" dxfId="47" priority="42" operator="equal">
      <formula>"Otro"</formula>
    </cfRule>
  </conditionalFormatting>
  <conditionalFormatting sqref="Y430">
    <cfRule type="cellIs" dxfId="46" priority="41" operator="equal">
      <formula>"Otro"</formula>
    </cfRule>
  </conditionalFormatting>
  <conditionalFormatting sqref="Z430">
    <cfRule type="cellIs" dxfId="45" priority="40" operator="equal">
      <formula>"Otro"</formula>
    </cfRule>
  </conditionalFormatting>
  <conditionalFormatting sqref="AA430">
    <cfRule type="cellIs" dxfId="44" priority="39" operator="equal">
      <formula>"Otro"</formula>
    </cfRule>
  </conditionalFormatting>
  <conditionalFormatting sqref="AB430">
    <cfRule type="cellIs" dxfId="43" priority="38" operator="equal">
      <formula>"Otro"</formula>
    </cfRule>
  </conditionalFormatting>
  <conditionalFormatting sqref="AC430">
    <cfRule type="cellIs" dxfId="42" priority="37" operator="equal">
      <formula>"Otro"</formula>
    </cfRule>
  </conditionalFormatting>
  <conditionalFormatting sqref="Y433">
    <cfRule type="cellIs" dxfId="41" priority="36" operator="equal">
      <formula>"Otro"</formula>
    </cfRule>
  </conditionalFormatting>
  <conditionalFormatting sqref="Z433">
    <cfRule type="cellIs" dxfId="40" priority="35" operator="equal">
      <formula>"Otro"</formula>
    </cfRule>
  </conditionalFormatting>
  <conditionalFormatting sqref="AA433">
    <cfRule type="cellIs" dxfId="39" priority="34" operator="equal">
      <formula>"Otro"</formula>
    </cfRule>
  </conditionalFormatting>
  <conditionalFormatting sqref="AB433">
    <cfRule type="cellIs" dxfId="38" priority="33" operator="equal">
      <formula>"Otro"</formula>
    </cfRule>
  </conditionalFormatting>
  <conditionalFormatting sqref="AC433">
    <cfRule type="cellIs" dxfId="37" priority="32" operator="equal">
      <formula>"Otro"</formula>
    </cfRule>
  </conditionalFormatting>
  <conditionalFormatting sqref="Y436">
    <cfRule type="cellIs" dxfId="36" priority="31" operator="equal">
      <formula>"Otro"</formula>
    </cfRule>
  </conditionalFormatting>
  <conditionalFormatting sqref="Z436">
    <cfRule type="cellIs" dxfId="35" priority="30" operator="equal">
      <formula>"Otro"</formula>
    </cfRule>
  </conditionalFormatting>
  <conditionalFormatting sqref="AA436">
    <cfRule type="cellIs" dxfId="34" priority="29" operator="equal">
      <formula>"Otro"</formula>
    </cfRule>
  </conditionalFormatting>
  <conditionalFormatting sqref="AB436">
    <cfRule type="cellIs" dxfId="33" priority="28" operator="equal">
      <formula>"Otro"</formula>
    </cfRule>
  </conditionalFormatting>
  <conditionalFormatting sqref="AC436">
    <cfRule type="cellIs" dxfId="32" priority="27" operator="equal">
      <formula>"Otro"</formula>
    </cfRule>
  </conditionalFormatting>
  <conditionalFormatting sqref="Y439">
    <cfRule type="cellIs" dxfId="31" priority="26" operator="equal">
      <formula>"Otro"</formula>
    </cfRule>
  </conditionalFormatting>
  <conditionalFormatting sqref="Z439">
    <cfRule type="cellIs" dxfId="30" priority="25" operator="equal">
      <formula>"Otro"</formula>
    </cfRule>
  </conditionalFormatting>
  <conditionalFormatting sqref="AA439">
    <cfRule type="cellIs" dxfId="29" priority="24" operator="equal">
      <formula>"Otro"</formula>
    </cfRule>
  </conditionalFormatting>
  <conditionalFormatting sqref="AB439">
    <cfRule type="cellIs" dxfId="28" priority="23" operator="equal">
      <formula>"Otro"</formula>
    </cfRule>
  </conditionalFormatting>
  <conditionalFormatting sqref="AC439">
    <cfRule type="cellIs" dxfId="27" priority="22" operator="equal">
      <formula>"Otro"</formula>
    </cfRule>
  </conditionalFormatting>
  <conditionalFormatting sqref="Z442">
    <cfRule type="cellIs" dxfId="26" priority="21" operator="equal">
      <formula>"Otro"</formula>
    </cfRule>
  </conditionalFormatting>
  <conditionalFormatting sqref="AA442">
    <cfRule type="cellIs" dxfId="25" priority="20" operator="equal">
      <formula>"Otro"</formula>
    </cfRule>
  </conditionalFormatting>
  <conditionalFormatting sqref="AB442">
    <cfRule type="cellIs" dxfId="24" priority="19" operator="equal">
      <formula>"Otro"</formula>
    </cfRule>
  </conditionalFormatting>
  <conditionalFormatting sqref="AC442">
    <cfRule type="cellIs" dxfId="23" priority="18" operator="equal">
      <formula>"Otro"</formula>
    </cfRule>
  </conditionalFormatting>
  <conditionalFormatting sqref="Y445">
    <cfRule type="cellIs" dxfId="22" priority="17" operator="equal">
      <formula>"Otro"</formula>
    </cfRule>
  </conditionalFormatting>
  <conditionalFormatting sqref="Z445">
    <cfRule type="cellIs" dxfId="21" priority="16" operator="equal">
      <formula>"Otro"</formula>
    </cfRule>
  </conditionalFormatting>
  <conditionalFormatting sqref="AA445">
    <cfRule type="cellIs" dxfId="20" priority="15" operator="equal">
      <formula>"Otro"</formula>
    </cfRule>
  </conditionalFormatting>
  <conditionalFormatting sqref="AB445">
    <cfRule type="cellIs" dxfId="19" priority="14" operator="equal">
      <formula>"Otro"</formula>
    </cfRule>
  </conditionalFormatting>
  <conditionalFormatting sqref="AC445">
    <cfRule type="cellIs" dxfId="18" priority="13" operator="equal">
      <formula>"Otro"</formula>
    </cfRule>
  </conditionalFormatting>
  <conditionalFormatting sqref="Y448">
    <cfRule type="cellIs" dxfId="17" priority="12" operator="equal">
      <formula>"Otro"</formula>
    </cfRule>
  </conditionalFormatting>
  <conditionalFormatting sqref="Z448">
    <cfRule type="cellIs" dxfId="16" priority="11" operator="equal">
      <formula>"Otro"</formula>
    </cfRule>
  </conditionalFormatting>
  <conditionalFormatting sqref="AA448">
    <cfRule type="cellIs" dxfId="15" priority="10" operator="equal">
      <formula>"Otro"</formula>
    </cfRule>
  </conditionalFormatting>
  <conditionalFormatting sqref="AB448">
    <cfRule type="cellIs" dxfId="14" priority="9" operator="equal">
      <formula>"Otro"</formula>
    </cfRule>
  </conditionalFormatting>
  <conditionalFormatting sqref="AC448">
    <cfRule type="cellIs" dxfId="13" priority="8" operator="equal">
      <formula>"Otro"</formula>
    </cfRule>
  </conditionalFormatting>
  <conditionalFormatting sqref="Y451">
    <cfRule type="cellIs" dxfId="12" priority="7" operator="equal">
      <formula>"Otro"</formula>
    </cfRule>
  </conditionalFormatting>
  <conditionalFormatting sqref="Z451">
    <cfRule type="cellIs" dxfId="11" priority="6" operator="equal">
      <formula>"Otro"</formula>
    </cfRule>
  </conditionalFormatting>
  <conditionalFormatting sqref="AA451">
    <cfRule type="cellIs" dxfId="10" priority="5" operator="equal">
      <formula>"Otro"</formula>
    </cfRule>
  </conditionalFormatting>
  <conditionalFormatting sqref="AB451">
    <cfRule type="cellIs" dxfId="9" priority="4" operator="equal">
      <formula>"Otro"</formula>
    </cfRule>
  </conditionalFormatting>
  <conditionalFormatting sqref="AC451">
    <cfRule type="cellIs" dxfId="8" priority="3" operator="equal">
      <formula>"Otro"</formula>
    </cfRule>
  </conditionalFormatting>
  <conditionalFormatting sqref="AE382">
    <cfRule type="cellIs" dxfId="7" priority="2" operator="equal">
      <formula>"Otro"</formula>
    </cfRule>
  </conditionalFormatting>
  <conditionalFormatting sqref="AD382">
    <cfRule type="cellIs" dxfId="6" priority="1" operator="equal">
      <formula>"Otro"</formula>
    </cfRule>
  </conditionalFormatting>
  <dataValidations count="11">
    <dataValidation type="list" allowBlank="1" showInputMessage="1" showErrorMessage="1" sqref="G251:G258 G249 G274" xr:uid="{ABE6EF13-ACA1-4CC7-98F4-6701162F482D}">
      <formula1>"Estratégica, Operativa"</formula1>
    </dataValidation>
    <dataValidation type="list" allowBlank="1" showInputMessage="1" showErrorMessage="1" sqref="X247 X249 X251 X260 X265 X268 X270 X274 X284 X292:X293 X295 X299 X306:X308 X311:X313 X364 X367:X369 X372 X375 X377 X48 X52 X56 X60 X64 X68 X72 X76 X80 X84 X88 X92 X100 X104 X108 X112 X116 X120 X124 X128 X132 X136 X140 X144 X148 X152 X156 X160 X164 X168 X172 X176 X180 X184 X188 X192 X196 X200 X204 X208 X212 X216 X220 X224 X228 X232 X236 X96 X16 X18 X20 X24 X29 X34 X38 X40 X7 X5 X44 X14 X9 X385 X388 X391 X394 X397:X409 X412 X415 X418 X421 X424 X427 X430 X433 X436 X439 X442 X445 X448 X451 X280:X281 X454:X455 X245 X272 X316:X332 X334:X361" xr:uid="{B62A7025-8A19-440D-B1A3-D5E89B78F927}">
      <formula1>DDHH</formula1>
    </dataValidation>
    <dataValidation type="list" allowBlank="1" showInputMessage="1" showErrorMessage="1" sqref="Y247 Y249 Y251 Y260 Y265 Y268 Y270 Y274 Y284 Y295 Y311:Y313 Y306:Y308 Y48 Y52 Y56 Y60 Y64 Y68 Y72:Y76 Y80 Y84 Y116:Y148 Y88:Y96 Y16 Y18 Y20 Y24 Y29 Y34 Y38 Y40 Y7 Y5 Y14 Y9 Y385 Y388 Y391 Y394 Y397:Y409 Y412:Y427 Y430:Y442 Y152:Y239 Y292:Y293 Y299 Y272 Y445:Y453 Y245 Y100:Y112 Y316:Y332 Y334:Y379 Y280:Y281" xr:uid="{7AA4E5DE-2154-4E26-AD98-D503525AAFBF}">
      <formula1>INDIRECT(X5)</formula1>
    </dataValidation>
    <dataValidation type="list" allowBlank="1" showInputMessage="1" showErrorMessage="1" sqref="Z249 Z251 Z260 Z265 Z268 Z270 Z274 Z284 Z295 Z311:Z313 AA375 Z48 Z52 Z56 Z60 Z64 Z68 Z72:Z76 Z80 Z84 Z40 Z24 Z29 Z34 Z38 Z5 Z14 Z9 Z272 Z385 Z388 Z391 Z394 Z397:Z409 Z412:Z453 Z16:Z20 Z42:Z44 Z280:Z281 Z292:Z293 Z299:Z308 Z247 Z377:Z379 Z88:Z245 Z316:Z332 Z334:Z375" xr:uid="{2A8C484E-2B6A-4036-AEB1-1EF6228C72BF}">
      <formula1>Implementacion</formula1>
    </dataValidation>
    <dataValidation type="list" allowBlank="1" showInputMessage="1" showErrorMessage="1" sqref="AA247 AA249 AA251 AA260 AA265 AA268 AA270 AA274 AA284 AA311:AA313 AA48 AA52 AA56 AA60 AA64 AA68 AA72:AA76 AA80 AA84 AA40 AA34:AA38 AA5 AA14 AA9 AA272 AA385 AA388 AA391 AA394 AA397:AA409 AA140:AA239 AA16:AA29 AA42:AA44 AA280:AA281 AA292:AA293 AA299:AA308 AA412:AA453 AA245 AA377:AA379 AA88:AA136 AA316:AA332 AA334:AA374" xr:uid="{5DC88525-FE39-4110-B59F-996B526F51E5}">
      <formula1>Participacion</formula1>
    </dataValidation>
    <dataValidation type="list" allowBlank="1" showInputMessage="1" showErrorMessage="1" sqref="AB247 AB249 AB251 AB260 AB265 AB268 AB270 AB274 AB284 AB295 AB311:AB313 AB377 AB48 AB52 AB56 AB60 AB64 AB68 AB72:AB76 AB80 AB84 AB88:AB96 AB20 AB40 AB24:AB29 AB34 AB38 AB5 AB14 AB9 AB385 AB388 AB391 AB394 AB397:AB409 AB16:AB18 AB42:AB44 AB280:AB281 AB292:AB293 AB299:AB308 AB412:AB453 AB245 AB272 AB100:AB239 AB316:AB332 AB334:AB375" xr:uid="{E786C6D9-A908-44B0-80A2-5673B4C08CD1}">
      <formula1>Ley</formula1>
    </dataValidation>
    <dataValidation type="list" allowBlank="1" showInputMessage="1" showErrorMessage="1" sqref="AA7 AA454:AA455" xr:uid="{68D985BC-6AF5-4B13-93BF-D92A9F131691}">
      <formula1>Participacion_ciudadana_en_la_gestion_publica</formula1>
    </dataValidation>
    <dataValidation type="list" allowBlank="1" showInputMessage="1" showErrorMessage="1" sqref="AB7 AB454:AB455" xr:uid="{938C46EE-6AB5-460F-AF0A-24F429854920}">
      <formula1>Ley_1757</formula1>
    </dataValidation>
    <dataValidation type="list" allowBlank="1" showInputMessage="1" showErrorMessage="1" sqref="Z7 Z454:Z455" xr:uid="{389C71FB-2030-4DEB-A1E5-4DC5C03559F5}">
      <formula1>Implementacion_Acuerdo_de_Paz</formula1>
    </dataValidation>
    <dataValidation type="list" allowBlank="1" showInputMessage="1" showErrorMessage="1" sqref="A52 A48 A56:A239" xr:uid="{F202A369-A262-4A33-BAAB-3E6DC377CACD}">
      <formula1>$G$3:$G$47</formula1>
    </dataValidation>
    <dataValidation type="list" allowBlank="1" showInputMessage="1" showErrorMessage="1" sqref="W306" xr:uid="{EE17DE14-E617-4D40-999C-F672015651C6}">
      <formula1>$U$247:$U$305</formula1>
    </dataValidation>
  </dataValidations>
  <pageMargins left="0.7" right="0.7" top="0.75" bottom="0.75" header="0.3" footer="0.3"/>
  <pageSetup paperSize="9" scale="1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D514-E623-D949-8180-9223CC711427}">
  <dimension ref="A1:A20"/>
  <sheetViews>
    <sheetView workbookViewId="0">
      <selection activeCell="A11" sqref="A11"/>
    </sheetView>
  </sheetViews>
  <sheetFormatPr baseColWidth="10" defaultColWidth="11" defaultRowHeight="15.75" x14ac:dyDescent="0.25"/>
  <cols>
    <col min="1" max="1" width="69" customWidth="1"/>
  </cols>
  <sheetData>
    <row r="1" spans="1:1" ht="15.95" customHeight="1" x14ac:dyDescent="0.25">
      <c r="A1" s="68" t="s">
        <v>198</v>
      </c>
    </row>
    <row r="2" spans="1:1" ht="15.95" customHeight="1" x14ac:dyDescent="0.25">
      <c r="A2" s="68" t="s">
        <v>72</v>
      </c>
    </row>
    <row r="3" spans="1:1" ht="15.95" customHeight="1" x14ac:dyDescent="0.25">
      <c r="A3" s="68" t="s">
        <v>37</v>
      </c>
    </row>
    <row r="4" spans="1:1" ht="15.95" customHeight="1" x14ac:dyDescent="0.25">
      <c r="A4" s="68" t="s">
        <v>107</v>
      </c>
    </row>
    <row r="5" spans="1:1" ht="15.95" customHeight="1" x14ac:dyDescent="0.25">
      <c r="A5" s="68" t="s">
        <v>1011</v>
      </c>
    </row>
    <row r="6" spans="1:1" ht="15.95" customHeight="1" x14ac:dyDescent="0.25">
      <c r="A6" s="68" t="s">
        <v>1260</v>
      </c>
    </row>
    <row r="7" spans="1:1" ht="15.95" customHeight="1" x14ac:dyDescent="0.25">
      <c r="A7" s="68" t="s">
        <v>1086</v>
      </c>
    </row>
    <row r="8" spans="1:1" ht="15.95" customHeight="1" x14ac:dyDescent="0.25">
      <c r="A8" s="68" t="s">
        <v>1430</v>
      </c>
    </row>
    <row r="9" spans="1:1" ht="15.95" customHeight="1" x14ac:dyDescent="0.25">
      <c r="A9" s="68" t="s">
        <v>895</v>
      </c>
    </row>
    <row r="10" spans="1:1" ht="15.95" customHeight="1" x14ac:dyDescent="0.25">
      <c r="A10" s="68" t="s">
        <v>1693</v>
      </c>
    </row>
    <row r="11" spans="1:1" ht="15.95" customHeight="1" x14ac:dyDescent="0.25">
      <c r="A11" s="68" t="s">
        <v>675</v>
      </c>
    </row>
    <row r="12" spans="1:1" ht="15.95" customHeight="1" x14ac:dyDescent="0.25">
      <c r="A12" s="68" t="s">
        <v>843</v>
      </c>
    </row>
    <row r="13" spans="1:1" ht="15.95" customHeight="1" x14ac:dyDescent="0.25">
      <c r="A13" s="68" t="s">
        <v>1690</v>
      </c>
    </row>
    <row r="14" spans="1:1" ht="15.95" customHeight="1" x14ac:dyDescent="0.25">
      <c r="A14" s="68" t="s">
        <v>385</v>
      </c>
    </row>
    <row r="15" spans="1:1" ht="15.95" customHeight="1" x14ac:dyDescent="0.25">
      <c r="A15" s="68" t="s">
        <v>468</v>
      </c>
    </row>
    <row r="16" spans="1:1" ht="15.95" customHeight="1" x14ac:dyDescent="0.25">
      <c r="A16" s="68" t="s">
        <v>1691</v>
      </c>
    </row>
    <row r="17" spans="1:1" ht="15.95" customHeight="1" x14ac:dyDescent="0.25">
      <c r="A17" s="68" t="s">
        <v>1694</v>
      </c>
    </row>
    <row r="18" spans="1:1" ht="15.95" customHeight="1" x14ac:dyDescent="0.25">
      <c r="A18" s="68" t="s">
        <v>1681</v>
      </c>
    </row>
    <row r="19" spans="1:1" ht="15.95" customHeight="1" x14ac:dyDescent="0.25">
      <c r="A19" s="68" t="s">
        <v>1695</v>
      </c>
    </row>
    <row r="20" spans="1:1" ht="17.25" x14ac:dyDescent="0.25">
      <c r="A20" s="67"/>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CD71-FF71-4700-BC1F-6A0BFAA21B75}">
  <dimension ref="A1"/>
  <sheetViews>
    <sheetView workbookViewId="0"/>
  </sheetViews>
  <sheetFormatPr baseColWidth="10" defaultColWidth="9" defaultRowHeight="15.7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312"/>
  <sheetViews>
    <sheetView topLeftCell="CE83" workbookViewId="0">
      <selection activeCell="CH101" sqref="CH101"/>
    </sheetView>
  </sheetViews>
  <sheetFormatPr baseColWidth="10" defaultColWidth="10.875" defaultRowHeight="15" x14ac:dyDescent="0.2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x14ac:dyDescent="0.25">
      <c r="A1" s="10" t="s">
        <v>1745</v>
      </c>
      <c r="B1" s="10" t="s">
        <v>1746</v>
      </c>
      <c r="C1" s="10" t="s">
        <v>1747</v>
      </c>
      <c r="D1" s="10" t="s">
        <v>1748</v>
      </c>
      <c r="E1" s="10" t="s">
        <v>1749</v>
      </c>
      <c r="F1" s="10" t="s">
        <v>1747</v>
      </c>
      <c r="G1" s="222" t="s">
        <v>1746</v>
      </c>
      <c r="H1" s="223" t="s">
        <v>1750</v>
      </c>
      <c r="I1" s="1" t="s">
        <v>1751</v>
      </c>
      <c r="J1" s="1" t="s">
        <v>1752</v>
      </c>
      <c r="AD1" s="10" t="s">
        <v>1753</v>
      </c>
      <c r="AE1" s="10" t="s">
        <v>1754</v>
      </c>
      <c r="AF1" s="223" t="s">
        <v>1755</v>
      </c>
      <c r="AG1" s="11" t="s">
        <v>1756</v>
      </c>
      <c r="AH1" s="11" t="s">
        <v>1757</v>
      </c>
      <c r="AI1" s="11" t="s">
        <v>1758</v>
      </c>
      <c r="AJ1" s="11" t="s">
        <v>1759</v>
      </c>
      <c r="AK1" s="11" t="s">
        <v>1756</v>
      </c>
      <c r="AL1" s="12" t="s">
        <v>1754</v>
      </c>
      <c r="AM1" s="12" t="s">
        <v>1760</v>
      </c>
      <c r="AO1" s="12" t="s">
        <v>1761</v>
      </c>
      <c r="AP1" s="12"/>
      <c r="AQ1" s="12" t="s">
        <v>1762</v>
      </c>
      <c r="AR1" s="12" t="s">
        <v>1763</v>
      </c>
      <c r="AS1" s="12" t="s">
        <v>1764</v>
      </c>
      <c r="AT1" s="12" t="s">
        <v>1765</v>
      </c>
      <c r="AU1" s="12" t="s">
        <v>1766</v>
      </c>
      <c r="AV1" s="12" t="s">
        <v>1767</v>
      </c>
      <c r="AW1" s="12" t="s">
        <v>1768</v>
      </c>
      <c r="AX1" s="12" t="s">
        <v>1769</v>
      </c>
      <c r="AY1" s="12" t="s">
        <v>1770</v>
      </c>
      <c r="AZ1" s="12" t="s">
        <v>1771</v>
      </c>
      <c r="BA1" s="12" t="s">
        <v>1772</v>
      </c>
      <c r="BB1" s="13"/>
      <c r="BC1" s="13"/>
      <c r="BD1" s="14" t="s">
        <v>1773</v>
      </c>
      <c r="BE1" s="14" t="s">
        <v>1774</v>
      </c>
      <c r="BF1" s="14" t="s">
        <v>1775</v>
      </c>
      <c r="BG1" s="14" t="s">
        <v>1776</v>
      </c>
      <c r="BH1" s="14" t="s">
        <v>1751</v>
      </c>
      <c r="BI1" s="14" t="s">
        <v>1777</v>
      </c>
      <c r="BJ1" s="14" t="s">
        <v>1778</v>
      </c>
      <c r="BL1" s="15" t="s">
        <v>1779</v>
      </c>
      <c r="BM1" s="15" t="s">
        <v>1780</v>
      </c>
      <c r="BN1" s="15" t="s">
        <v>1781</v>
      </c>
      <c r="BP1" s="1" t="s">
        <v>1782</v>
      </c>
      <c r="BQ1" s="1" t="s">
        <v>1783</v>
      </c>
      <c r="BR1" s="1" t="s">
        <v>1784</v>
      </c>
      <c r="BS1" s="1" t="s">
        <v>1785</v>
      </c>
      <c r="BT1" s="1" t="s">
        <v>1786</v>
      </c>
      <c r="BU1" s="1" t="s">
        <v>1787</v>
      </c>
      <c r="BV1" s="1" t="s">
        <v>1788</v>
      </c>
      <c r="BW1" s="1" t="s">
        <v>1789</v>
      </c>
      <c r="BX1" s="1" t="s">
        <v>1790</v>
      </c>
      <c r="BY1" s="1" t="s">
        <v>1791</v>
      </c>
      <c r="BZ1" s="1" t="s">
        <v>1792</v>
      </c>
      <c r="CA1" s="1" t="s">
        <v>1793</v>
      </c>
      <c r="CB1" s="1" t="s">
        <v>1794</v>
      </c>
      <c r="CC1" s="1" t="s">
        <v>1795</v>
      </c>
      <c r="CF1" s="1" t="s">
        <v>1782</v>
      </c>
      <c r="CG1" s="1" t="s">
        <v>1796</v>
      </c>
      <c r="CH1" s="16" t="s">
        <v>1797</v>
      </c>
      <c r="CI1" s="16" t="s">
        <v>1798</v>
      </c>
      <c r="CJ1" s="17"/>
      <c r="CL1" s="12" t="s">
        <v>1754</v>
      </c>
      <c r="CM1" s="12" t="s">
        <v>1760</v>
      </c>
      <c r="CO1" s="11" t="s">
        <v>1799</v>
      </c>
      <c r="CP1" s="11" t="s">
        <v>1800</v>
      </c>
      <c r="CQ1" s="11" t="s">
        <v>1801</v>
      </c>
      <c r="CR1" s="11" t="s">
        <v>1802</v>
      </c>
      <c r="CS1" s="11" t="s">
        <v>1803</v>
      </c>
      <c r="CT1" s="11" t="s">
        <v>1804</v>
      </c>
      <c r="CU1" s="11" t="s">
        <v>1805</v>
      </c>
      <c r="CV1" s="10" t="s">
        <v>1748</v>
      </c>
      <c r="CW1" s="223" t="s">
        <v>1806</v>
      </c>
    </row>
    <row r="2" spans="1:101" x14ac:dyDescent="0.25">
      <c r="A2" s="1" t="s">
        <v>1807</v>
      </c>
      <c r="B2" s="1" t="s">
        <v>1752</v>
      </c>
      <c r="C2" s="1" t="s">
        <v>1808</v>
      </c>
      <c r="D2" s="1" t="s">
        <v>1809</v>
      </c>
      <c r="E2" s="1" t="s">
        <v>1810</v>
      </c>
      <c r="F2" s="1" t="s">
        <v>1808</v>
      </c>
      <c r="G2" s="1" t="s">
        <v>1751</v>
      </c>
      <c r="H2" s="223" t="s">
        <v>1811</v>
      </c>
      <c r="I2" s="1" t="s">
        <v>1775</v>
      </c>
      <c r="J2" s="1" t="s">
        <v>1812</v>
      </c>
      <c r="N2" s="1" t="s">
        <v>1813</v>
      </c>
      <c r="O2" s="1" t="s">
        <v>1690</v>
      </c>
      <c r="P2" s="1" t="s">
        <v>1750</v>
      </c>
      <c r="Q2" s="1" t="s">
        <v>1814</v>
      </c>
      <c r="R2" s="1" t="s">
        <v>1815</v>
      </c>
      <c r="S2" s="1" t="s">
        <v>1816</v>
      </c>
      <c r="T2" s="1" t="s">
        <v>1817</v>
      </c>
      <c r="U2" s="1" t="s">
        <v>468</v>
      </c>
      <c r="V2" s="1" t="s">
        <v>675</v>
      </c>
      <c r="W2" s="1" t="s">
        <v>1811</v>
      </c>
      <c r="X2" s="1" t="s">
        <v>1818</v>
      </c>
      <c r="Y2" s="1" t="s">
        <v>1819</v>
      </c>
      <c r="Z2" s="1" t="s">
        <v>385</v>
      </c>
      <c r="AA2" s="1" t="s">
        <v>1820</v>
      </c>
      <c r="AB2" s="1" t="s">
        <v>1821</v>
      </c>
      <c r="AC2" s="223" t="s">
        <v>1822</v>
      </c>
      <c r="AD2" s="1" t="s">
        <v>1823</v>
      </c>
      <c r="AE2" s="1" t="s">
        <v>1805</v>
      </c>
      <c r="AF2" s="1" t="str">
        <f>+VLOOKUP(AE2,BASE2!$X$1:$Y$7,2,FALSE)</f>
        <v>DIRECCIÓN TERRITORIAL NOROCCIDENTE</v>
      </c>
      <c r="AG2" s="1" t="s">
        <v>1824</v>
      </c>
      <c r="AH2" s="1" t="s">
        <v>1825</v>
      </c>
      <c r="AI2" s="1">
        <v>13017624</v>
      </c>
      <c r="AJ2" s="1">
        <v>27000000</v>
      </c>
      <c r="AK2" s="1" t="s">
        <v>1824</v>
      </c>
      <c r="AL2" s="1" t="s">
        <v>1800</v>
      </c>
      <c r="AM2" s="1" t="s">
        <v>1826</v>
      </c>
      <c r="AO2" s="1" t="s">
        <v>1827</v>
      </c>
      <c r="AQ2" s="1" t="s">
        <v>1763</v>
      </c>
      <c r="AR2" s="1" t="s">
        <v>1828</v>
      </c>
      <c r="AS2" s="1" t="s">
        <v>1829</v>
      </c>
      <c r="AU2" s="1" t="s">
        <v>1830</v>
      </c>
      <c r="AV2" s="1" t="s">
        <v>1831</v>
      </c>
      <c r="AW2" s="1" t="s">
        <v>1832</v>
      </c>
      <c r="AX2" s="1" t="s">
        <v>1833</v>
      </c>
      <c r="AY2" s="1" t="s">
        <v>1834</v>
      </c>
      <c r="AZ2" s="1" t="s">
        <v>1835</v>
      </c>
      <c r="BA2" s="1" t="s">
        <v>1836</v>
      </c>
      <c r="BD2" s="1" t="s">
        <v>1837</v>
      </c>
      <c r="BE2" s="1" t="s">
        <v>1720</v>
      </c>
      <c r="BF2" s="1" t="s">
        <v>1720</v>
      </c>
      <c r="BG2" s="1" t="s">
        <v>1720</v>
      </c>
      <c r="BH2" s="1" t="s">
        <v>1720</v>
      </c>
      <c r="BI2" s="1" t="s">
        <v>1720</v>
      </c>
      <c r="BJ2" s="1" t="s">
        <v>1720</v>
      </c>
      <c r="BL2" s="1" t="s">
        <v>1838</v>
      </c>
      <c r="BM2" s="1" t="s">
        <v>1409</v>
      </c>
      <c r="BN2" s="1" t="s">
        <v>1839</v>
      </c>
      <c r="BP2" s="1" t="s">
        <v>1796</v>
      </c>
      <c r="BQ2" s="1" t="s">
        <v>1840</v>
      </c>
      <c r="BR2" s="1" t="s">
        <v>1841</v>
      </c>
      <c r="BS2" s="1" t="s">
        <v>1842</v>
      </c>
      <c r="BT2" s="1" t="s">
        <v>1843</v>
      </c>
      <c r="BU2" s="1" t="s">
        <v>1844</v>
      </c>
      <c r="BV2" s="1" t="s">
        <v>1788</v>
      </c>
      <c r="BW2" s="1" t="s">
        <v>1845</v>
      </c>
      <c r="BX2" s="1" t="s">
        <v>1846</v>
      </c>
      <c r="BY2" s="1" t="s">
        <v>1847</v>
      </c>
      <c r="BZ2" s="1" t="s">
        <v>1848</v>
      </c>
      <c r="CA2" s="1" t="s">
        <v>1849</v>
      </c>
      <c r="CB2" s="1" t="s">
        <v>1850</v>
      </c>
      <c r="CC2" s="223" t="s">
        <v>1851</v>
      </c>
      <c r="CF2" s="1" t="s">
        <v>1783</v>
      </c>
      <c r="CG2" s="1" t="s">
        <v>1840</v>
      </c>
      <c r="CH2" s="1" t="s">
        <v>1852</v>
      </c>
      <c r="CI2" s="1" t="s">
        <v>1853</v>
      </c>
      <c r="CL2" s="1" t="s">
        <v>1800</v>
      </c>
      <c r="CM2" s="1" t="s">
        <v>1826</v>
      </c>
      <c r="CO2" s="1" t="s">
        <v>1854</v>
      </c>
      <c r="CP2" s="1" t="s">
        <v>1826</v>
      </c>
      <c r="CQ2" s="1" t="s">
        <v>1855</v>
      </c>
      <c r="CR2" s="1" t="s">
        <v>1856</v>
      </c>
      <c r="CS2" s="1" t="s">
        <v>1857</v>
      </c>
      <c r="CT2" s="1" t="s">
        <v>1858</v>
      </c>
      <c r="CU2" s="1" t="s">
        <v>1823</v>
      </c>
      <c r="CV2" s="1" t="s">
        <v>1809</v>
      </c>
      <c r="CW2" s="12" t="s">
        <v>1767</v>
      </c>
    </row>
    <row r="3" spans="1:101" x14ac:dyDescent="0.25">
      <c r="A3" s="1" t="s">
        <v>1859</v>
      </c>
      <c r="B3" s="1" t="s">
        <v>1752</v>
      </c>
      <c r="C3" s="1" t="s">
        <v>1808</v>
      </c>
      <c r="D3" s="1" t="s">
        <v>1809</v>
      </c>
      <c r="E3" s="1" t="s">
        <v>1860</v>
      </c>
      <c r="F3" s="1" t="s">
        <v>1808</v>
      </c>
      <c r="G3" s="1" t="s">
        <v>1751</v>
      </c>
      <c r="H3" s="223" t="s">
        <v>1817</v>
      </c>
      <c r="I3" s="1" t="s">
        <v>1776</v>
      </c>
      <c r="J3" s="1" t="s">
        <v>1861</v>
      </c>
      <c r="N3" s="1" t="s">
        <v>1778</v>
      </c>
      <c r="O3" s="1" t="s">
        <v>1862</v>
      </c>
      <c r="P3" s="1" t="s">
        <v>1751</v>
      </c>
      <c r="Q3" s="1" t="s">
        <v>1863</v>
      </c>
      <c r="R3" s="1" t="s">
        <v>1773</v>
      </c>
      <c r="S3" s="1" t="s">
        <v>1789</v>
      </c>
      <c r="T3" s="1" t="s">
        <v>1776</v>
      </c>
      <c r="U3" s="1" t="s">
        <v>1864</v>
      </c>
      <c r="V3" s="1" t="s">
        <v>1865</v>
      </c>
      <c r="W3" s="1" t="s">
        <v>1775</v>
      </c>
      <c r="X3" s="1" t="s">
        <v>1866</v>
      </c>
      <c r="Y3" s="1" t="s">
        <v>1867</v>
      </c>
      <c r="Z3" s="1" t="s">
        <v>1868</v>
      </c>
      <c r="AA3" s="1" t="s">
        <v>1869</v>
      </c>
      <c r="AB3" s="1" t="s">
        <v>1870</v>
      </c>
      <c r="AC3" s="223" t="s">
        <v>1871</v>
      </c>
      <c r="AD3" s="1" t="s">
        <v>1857</v>
      </c>
      <c r="AE3" s="1" t="s">
        <v>1803</v>
      </c>
      <c r="AF3" s="1" t="str">
        <f>+VLOOKUP(AE3,BASE2!$X$1:$Y$7,2,FALSE)</f>
        <v>DIRECCIÓN TERRITORIAL CENTRO ORIENTE</v>
      </c>
      <c r="AG3" s="1" t="s">
        <v>1872</v>
      </c>
      <c r="AH3" s="1" t="s">
        <v>1873</v>
      </c>
      <c r="AI3" s="1">
        <v>11691811</v>
      </c>
      <c r="AJ3" s="1">
        <v>13017623</v>
      </c>
      <c r="AK3" s="1" t="s">
        <v>1872</v>
      </c>
      <c r="AL3" s="1" t="s">
        <v>1800</v>
      </c>
      <c r="AM3" s="1" t="s">
        <v>1874</v>
      </c>
      <c r="AO3" s="1" t="s">
        <v>1875</v>
      </c>
      <c r="AQ3" s="1" t="s">
        <v>1764</v>
      </c>
      <c r="AR3" s="1" t="s">
        <v>1825</v>
      </c>
      <c r="AS3" s="1" t="s">
        <v>1876</v>
      </c>
      <c r="AU3" s="1" t="s">
        <v>1877</v>
      </c>
      <c r="AV3" s="1" t="s">
        <v>1878</v>
      </c>
      <c r="AW3" s="1" t="s">
        <v>1879</v>
      </c>
      <c r="AX3" s="1" t="s">
        <v>1880</v>
      </c>
      <c r="AY3" s="1" t="s">
        <v>1881</v>
      </c>
      <c r="AZ3" s="1" t="s">
        <v>1882</v>
      </c>
      <c r="BA3" s="1" t="s">
        <v>1883</v>
      </c>
      <c r="BD3" s="1" t="s">
        <v>1884</v>
      </c>
      <c r="BL3" s="1" t="s">
        <v>1885</v>
      </c>
      <c r="BM3" s="1" t="s">
        <v>1886</v>
      </c>
      <c r="BN3" s="1" t="s">
        <v>1887</v>
      </c>
      <c r="BP3" s="1" t="s">
        <v>1888</v>
      </c>
      <c r="BQ3" s="1" t="s">
        <v>1889</v>
      </c>
      <c r="BR3" s="28" t="s">
        <v>1890</v>
      </c>
      <c r="BS3" s="1" t="s">
        <v>1703</v>
      </c>
      <c r="BT3" s="1" t="s">
        <v>1891</v>
      </c>
      <c r="BU3" s="11" t="s">
        <v>1892</v>
      </c>
      <c r="BV3" s="1" t="s">
        <v>1727</v>
      </c>
      <c r="BW3" s="1" t="s">
        <v>1893</v>
      </c>
      <c r="BX3" s="11" t="s">
        <v>1721</v>
      </c>
      <c r="BY3" s="1" t="s">
        <v>1894</v>
      </c>
      <c r="BZ3" s="1" t="s">
        <v>1895</v>
      </c>
      <c r="CA3" s="1" t="s">
        <v>1743</v>
      </c>
      <c r="CB3" s="1" t="s">
        <v>1896</v>
      </c>
      <c r="CC3" s="223" t="s">
        <v>1897</v>
      </c>
      <c r="CF3" s="1" t="s">
        <v>1784</v>
      </c>
      <c r="CG3" s="1" t="s">
        <v>1841</v>
      </c>
      <c r="CH3" s="1" t="s">
        <v>1743</v>
      </c>
      <c r="CI3" s="1" t="s">
        <v>1898</v>
      </c>
      <c r="CL3" s="1" t="s">
        <v>1800</v>
      </c>
      <c r="CM3" s="1" t="s">
        <v>1874</v>
      </c>
      <c r="CP3" s="1" t="s">
        <v>1874</v>
      </c>
      <c r="CQ3" s="1" t="s">
        <v>1899</v>
      </c>
      <c r="CR3" s="1" t="s">
        <v>1900</v>
      </c>
      <c r="CS3" s="1" t="s">
        <v>1901</v>
      </c>
      <c r="CT3" s="1" t="s">
        <v>1902</v>
      </c>
      <c r="CU3" s="1" t="s">
        <v>1903</v>
      </c>
      <c r="CV3" s="1" t="s">
        <v>1904</v>
      </c>
      <c r="CW3" s="12" t="s">
        <v>1768</v>
      </c>
    </row>
    <row r="4" spans="1:101" x14ac:dyDescent="0.25">
      <c r="A4" s="1" t="s">
        <v>1905</v>
      </c>
      <c r="B4" s="1" t="s">
        <v>1752</v>
      </c>
      <c r="C4" s="1" t="s">
        <v>1808</v>
      </c>
      <c r="D4" s="1" t="s">
        <v>1809</v>
      </c>
      <c r="E4" s="1" t="s">
        <v>1860</v>
      </c>
      <c r="F4" s="1" t="s">
        <v>1808</v>
      </c>
      <c r="G4" s="1" t="s">
        <v>1751</v>
      </c>
      <c r="H4" s="223" t="s">
        <v>1906</v>
      </c>
      <c r="I4" s="1" t="s">
        <v>1773</v>
      </c>
      <c r="J4" s="1" t="s">
        <v>1815</v>
      </c>
      <c r="N4" s="1" t="s">
        <v>1907</v>
      </c>
      <c r="O4" s="1" t="s">
        <v>1908</v>
      </c>
      <c r="P4" s="1" t="s">
        <v>1807</v>
      </c>
      <c r="Q4" s="1" t="s">
        <v>1909</v>
      </c>
      <c r="R4" s="1" t="s">
        <v>1910</v>
      </c>
      <c r="S4" s="1" t="s">
        <v>1911</v>
      </c>
      <c r="T4" s="1" t="s">
        <v>1912</v>
      </c>
      <c r="U4" s="1" t="s">
        <v>1913</v>
      </c>
      <c r="V4" s="1" t="s">
        <v>1914</v>
      </c>
      <c r="W4" s="1" t="s">
        <v>1915</v>
      </c>
      <c r="X4" s="1" t="s">
        <v>1916</v>
      </c>
      <c r="Y4" s="1" t="s">
        <v>1917</v>
      </c>
      <c r="Z4" s="1" t="s">
        <v>1918</v>
      </c>
      <c r="AA4" s="1" t="s">
        <v>1919</v>
      </c>
      <c r="AB4" s="1" t="s">
        <v>1920</v>
      </c>
      <c r="AC4" s="223" t="s">
        <v>1921</v>
      </c>
      <c r="AD4" s="1" t="s">
        <v>1858</v>
      </c>
      <c r="AE4" s="1" t="s">
        <v>1804</v>
      </c>
      <c r="AF4" s="1" t="str">
        <f>+VLOOKUP(AE4,BASE2!$X$1:$Y$7,2,FALSE)</f>
        <v>DIRECCIÓN TERRITORIAL CENTRO OCCIDENTE</v>
      </c>
      <c r="AG4" s="1" t="s">
        <v>1922</v>
      </c>
      <c r="AH4" s="1" t="s">
        <v>1923</v>
      </c>
      <c r="AI4" s="1">
        <v>8292800</v>
      </c>
      <c r="AJ4" s="1">
        <v>10368000</v>
      </c>
      <c r="AK4" s="1" t="s">
        <v>1922</v>
      </c>
      <c r="AL4" s="1" t="s">
        <v>1800</v>
      </c>
      <c r="AM4" s="1" t="s">
        <v>1924</v>
      </c>
      <c r="AO4" s="1" t="s">
        <v>1925</v>
      </c>
      <c r="AQ4" s="1" t="s">
        <v>1765</v>
      </c>
      <c r="AR4" s="1" t="s">
        <v>1926</v>
      </c>
      <c r="AS4" s="1" t="s">
        <v>1927</v>
      </c>
      <c r="AV4" s="1" t="s">
        <v>1928</v>
      </c>
      <c r="AW4" s="1" t="s">
        <v>1929</v>
      </c>
      <c r="AX4" s="1" t="s">
        <v>1930</v>
      </c>
      <c r="AY4" s="1" t="s">
        <v>1931</v>
      </c>
      <c r="AZ4" s="1" t="s">
        <v>1932</v>
      </c>
      <c r="BD4" s="1" t="s">
        <v>1720</v>
      </c>
      <c r="BL4" s="1" t="s">
        <v>1933</v>
      </c>
      <c r="BM4" s="1" t="s">
        <v>1934</v>
      </c>
      <c r="BN4" s="1" t="s">
        <v>1935</v>
      </c>
      <c r="BP4" s="1" t="s">
        <v>1936</v>
      </c>
      <c r="BQ4" s="1" t="s">
        <v>1937</v>
      </c>
      <c r="BR4" s="28" t="s">
        <v>1938</v>
      </c>
      <c r="BS4" s="1" t="s">
        <v>1705</v>
      </c>
      <c r="BT4" s="1" t="s">
        <v>1939</v>
      </c>
      <c r="BV4" s="11" t="s">
        <v>1729</v>
      </c>
      <c r="BW4" s="1" t="s">
        <v>1940</v>
      </c>
      <c r="BY4" s="1" t="s">
        <v>1941</v>
      </c>
      <c r="BZ4" s="1" t="s">
        <v>1942</v>
      </c>
      <c r="CA4" s="1" t="s">
        <v>1731</v>
      </c>
      <c r="CB4" s="1" t="s">
        <v>1943</v>
      </c>
      <c r="CC4" s="223" t="s">
        <v>1944</v>
      </c>
      <c r="CF4" s="1" t="s">
        <v>1785</v>
      </c>
      <c r="CG4" s="1" t="s">
        <v>1842</v>
      </c>
      <c r="CH4" s="1" t="s">
        <v>1705</v>
      </c>
      <c r="CI4" s="1" t="s">
        <v>1706</v>
      </c>
      <c r="CL4" s="1" t="s">
        <v>1800</v>
      </c>
      <c r="CM4" s="1" t="s">
        <v>1924</v>
      </c>
      <c r="CP4" s="1" t="s">
        <v>1924</v>
      </c>
      <c r="CQ4" s="1" t="s">
        <v>1945</v>
      </c>
      <c r="CR4" s="1" t="s">
        <v>1946</v>
      </c>
      <c r="CS4" s="1" t="s">
        <v>1947</v>
      </c>
      <c r="CT4" s="1" t="s">
        <v>1948</v>
      </c>
      <c r="CU4" s="1" t="s">
        <v>1949</v>
      </c>
      <c r="CV4" s="1" t="s">
        <v>1950</v>
      </c>
      <c r="CW4" s="12" t="s">
        <v>1769</v>
      </c>
    </row>
    <row r="5" spans="1:101" x14ac:dyDescent="0.25">
      <c r="A5" s="1" t="s">
        <v>1951</v>
      </c>
      <c r="B5" s="1" t="s">
        <v>1752</v>
      </c>
      <c r="C5" s="1" t="s">
        <v>1808</v>
      </c>
      <c r="D5" s="1" t="s">
        <v>1809</v>
      </c>
      <c r="E5" s="1" t="s">
        <v>1952</v>
      </c>
      <c r="F5" s="1" t="s">
        <v>1808</v>
      </c>
      <c r="G5" s="1" t="s">
        <v>1751</v>
      </c>
      <c r="H5" s="223" t="s">
        <v>1953</v>
      </c>
      <c r="I5" s="1" t="s">
        <v>1778</v>
      </c>
      <c r="J5" s="1" t="s">
        <v>1954</v>
      </c>
      <c r="N5" s="1" t="s">
        <v>1955</v>
      </c>
      <c r="O5" s="1" t="s">
        <v>1956</v>
      </c>
      <c r="P5" s="1" t="s">
        <v>1859</v>
      </c>
      <c r="R5" s="1" t="s">
        <v>1957</v>
      </c>
      <c r="S5" s="1" t="s">
        <v>1958</v>
      </c>
      <c r="T5" s="1" t="s">
        <v>1959</v>
      </c>
      <c r="U5" s="1" t="s">
        <v>1960</v>
      </c>
      <c r="V5" s="1" t="s">
        <v>1961</v>
      </c>
      <c r="W5" s="1" t="s">
        <v>1962</v>
      </c>
      <c r="X5" s="1" t="s">
        <v>1963</v>
      </c>
      <c r="Y5" s="1" t="s">
        <v>1964</v>
      </c>
      <c r="AB5" s="1" t="s">
        <v>1965</v>
      </c>
      <c r="AC5" s="223" t="s">
        <v>1966</v>
      </c>
      <c r="AD5" s="1" t="s">
        <v>1826</v>
      </c>
      <c r="AE5" s="1" t="s">
        <v>1800</v>
      </c>
      <c r="AF5" s="1" t="str">
        <f>+VLOOKUP(AE5,BASE2!$X$1:$Y$7,2,FALSE)</f>
        <v>DIRECCIÓN TERRITORIAL NORTE</v>
      </c>
      <c r="AG5" s="1" t="s">
        <v>1967</v>
      </c>
      <c r="AH5" s="1" t="s">
        <v>1968</v>
      </c>
      <c r="AI5" s="1">
        <v>4232783</v>
      </c>
      <c r="AJ5" s="1">
        <v>7256200</v>
      </c>
      <c r="AK5" s="1" t="s">
        <v>1967</v>
      </c>
      <c r="AL5" s="1" t="s">
        <v>1800</v>
      </c>
      <c r="AM5" s="1" t="s">
        <v>1969</v>
      </c>
      <c r="AO5" s="1" t="s">
        <v>1970</v>
      </c>
      <c r="AQ5" s="1" t="s">
        <v>1766</v>
      </c>
      <c r="AR5" s="1" t="s">
        <v>1971</v>
      </c>
      <c r="AS5" s="1" t="s">
        <v>1972</v>
      </c>
      <c r="AV5" s="1" t="s">
        <v>1973</v>
      </c>
      <c r="AW5" s="1" t="s">
        <v>1974</v>
      </c>
      <c r="AX5" s="1" t="s">
        <v>1975</v>
      </c>
      <c r="AY5" s="1" t="s">
        <v>1976</v>
      </c>
      <c r="AZ5" s="1" t="s">
        <v>1977</v>
      </c>
      <c r="BL5" s="1" t="s">
        <v>1978</v>
      </c>
      <c r="BM5" s="1" t="s">
        <v>1979</v>
      </c>
      <c r="BN5" s="1" t="s">
        <v>1980</v>
      </c>
      <c r="BP5" s="1" t="s">
        <v>1981</v>
      </c>
      <c r="BQ5" s="1" t="s">
        <v>1852</v>
      </c>
      <c r="BR5" s="28" t="s">
        <v>1982</v>
      </c>
      <c r="BS5" s="1" t="s">
        <v>1983</v>
      </c>
      <c r="BT5" s="1" t="s">
        <v>1984</v>
      </c>
      <c r="BW5" s="1" t="s">
        <v>1985</v>
      </c>
      <c r="BY5" s="1" t="s">
        <v>1986</v>
      </c>
      <c r="BZ5" s="1" t="s">
        <v>1987</v>
      </c>
      <c r="CB5" s="1" t="s">
        <v>1988</v>
      </c>
      <c r="CF5" s="1" t="s">
        <v>1786</v>
      </c>
      <c r="CG5" s="1" t="s">
        <v>1843</v>
      </c>
      <c r="CH5" s="1" t="s">
        <v>1888</v>
      </c>
      <c r="CI5" s="1" t="s">
        <v>1989</v>
      </c>
      <c r="CL5" s="1" t="s">
        <v>1800</v>
      </c>
      <c r="CM5" s="1" t="s">
        <v>1969</v>
      </c>
      <c r="CP5" s="1" t="s">
        <v>1969</v>
      </c>
      <c r="CQ5" s="1" t="s">
        <v>1990</v>
      </c>
      <c r="CR5" s="1" t="s">
        <v>1991</v>
      </c>
      <c r="CT5" s="1" t="s">
        <v>1992</v>
      </c>
      <c r="CU5" s="1" t="s">
        <v>1993</v>
      </c>
      <c r="CV5" s="1" t="s">
        <v>1994</v>
      </c>
      <c r="CW5" s="12" t="s">
        <v>1770</v>
      </c>
    </row>
    <row r="6" spans="1:101" x14ac:dyDescent="0.25">
      <c r="A6" s="1" t="s">
        <v>1995</v>
      </c>
      <c r="B6" s="1" t="s">
        <v>1752</v>
      </c>
      <c r="C6" s="1" t="s">
        <v>1808</v>
      </c>
      <c r="D6" s="1" t="s">
        <v>1809</v>
      </c>
      <c r="E6" s="1" t="s">
        <v>1996</v>
      </c>
      <c r="F6" s="1" t="s">
        <v>1808</v>
      </c>
      <c r="G6" s="1" t="s">
        <v>1751</v>
      </c>
      <c r="H6" s="223" t="s">
        <v>1997</v>
      </c>
      <c r="I6" s="1" t="s">
        <v>1867</v>
      </c>
      <c r="J6" s="1" t="s">
        <v>1998</v>
      </c>
      <c r="N6" s="1" t="s">
        <v>1999</v>
      </c>
      <c r="O6" s="1" t="s">
        <v>2000</v>
      </c>
      <c r="P6" s="1" t="s">
        <v>1905</v>
      </c>
      <c r="R6" s="1" t="s">
        <v>2001</v>
      </c>
      <c r="S6" s="1" t="s">
        <v>2002</v>
      </c>
      <c r="T6" s="1" t="s">
        <v>2003</v>
      </c>
      <c r="U6" s="1" t="s">
        <v>2004</v>
      </c>
      <c r="V6" s="1" t="s">
        <v>2005</v>
      </c>
      <c r="W6" s="1" t="s">
        <v>2006</v>
      </c>
      <c r="X6" s="1" t="s">
        <v>2007</v>
      </c>
      <c r="Y6" s="1" t="s">
        <v>2008</v>
      </c>
      <c r="AB6" s="1" t="s">
        <v>2009</v>
      </c>
      <c r="AD6" s="1" t="s">
        <v>1856</v>
      </c>
      <c r="AE6" s="1" t="s">
        <v>1802</v>
      </c>
      <c r="AF6" s="1" t="str">
        <f>+VLOOKUP(AE6,BASE2!$X$1:$Y$7,2,FALSE)</f>
        <v>DIRECCIÓN TERRITORIAL CENTRO</v>
      </c>
      <c r="AG6" s="1" t="s">
        <v>2010</v>
      </c>
      <c r="AH6" s="1" t="s">
        <v>2011</v>
      </c>
      <c r="AI6" s="1">
        <v>2695160</v>
      </c>
      <c r="AJ6" s="1">
        <v>3628100</v>
      </c>
      <c r="AK6" s="1" t="s">
        <v>2010</v>
      </c>
      <c r="AL6" s="1" t="s">
        <v>1800</v>
      </c>
      <c r="AM6" s="1" t="s">
        <v>2012</v>
      </c>
      <c r="AO6" s="1" t="s">
        <v>2013</v>
      </c>
      <c r="AQ6" s="1" t="s">
        <v>1767</v>
      </c>
      <c r="AR6" s="1" t="s">
        <v>2014</v>
      </c>
      <c r="AV6" s="1" t="s">
        <v>2015</v>
      </c>
      <c r="AW6" s="1" t="s">
        <v>2016</v>
      </c>
      <c r="AX6" s="1" t="s">
        <v>2017</v>
      </c>
      <c r="AY6" s="1" t="s">
        <v>2018</v>
      </c>
      <c r="AZ6" s="1" t="s">
        <v>2019</v>
      </c>
      <c r="BL6" s="1" t="s">
        <v>2020</v>
      </c>
      <c r="BM6" s="1" t="s">
        <v>2021</v>
      </c>
      <c r="BN6" s="1" t="s">
        <v>2022</v>
      </c>
      <c r="BP6" s="1" t="s">
        <v>2023</v>
      </c>
      <c r="BQ6" s="1" t="s">
        <v>2024</v>
      </c>
      <c r="BR6" s="28" t="s">
        <v>2025</v>
      </c>
      <c r="BS6" s="11" t="s">
        <v>2026</v>
      </c>
      <c r="BT6" s="1" t="s">
        <v>2027</v>
      </c>
      <c r="BW6" s="1" t="s">
        <v>2028</v>
      </c>
      <c r="BY6" s="1" t="s">
        <v>2029</v>
      </c>
      <c r="BZ6" s="1" t="s">
        <v>2030</v>
      </c>
      <c r="CF6" s="1" t="s">
        <v>1787</v>
      </c>
      <c r="CG6" s="1" t="s">
        <v>1844</v>
      </c>
      <c r="CH6" s="1" t="s">
        <v>1727</v>
      </c>
      <c r="CI6" s="1" t="s">
        <v>1728</v>
      </c>
      <c r="CL6" s="1" t="s">
        <v>1800</v>
      </c>
      <c r="CM6" s="1" t="s">
        <v>2012</v>
      </c>
      <c r="CP6" s="1" t="s">
        <v>2012</v>
      </c>
      <c r="CR6" s="1" t="s">
        <v>2031</v>
      </c>
      <c r="CU6" s="1" t="s">
        <v>2032</v>
      </c>
      <c r="CV6" s="1" t="s">
        <v>2033</v>
      </c>
      <c r="CW6" s="12" t="s">
        <v>1771</v>
      </c>
    </row>
    <row r="7" spans="1:101" x14ac:dyDescent="0.25">
      <c r="A7" s="1" t="s">
        <v>2034</v>
      </c>
      <c r="B7" s="1" t="s">
        <v>1752</v>
      </c>
      <c r="C7" s="1" t="s">
        <v>1808</v>
      </c>
      <c r="D7" s="1" t="s">
        <v>1809</v>
      </c>
      <c r="E7" s="1" t="s">
        <v>2035</v>
      </c>
      <c r="F7" s="1" t="s">
        <v>1808</v>
      </c>
      <c r="G7" s="1" t="s">
        <v>1751</v>
      </c>
      <c r="H7" s="1" t="s">
        <v>1692</v>
      </c>
      <c r="I7" s="1" t="s">
        <v>1866</v>
      </c>
      <c r="J7" s="1" t="s">
        <v>1692</v>
      </c>
      <c r="N7" s="1" t="s">
        <v>2036</v>
      </c>
      <c r="O7" s="18" t="s">
        <v>2037</v>
      </c>
      <c r="P7" s="1" t="s">
        <v>1951</v>
      </c>
      <c r="R7" s="1" t="s">
        <v>2038</v>
      </c>
      <c r="S7" s="1" t="s">
        <v>2039</v>
      </c>
      <c r="T7" s="1" t="s">
        <v>2040</v>
      </c>
      <c r="U7" s="1" t="s">
        <v>2041</v>
      </c>
      <c r="W7" s="1" t="s">
        <v>2042</v>
      </c>
      <c r="X7" s="18" t="s">
        <v>2043</v>
      </c>
      <c r="Y7" s="1" t="s">
        <v>2044</v>
      </c>
      <c r="AB7" s="1" t="s">
        <v>2045</v>
      </c>
      <c r="AD7" s="1" t="s">
        <v>1901</v>
      </c>
      <c r="AE7" s="1" t="s">
        <v>1803</v>
      </c>
      <c r="AF7" s="1" t="str">
        <f>+VLOOKUP(AE7,BASE2!$X$1:$Y$7,2,FALSE)</f>
        <v>DIRECCIÓN TERRITORIAL CENTRO ORIENTE</v>
      </c>
      <c r="AG7" s="1" t="s">
        <v>2046</v>
      </c>
      <c r="AH7" s="1" t="s">
        <v>2047</v>
      </c>
      <c r="AI7" s="1">
        <v>1550000</v>
      </c>
      <c r="AJ7" s="1">
        <v>2500000</v>
      </c>
      <c r="AK7" s="1" t="s">
        <v>2046</v>
      </c>
      <c r="AL7" s="1" t="s">
        <v>1800</v>
      </c>
      <c r="AM7" s="1" t="s">
        <v>2048</v>
      </c>
      <c r="AQ7" s="1" t="s">
        <v>1768</v>
      </c>
      <c r="AR7" s="1" t="s">
        <v>2049</v>
      </c>
      <c r="AV7" s="1" t="s">
        <v>2050</v>
      </c>
      <c r="AW7" s="1" t="s">
        <v>2051</v>
      </c>
      <c r="AX7" s="1" t="s">
        <v>2052</v>
      </c>
      <c r="AY7" s="1" t="s">
        <v>2053</v>
      </c>
      <c r="AZ7" s="1" t="s">
        <v>2054</v>
      </c>
      <c r="BM7" s="1" t="s">
        <v>1720</v>
      </c>
      <c r="BN7" s="1" t="s">
        <v>2055</v>
      </c>
      <c r="BP7" s="1" t="s">
        <v>1700</v>
      </c>
      <c r="BQ7" s="1" t="s">
        <v>2056</v>
      </c>
      <c r="BR7" s="28" t="s">
        <v>2057</v>
      </c>
      <c r="BT7" s="11" t="s">
        <v>2058</v>
      </c>
      <c r="BW7" s="1" t="s">
        <v>2059</v>
      </c>
      <c r="BY7" s="1" t="s">
        <v>2060</v>
      </c>
      <c r="BZ7" s="1" t="s">
        <v>2061</v>
      </c>
      <c r="CF7" s="223" t="s">
        <v>2062</v>
      </c>
      <c r="CG7" s="1" t="s">
        <v>1788</v>
      </c>
      <c r="CH7" s="1" t="s">
        <v>1703</v>
      </c>
      <c r="CI7" s="1" t="s">
        <v>1702</v>
      </c>
      <c r="CL7" s="1" t="s">
        <v>1800</v>
      </c>
      <c r="CM7" s="1" t="s">
        <v>2048</v>
      </c>
      <c r="CP7" s="1" t="s">
        <v>2048</v>
      </c>
      <c r="CR7" s="1" t="s">
        <v>2063</v>
      </c>
      <c r="CV7" s="1" t="s">
        <v>2064</v>
      </c>
      <c r="CW7" s="12" t="s">
        <v>1772</v>
      </c>
    </row>
    <row r="8" spans="1:101" x14ac:dyDescent="0.25">
      <c r="A8" s="1" t="s">
        <v>2065</v>
      </c>
      <c r="B8" s="1" t="s">
        <v>1752</v>
      </c>
      <c r="C8" s="1" t="s">
        <v>1808</v>
      </c>
      <c r="D8" s="1" t="s">
        <v>1809</v>
      </c>
      <c r="E8" s="1" t="s">
        <v>2066</v>
      </c>
      <c r="F8" s="1" t="s">
        <v>1808</v>
      </c>
      <c r="G8" s="1" t="s">
        <v>1751</v>
      </c>
      <c r="H8" s="1" t="s">
        <v>468</v>
      </c>
      <c r="I8" s="1" t="s">
        <v>1864</v>
      </c>
      <c r="J8" s="1" t="s">
        <v>468</v>
      </c>
      <c r="N8" s="1" t="s">
        <v>2067</v>
      </c>
      <c r="P8" s="1" t="s">
        <v>1995</v>
      </c>
      <c r="R8" s="1" t="s">
        <v>2068</v>
      </c>
      <c r="S8" s="1" t="s">
        <v>2069</v>
      </c>
      <c r="T8" s="1" t="s">
        <v>2070</v>
      </c>
      <c r="U8" s="18" t="s">
        <v>2071</v>
      </c>
      <c r="W8" s="1" t="s">
        <v>2072</v>
      </c>
      <c r="Y8" s="1" t="s">
        <v>2073</v>
      </c>
      <c r="AB8" s="1" t="s">
        <v>2074</v>
      </c>
      <c r="AD8" s="1" t="s">
        <v>1855</v>
      </c>
      <c r="AE8" s="1" t="s">
        <v>1801</v>
      </c>
      <c r="AF8" s="1" t="str">
        <f>+VLOOKUP(AE8,BASE2!$X$1:$Y$7,2,FALSE)</f>
        <v>DIRECCIÓN TERRITORIAL SUR OCCIDENTE</v>
      </c>
      <c r="AG8" s="1" t="s">
        <v>2075</v>
      </c>
      <c r="AH8" s="1" t="s">
        <v>2076</v>
      </c>
      <c r="AI8" s="1">
        <v>903000</v>
      </c>
      <c r="AJ8" s="1">
        <v>1347580</v>
      </c>
      <c r="AK8" s="1" t="s">
        <v>2075</v>
      </c>
      <c r="AL8" s="1" t="s">
        <v>1800</v>
      </c>
      <c r="AM8" s="1" t="s">
        <v>2077</v>
      </c>
      <c r="AQ8" s="1" t="s">
        <v>1769</v>
      </c>
      <c r="AR8" s="1" t="s">
        <v>2078</v>
      </c>
      <c r="AV8" s="1" t="s">
        <v>2079</v>
      </c>
      <c r="AW8" s="1" t="s">
        <v>2080</v>
      </c>
      <c r="AX8" s="1" t="s">
        <v>2081</v>
      </c>
      <c r="AY8" s="1" t="s">
        <v>2082</v>
      </c>
      <c r="AZ8" s="1" t="s">
        <v>2083</v>
      </c>
      <c r="BN8" s="1" t="s">
        <v>1770</v>
      </c>
      <c r="BP8" s="1" t="s">
        <v>2084</v>
      </c>
      <c r="BQ8" s="1" t="s">
        <v>2085</v>
      </c>
      <c r="BR8" s="28" t="s">
        <v>2086</v>
      </c>
      <c r="BW8" s="1" t="s">
        <v>2087</v>
      </c>
      <c r="BY8" s="1" t="s">
        <v>2088</v>
      </c>
      <c r="BZ8" s="1" t="s">
        <v>2089</v>
      </c>
      <c r="CF8" s="1" t="s">
        <v>1789</v>
      </c>
      <c r="CG8" s="1" t="s">
        <v>1845</v>
      </c>
      <c r="CH8" s="1" t="s">
        <v>1739</v>
      </c>
      <c r="CI8" s="1" t="s">
        <v>1740</v>
      </c>
      <c r="CL8" s="1" t="s">
        <v>1800</v>
      </c>
      <c r="CM8" s="1" t="s">
        <v>2077</v>
      </c>
      <c r="CP8" s="1" t="s">
        <v>2077</v>
      </c>
      <c r="CR8" s="1" t="s">
        <v>2090</v>
      </c>
      <c r="CV8" s="1" t="s">
        <v>2091</v>
      </c>
    </row>
    <row r="9" spans="1:101" x14ac:dyDescent="0.25">
      <c r="A9" s="1" t="s">
        <v>2092</v>
      </c>
      <c r="B9" s="1" t="s">
        <v>1752</v>
      </c>
      <c r="C9" s="1" t="s">
        <v>1808</v>
      </c>
      <c r="D9" s="1" t="s">
        <v>1809</v>
      </c>
      <c r="E9" s="1" t="s">
        <v>2093</v>
      </c>
      <c r="F9" s="1" t="s">
        <v>1808</v>
      </c>
      <c r="G9" s="1" t="s">
        <v>1751</v>
      </c>
      <c r="H9" s="223" t="s">
        <v>2094</v>
      </c>
      <c r="I9" s="1" t="s">
        <v>1789</v>
      </c>
      <c r="J9" s="1" t="s">
        <v>2095</v>
      </c>
      <c r="N9" s="1" t="s">
        <v>2096</v>
      </c>
      <c r="P9" s="1" t="s">
        <v>2034</v>
      </c>
      <c r="R9" s="1" t="s">
        <v>2097</v>
      </c>
      <c r="S9" s="1" t="s">
        <v>2098</v>
      </c>
      <c r="T9" s="1" t="s">
        <v>2099</v>
      </c>
      <c r="W9" s="1" t="s">
        <v>2100</v>
      </c>
      <c r="AB9" s="1" t="s">
        <v>2101</v>
      </c>
      <c r="AD9" s="1" t="s">
        <v>1874</v>
      </c>
      <c r="AE9" s="1" t="s">
        <v>1800</v>
      </c>
      <c r="AF9" s="1" t="str">
        <f>+VLOOKUP(AE9,BASE2!$X$1:$Y$7,2,FALSE)</f>
        <v>DIRECCIÓN TERRITORIAL NORTE</v>
      </c>
      <c r="AG9" s="1" t="s">
        <v>2102</v>
      </c>
      <c r="AH9" s="1" t="s">
        <v>2103</v>
      </c>
      <c r="AI9" s="1">
        <v>0</v>
      </c>
      <c r="AJ9" s="1">
        <v>616000</v>
      </c>
      <c r="AK9" s="1" t="s">
        <v>2102</v>
      </c>
      <c r="AL9" s="1" t="s">
        <v>1802</v>
      </c>
      <c r="AM9" s="1" t="s">
        <v>1856</v>
      </c>
      <c r="AQ9" s="1" t="s">
        <v>1770</v>
      </c>
      <c r="AR9" s="1" t="s">
        <v>2104</v>
      </c>
      <c r="AV9" s="1" t="s">
        <v>2105</v>
      </c>
      <c r="AW9" s="1" t="s">
        <v>2106</v>
      </c>
      <c r="AX9" s="1" t="s">
        <v>2107</v>
      </c>
      <c r="AZ9" s="1" t="s">
        <v>2108</v>
      </c>
      <c r="BP9" s="1" t="s">
        <v>1739</v>
      </c>
      <c r="BQ9" s="1" t="s">
        <v>1731</v>
      </c>
      <c r="BR9" s="28" t="s">
        <v>2109</v>
      </c>
      <c r="BW9" s="1" t="s">
        <v>2110</v>
      </c>
      <c r="BY9" s="1" t="s">
        <v>2111</v>
      </c>
      <c r="BZ9" s="1" t="s">
        <v>2112</v>
      </c>
      <c r="CF9" s="1" t="s">
        <v>1790</v>
      </c>
      <c r="CG9" s="1" t="s">
        <v>1846</v>
      </c>
      <c r="CH9" s="1" t="s">
        <v>1936</v>
      </c>
      <c r="CI9" s="1" t="s">
        <v>1738</v>
      </c>
      <c r="CL9" s="1" t="s">
        <v>1802</v>
      </c>
      <c r="CM9" s="1" t="s">
        <v>1856</v>
      </c>
      <c r="CR9" s="1" t="s">
        <v>2113</v>
      </c>
      <c r="CV9" s="1" t="s">
        <v>2114</v>
      </c>
    </row>
    <row r="10" spans="1:101" x14ac:dyDescent="0.25">
      <c r="A10" s="1" t="s">
        <v>1913</v>
      </c>
      <c r="B10" s="1" t="s">
        <v>468</v>
      </c>
      <c r="C10" s="1" t="s">
        <v>1808</v>
      </c>
      <c r="D10" s="1" t="s">
        <v>1809</v>
      </c>
      <c r="E10" s="1" t="s">
        <v>2115</v>
      </c>
      <c r="F10" s="1" t="s">
        <v>1808</v>
      </c>
      <c r="G10" s="1" t="s">
        <v>1751</v>
      </c>
      <c r="H10" s="1" t="s">
        <v>385</v>
      </c>
      <c r="I10" s="1" t="s">
        <v>1868</v>
      </c>
      <c r="J10" s="1" t="s">
        <v>385</v>
      </c>
      <c r="N10" s="1" t="s">
        <v>2116</v>
      </c>
      <c r="P10" s="1" t="s">
        <v>2065</v>
      </c>
      <c r="R10" s="1" t="s">
        <v>2117</v>
      </c>
      <c r="S10" s="1" t="s">
        <v>2118</v>
      </c>
      <c r="T10" s="1" t="s">
        <v>2119</v>
      </c>
      <c r="W10" s="1" t="s">
        <v>2120</v>
      </c>
      <c r="AB10" s="1" t="s">
        <v>2121</v>
      </c>
      <c r="AD10" s="1" t="s">
        <v>1947</v>
      </c>
      <c r="AE10" s="1" t="s">
        <v>1803</v>
      </c>
      <c r="AF10" s="1" t="str">
        <f>+VLOOKUP(AE10,BASE2!$X$1:$Y$7,2,FALSE)</f>
        <v>DIRECCIÓN TERRITORIAL CENTRO ORIENTE</v>
      </c>
      <c r="AG10" s="1" t="s">
        <v>2122</v>
      </c>
      <c r="AH10" s="1" t="s">
        <v>2123</v>
      </c>
      <c r="AI10" s="1">
        <v>2591501</v>
      </c>
      <c r="AJ10" s="1">
        <v>2902480</v>
      </c>
      <c r="AK10" s="1" t="s">
        <v>2122</v>
      </c>
      <c r="AL10" s="1" t="s">
        <v>1802</v>
      </c>
      <c r="AM10" s="1" t="s">
        <v>1900</v>
      </c>
      <c r="AQ10" s="1" t="s">
        <v>1771</v>
      </c>
      <c r="AR10" s="1" t="s">
        <v>2123</v>
      </c>
      <c r="AV10" s="1" t="s">
        <v>2124</v>
      </c>
      <c r="AW10" s="1" t="s">
        <v>2125</v>
      </c>
      <c r="AZ10" s="1" t="s">
        <v>2126</v>
      </c>
      <c r="BQ10" s="1" t="s">
        <v>1743</v>
      </c>
      <c r="BR10" s="28" t="s">
        <v>2127</v>
      </c>
      <c r="BW10" s="1" t="s">
        <v>2128</v>
      </c>
      <c r="BY10" s="1" t="s">
        <v>2129</v>
      </c>
      <c r="BZ10" s="1" t="s">
        <v>2130</v>
      </c>
      <c r="CF10" s="1" t="s">
        <v>1791</v>
      </c>
      <c r="CG10" s="1" t="s">
        <v>1847</v>
      </c>
      <c r="CH10" s="1" t="s">
        <v>1892</v>
      </c>
      <c r="CI10" s="1" t="s">
        <v>1710</v>
      </c>
      <c r="CL10" s="1" t="s">
        <v>1802</v>
      </c>
      <c r="CM10" s="1" t="s">
        <v>1900</v>
      </c>
      <c r="CR10" s="1" t="s">
        <v>2131</v>
      </c>
      <c r="CV10" s="1" t="s">
        <v>2132</v>
      </c>
    </row>
    <row r="11" spans="1:101" x14ac:dyDescent="0.25">
      <c r="A11" s="1" t="s">
        <v>1915</v>
      </c>
      <c r="B11" s="1" t="s">
        <v>1812</v>
      </c>
      <c r="C11" s="1" t="s">
        <v>2133</v>
      </c>
      <c r="D11" s="1" t="s">
        <v>1904</v>
      </c>
      <c r="E11" s="1" t="s">
        <v>2134</v>
      </c>
      <c r="F11" s="1" t="s">
        <v>2133</v>
      </c>
      <c r="G11" s="1" t="s">
        <v>1775</v>
      </c>
      <c r="H11" s="1" t="s">
        <v>1814</v>
      </c>
      <c r="I11" s="1" t="s">
        <v>1863</v>
      </c>
      <c r="J11" s="1" t="s">
        <v>1814</v>
      </c>
      <c r="N11" s="1" t="s">
        <v>2135</v>
      </c>
      <c r="P11" s="1" t="s">
        <v>2092</v>
      </c>
      <c r="R11" s="1" t="s">
        <v>2136</v>
      </c>
      <c r="S11" s="1" t="s">
        <v>2137</v>
      </c>
      <c r="T11" s="1" t="s">
        <v>2138</v>
      </c>
      <c r="W11" s="1" t="s">
        <v>2139</v>
      </c>
      <c r="AB11" s="1" t="s">
        <v>2140</v>
      </c>
      <c r="AD11" s="1" t="s">
        <v>1854</v>
      </c>
      <c r="AE11" s="1" t="s">
        <v>1854</v>
      </c>
      <c r="AF11" s="1" t="str">
        <f>+VLOOKUP(AE11,BASE2!$X$1:$Y$7,2,FALSE)</f>
        <v>DIRECCIÓN TERRITORIAL CENTRAL</v>
      </c>
      <c r="AG11" s="1" t="s">
        <v>2141</v>
      </c>
      <c r="AH11" s="1" t="s">
        <v>2142</v>
      </c>
      <c r="AI11" s="1">
        <v>2280521</v>
      </c>
      <c r="AJ11" s="1">
        <v>2591500</v>
      </c>
      <c r="AK11" s="1" t="s">
        <v>2141</v>
      </c>
      <c r="AL11" s="1" t="s">
        <v>1802</v>
      </c>
      <c r="AM11" s="1" t="s">
        <v>1946</v>
      </c>
      <c r="AQ11" s="1" t="s">
        <v>1772</v>
      </c>
      <c r="AR11" s="1" t="s">
        <v>2143</v>
      </c>
      <c r="AV11" s="1" t="s">
        <v>2144</v>
      </c>
      <c r="AW11" s="1" t="s">
        <v>2145</v>
      </c>
      <c r="AZ11" s="1" t="s">
        <v>2146</v>
      </c>
      <c r="BQ11" s="1" t="s">
        <v>2147</v>
      </c>
      <c r="BR11" s="28" t="s">
        <v>2148</v>
      </c>
      <c r="BW11" s="1" t="s">
        <v>2149</v>
      </c>
      <c r="BY11" s="1" t="s">
        <v>1716</v>
      </c>
      <c r="BZ11" s="1" t="s">
        <v>1697</v>
      </c>
      <c r="CF11" s="1" t="s">
        <v>1792</v>
      </c>
      <c r="CG11" s="1" t="s">
        <v>1848</v>
      </c>
      <c r="CH11" s="1" t="s">
        <v>2030</v>
      </c>
      <c r="CI11" s="1" t="s">
        <v>2150</v>
      </c>
      <c r="CL11" s="1" t="s">
        <v>1802</v>
      </c>
      <c r="CM11" s="1" t="s">
        <v>1946</v>
      </c>
      <c r="CR11" s="1" t="s">
        <v>2151</v>
      </c>
      <c r="CV11" s="1" t="s">
        <v>2152</v>
      </c>
    </row>
    <row r="12" spans="1:101" ht="15.75" x14ac:dyDescent="0.25">
      <c r="A12" s="1" t="s">
        <v>1962</v>
      </c>
      <c r="B12" s="1" t="s">
        <v>1812</v>
      </c>
      <c r="C12" s="1" t="s">
        <v>2133</v>
      </c>
      <c r="D12" s="1" t="s">
        <v>1904</v>
      </c>
      <c r="E12" s="1" t="s">
        <v>2153</v>
      </c>
      <c r="F12" s="1" t="s">
        <v>2133</v>
      </c>
      <c r="G12" s="1" t="s">
        <v>1775</v>
      </c>
      <c r="H12" s="1" t="s">
        <v>1820</v>
      </c>
      <c r="I12" s="1" t="s">
        <v>1869</v>
      </c>
      <c r="J12" s="1" t="s">
        <v>1820</v>
      </c>
      <c r="N12" s="1" t="s">
        <v>2154</v>
      </c>
      <c r="P12" s="1" t="s">
        <v>2155</v>
      </c>
      <c r="R12" s="1" t="s">
        <v>2156</v>
      </c>
      <c r="S12" s="1" t="s">
        <v>2157</v>
      </c>
      <c r="T12" s="1" t="s">
        <v>2158</v>
      </c>
      <c r="W12" s="1" t="s">
        <v>2159</v>
      </c>
      <c r="AB12" s="1" t="s">
        <v>2160</v>
      </c>
      <c r="AD12" s="1" t="s">
        <v>1900</v>
      </c>
      <c r="AE12" s="1" t="s">
        <v>1802</v>
      </c>
      <c r="AF12" s="1" t="str">
        <f>+VLOOKUP(AE12,BASE2!$X$1:$Y$7,2,FALSE)</f>
        <v>DIRECCIÓN TERRITORIAL CENTRO</v>
      </c>
      <c r="AG12" s="1" t="s">
        <v>2161</v>
      </c>
      <c r="AH12" s="1" t="s">
        <v>2162</v>
      </c>
      <c r="AI12" s="1">
        <v>2073201</v>
      </c>
      <c r="AJ12" s="1">
        <v>2280520</v>
      </c>
      <c r="AK12" s="1" t="s">
        <v>2161</v>
      </c>
      <c r="AL12" s="1" t="s">
        <v>1802</v>
      </c>
      <c r="AM12" s="1" t="s">
        <v>1991</v>
      </c>
      <c r="AR12" s="1" t="s">
        <v>2163</v>
      </c>
      <c r="AV12" s="1" t="s">
        <v>2164</v>
      </c>
      <c r="AW12" s="1" t="s">
        <v>2165</v>
      </c>
      <c r="AZ12" s="1" t="s">
        <v>2166</v>
      </c>
      <c r="BR12" t="s">
        <v>2167</v>
      </c>
      <c r="BW12" s="1" t="s">
        <v>2168</v>
      </c>
      <c r="BY12" s="1" t="s">
        <v>2169</v>
      </c>
      <c r="BZ12" s="11" t="s">
        <v>2170</v>
      </c>
      <c r="CF12" s="1" t="s">
        <v>1793</v>
      </c>
      <c r="CG12" s="1" t="s">
        <v>1849</v>
      </c>
      <c r="CH12" s="1" t="s">
        <v>1985</v>
      </c>
      <c r="CI12" s="1" t="s">
        <v>1724</v>
      </c>
      <c r="CL12" s="1" t="s">
        <v>1802</v>
      </c>
      <c r="CM12" s="1" t="s">
        <v>1991</v>
      </c>
      <c r="CR12" s="1" t="s">
        <v>2171</v>
      </c>
      <c r="CV12" s="1" t="s">
        <v>2172</v>
      </c>
    </row>
    <row r="13" spans="1:101" ht="15.75" x14ac:dyDescent="0.25">
      <c r="A13" s="1" t="s">
        <v>2006</v>
      </c>
      <c r="B13" s="1" t="s">
        <v>1812</v>
      </c>
      <c r="C13" s="1" t="s">
        <v>2133</v>
      </c>
      <c r="D13" s="1" t="s">
        <v>1904</v>
      </c>
      <c r="E13" s="1" t="s">
        <v>2173</v>
      </c>
      <c r="F13" s="1" t="s">
        <v>2133</v>
      </c>
      <c r="G13" s="1" t="s">
        <v>1775</v>
      </c>
      <c r="H13" s="1" t="s">
        <v>1690</v>
      </c>
      <c r="I13" s="1" t="s">
        <v>1862</v>
      </c>
      <c r="J13" s="1" t="s">
        <v>1690</v>
      </c>
      <c r="N13" s="18" t="s">
        <v>2174</v>
      </c>
      <c r="P13" s="18" t="s">
        <v>2175</v>
      </c>
      <c r="R13" s="1" t="s">
        <v>2176</v>
      </c>
      <c r="S13" s="1" t="s">
        <v>2177</v>
      </c>
      <c r="T13" s="1" t="s">
        <v>2178</v>
      </c>
      <c r="W13" s="1" t="s">
        <v>2179</v>
      </c>
      <c r="AB13" s="1" t="s">
        <v>2180</v>
      </c>
      <c r="AD13" s="1" t="s">
        <v>1902</v>
      </c>
      <c r="AE13" s="1" t="s">
        <v>1804</v>
      </c>
      <c r="AF13" s="1" t="str">
        <f>+VLOOKUP(AE13,BASE2!$X$1:$Y$7,2,FALSE)</f>
        <v>DIRECCIÓN TERRITORIAL CENTRO OCCIDENTE</v>
      </c>
      <c r="AG13" s="1" t="s">
        <v>2181</v>
      </c>
      <c r="AH13" s="1" t="s">
        <v>2182</v>
      </c>
      <c r="AI13" s="1">
        <v>1762221</v>
      </c>
      <c r="AJ13" s="1">
        <v>2073200</v>
      </c>
      <c r="AK13" s="1" t="s">
        <v>2181</v>
      </c>
      <c r="AL13" s="1" t="s">
        <v>1802</v>
      </c>
      <c r="AM13" s="1" t="s">
        <v>2031</v>
      </c>
      <c r="AR13" s="1" t="s">
        <v>2182</v>
      </c>
      <c r="AV13" s="1" t="s">
        <v>2183</v>
      </c>
      <c r="AZ13" s="1" t="s">
        <v>2184</v>
      </c>
      <c r="BR13" t="s">
        <v>2185</v>
      </c>
      <c r="BW13" s="1" t="s">
        <v>2186</v>
      </c>
      <c r="BY13" s="1" t="s">
        <v>2187</v>
      </c>
      <c r="CF13" s="1" t="s">
        <v>1794</v>
      </c>
      <c r="CG13" s="1" t="s">
        <v>1850</v>
      </c>
      <c r="CH13" s="1" t="s">
        <v>2188</v>
      </c>
      <c r="CI13" s="1" t="s">
        <v>2189</v>
      </c>
      <c r="CL13" s="1" t="s">
        <v>1802</v>
      </c>
      <c r="CM13" s="1" t="s">
        <v>2031</v>
      </c>
      <c r="CV13" s="1" t="s">
        <v>2190</v>
      </c>
    </row>
    <row r="14" spans="1:101" ht="15.75" x14ac:dyDescent="0.25">
      <c r="A14" s="223" t="s">
        <v>2042</v>
      </c>
      <c r="B14" s="1" t="s">
        <v>1812</v>
      </c>
      <c r="C14" s="1" t="s">
        <v>2133</v>
      </c>
      <c r="D14" s="1" t="s">
        <v>1904</v>
      </c>
      <c r="E14" s="1" t="s">
        <v>2191</v>
      </c>
      <c r="F14" s="1" t="s">
        <v>2133</v>
      </c>
      <c r="G14" s="1" t="s">
        <v>1775</v>
      </c>
      <c r="H14" s="1" t="s">
        <v>1818</v>
      </c>
      <c r="I14" s="1" t="s">
        <v>1866</v>
      </c>
      <c r="J14" s="1" t="s">
        <v>1818</v>
      </c>
      <c r="P14" s="18" t="s">
        <v>2192</v>
      </c>
      <c r="R14" s="1" t="s">
        <v>2193</v>
      </c>
      <c r="S14" s="1" t="s">
        <v>2194</v>
      </c>
      <c r="T14" s="18" t="s">
        <v>2195</v>
      </c>
      <c r="W14" s="1" t="s">
        <v>2196</v>
      </c>
      <c r="AD14" s="1" t="s">
        <v>1946</v>
      </c>
      <c r="AE14" s="1" t="s">
        <v>1802</v>
      </c>
      <c r="AF14" s="1" t="str">
        <f>+VLOOKUP(AE14,BASE2!$X$1:$Y$7,2,FALSE)</f>
        <v>DIRECCIÓN TERRITORIAL CENTRO</v>
      </c>
      <c r="AG14" s="1" t="s">
        <v>2197</v>
      </c>
      <c r="AH14" s="1" t="s">
        <v>2198</v>
      </c>
      <c r="AI14" s="1">
        <v>1762221</v>
      </c>
      <c r="AJ14" s="1">
        <v>2073200</v>
      </c>
      <c r="AK14" s="1" t="s">
        <v>2197</v>
      </c>
      <c r="AL14" s="1" t="s">
        <v>1802</v>
      </c>
      <c r="AM14" s="1" t="s">
        <v>2063</v>
      </c>
      <c r="AR14" s="1" t="s">
        <v>2199</v>
      </c>
      <c r="AV14" s="1" t="s">
        <v>2200</v>
      </c>
      <c r="AZ14" s="1" t="s">
        <v>2201</v>
      </c>
      <c r="BR14" t="s">
        <v>2202</v>
      </c>
      <c r="BW14" s="1" t="s">
        <v>2188</v>
      </c>
      <c r="BY14" s="1" t="s">
        <v>1714</v>
      </c>
      <c r="CF14" s="1" t="s">
        <v>1795</v>
      </c>
      <c r="CG14" s="223" t="s">
        <v>1851</v>
      </c>
      <c r="CH14" s="1" t="s">
        <v>2059</v>
      </c>
      <c r="CI14" s="1" t="s">
        <v>1723</v>
      </c>
      <c r="CL14" s="1" t="s">
        <v>1802</v>
      </c>
      <c r="CM14" s="1" t="s">
        <v>2063</v>
      </c>
      <c r="CV14" s="1" t="s">
        <v>2203</v>
      </c>
    </row>
    <row r="15" spans="1:101" ht="15.75" x14ac:dyDescent="0.25">
      <c r="A15" s="1" t="s">
        <v>2072</v>
      </c>
      <c r="B15" s="1" t="s">
        <v>1812</v>
      </c>
      <c r="C15" s="1" t="s">
        <v>2133</v>
      </c>
      <c r="D15" s="1" t="s">
        <v>1904</v>
      </c>
      <c r="E15" s="1" t="s">
        <v>2204</v>
      </c>
      <c r="F15" s="1" t="s">
        <v>2133</v>
      </c>
      <c r="G15" s="1" t="s">
        <v>1775</v>
      </c>
      <c r="H15" s="223" t="s">
        <v>675</v>
      </c>
      <c r="I15" s="1" t="s">
        <v>1865</v>
      </c>
      <c r="J15" s="1" t="s">
        <v>2205</v>
      </c>
      <c r="P15" s="18" t="s">
        <v>2206</v>
      </c>
      <c r="R15" s="1" t="s">
        <v>2207</v>
      </c>
      <c r="S15" s="1" t="s">
        <v>2208</v>
      </c>
      <c r="W15" s="18" t="s">
        <v>2209</v>
      </c>
      <c r="AD15" s="1" t="s">
        <v>1991</v>
      </c>
      <c r="AE15" s="1" t="s">
        <v>1802</v>
      </c>
      <c r="AF15" s="1" t="str">
        <f>+VLOOKUP(AE15,BASE2!$X$1:$Y$7,2,FALSE)</f>
        <v>DIRECCIÓN TERRITORIAL CENTRO</v>
      </c>
      <c r="AG15" s="1" t="s">
        <v>2210</v>
      </c>
      <c r="AH15" s="1" t="s">
        <v>2211</v>
      </c>
      <c r="AI15" s="1">
        <v>1762221</v>
      </c>
      <c r="AJ15" s="1">
        <v>2073200</v>
      </c>
      <c r="AK15" s="1" t="s">
        <v>2210</v>
      </c>
      <c r="AL15" s="1" t="s">
        <v>1802</v>
      </c>
      <c r="AM15" s="1" t="s">
        <v>2090</v>
      </c>
      <c r="AR15" s="1" t="s">
        <v>2211</v>
      </c>
      <c r="AV15" s="1" t="s">
        <v>2212</v>
      </c>
      <c r="AZ15" s="1" t="s">
        <v>2213</v>
      </c>
      <c r="BR15" t="s">
        <v>2214</v>
      </c>
      <c r="BW15" s="1" t="s">
        <v>2215</v>
      </c>
      <c r="BY15" s="1" t="s">
        <v>2216</v>
      </c>
      <c r="CF15" s="223" t="s">
        <v>2217</v>
      </c>
      <c r="CG15" s="223" t="s">
        <v>2218</v>
      </c>
      <c r="CH15" s="1" t="s">
        <v>1939</v>
      </c>
      <c r="CI15" s="1" t="s">
        <v>2219</v>
      </c>
      <c r="CL15" s="1" t="s">
        <v>1802</v>
      </c>
      <c r="CM15" s="1" t="s">
        <v>2090</v>
      </c>
      <c r="CV15" s="1" t="s">
        <v>2220</v>
      </c>
    </row>
    <row r="16" spans="1:101" x14ac:dyDescent="0.25">
      <c r="A16" s="1" t="s">
        <v>2100</v>
      </c>
      <c r="B16" s="1" t="s">
        <v>1812</v>
      </c>
      <c r="C16" s="1" t="s">
        <v>2133</v>
      </c>
      <c r="D16" s="1" t="s">
        <v>1904</v>
      </c>
      <c r="E16" s="1" t="s">
        <v>2221</v>
      </c>
      <c r="F16" s="1" t="s">
        <v>2133</v>
      </c>
      <c r="G16" s="1" t="s">
        <v>1775</v>
      </c>
      <c r="H16" s="223" t="s">
        <v>198</v>
      </c>
      <c r="I16" s="1" t="s">
        <v>1870</v>
      </c>
      <c r="J16" s="1" t="s">
        <v>1821</v>
      </c>
      <c r="P16" s="18" t="s">
        <v>2222</v>
      </c>
      <c r="R16" s="1" t="s">
        <v>2223</v>
      </c>
      <c r="S16" s="1" t="s">
        <v>2224</v>
      </c>
      <c r="W16" s="1" t="s">
        <v>2225</v>
      </c>
      <c r="AD16" s="1" t="s">
        <v>1948</v>
      </c>
      <c r="AE16" s="1" t="s">
        <v>1804</v>
      </c>
      <c r="AF16" s="1" t="str">
        <f>+VLOOKUP(AE16,BASE2!$X$1:$Y$7,2,FALSE)</f>
        <v>DIRECCIÓN TERRITORIAL CENTRO OCCIDENTE</v>
      </c>
      <c r="AG16" s="1" t="s">
        <v>2226</v>
      </c>
      <c r="AH16" s="1" t="s">
        <v>2227</v>
      </c>
      <c r="AI16" s="1">
        <v>1503071</v>
      </c>
      <c r="AJ16" s="1">
        <v>1762220</v>
      </c>
      <c r="AK16" s="1" t="s">
        <v>2226</v>
      </c>
      <c r="AL16" s="1" t="s">
        <v>1802</v>
      </c>
      <c r="AM16" s="1" t="s">
        <v>2113</v>
      </c>
      <c r="AR16" s="1" t="s">
        <v>2227</v>
      </c>
      <c r="AV16" s="1" t="s">
        <v>2228</v>
      </c>
      <c r="AZ16" s="1" t="s">
        <v>2229</v>
      </c>
      <c r="BW16" s="1" t="s">
        <v>2230</v>
      </c>
      <c r="BY16" s="1" t="s">
        <v>2231</v>
      </c>
      <c r="CF16" s="223" t="s">
        <v>2232</v>
      </c>
      <c r="CG16" s="223" t="s">
        <v>2233</v>
      </c>
      <c r="CH16" s="1" t="s">
        <v>2028</v>
      </c>
      <c r="CI16" s="1" t="s">
        <v>2234</v>
      </c>
      <c r="CL16" s="1" t="s">
        <v>1802</v>
      </c>
      <c r="CM16" s="1" t="s">
        <v>2113</v>
      </c>
    </row>
    <row r="17" spans="1:100" ht="15.75" x14ac:dyDescent="0.25">
      <c r="A17" s="1" t="s">
        <v>2120</v>
      </c>
      <c r="B17" s="1" t="s">
        <v>1812</v>
      </c>
      <c r="C17" s="1" t="s">
        <v>2133</v>
      </c>
      <c r="D17" s="1" t="s">
        <v>1904</v>
      </c>
      <c r="E17" s="1" t="s">
        <v>2235</v>
      </c>
      <c r="F17" s="1" t="s">
        <v>2133</v>
      </c>
      <c r="G17" s="1" t="s">
        <v>1775</v>
      </c>
      <c r="H17" s="223" t="s">
        <v>2236</v>
      </c>
      <c r="I17" s="223" t="s">
        <v>2237</v>
      </c>
      <c r="R17" s="1" t="s">
        <v>2238</v>
      </c>
      <c r="S17" s="1" t="s">
        <v>2239</v>
      </c>
      <c r="AD17" s="1" t="s">
        <v>1903</v>
      </c>
      <c r="AE17" s="1" t="s">
        <v>1805</v>
      </c>
      <c r="AF17" s="1" t="str">
        <f>+VLOOKUP(AE17,BASE2!$X$1:$Y$7,2,FALSE)</f>
        <v>DIRECCIÓN TERRITORIAL NOROCCIDENTE</v>
      </c>
      <c r="AG17" s="1" t="s">
        <v>2240</v>
      </c>
      <c r="AH17" s="1" t="s">
        <v>2241</v>
      </c>
      <c r="AI17" s="1">
        <v>1503071</v>
      </c>
      <c r="AJ17" s="1">
        <v>1762220</v>
      </c>
      <c r="AK17" s="1" t="s">
        <v>2240</v>
      </c>
      <c r="AL17" s="1" t="s">
        <v>1802</v>
      </c>
      <c r="AM17" s="1" t="s">
        <v>2131</v>
      </c>
      <c r="AR17" s="1" t="s">
        <v>2242</v>
      </c>
      <c r="AV17" s="1" t="s">
        <v>2243</v>
      </c>
      <c r="AZ17" s="1" t="s">
        <v>2244</v>
      </c>
      <c r="BW17" s="1" t="s">
        <v>2245</v>
      </c>
      <c r="BY17" s="11" t="s">
        <v>2246</v>
      </c>
      <c r="CH17" s="1" t="s">
        <v>2186</v>
      </c>
      <c r="CI17" s="1" t="s">
        <v>1707</v>
      </c>
      <c r="CL17" s="1" t="s">
        <v>1802</v>
      </c>
      <c r="CM17" s="1" t="s">
        <v>2131</v>
      </c>
      <c r="CV17"/>
    </row>
    <row r="18" spans="1:100" ht="15.75" x14ac:dyDescent="0.25">
      <c r="A18" s="1" t="s">
        <v>2139</v>
      </c>
      <c r="B18" s="1" t="s">
        <v>1812</v>
      </c>
      <c r="C18" s="1" t="s">
        <v>2133</v>
      </c>
      <c r="D18" s="1" t="s">
        <v>1904</v>
      </c>
      <c r="E18" s="1" t="s">
        <v>2247</v>
      </c>
      <c r="F18" s="1" t="s">
        <v>2133</v>
      </c>
      <c r="G18" s="1" t="s">
        <v>1775</v>
      </c>
      <c r="R18" s="1" t="s">
        <v>2248</v>
      </c>
      <c r="S18" s="1" t="s">
        <v>2249</v>
      </c>
      <c r="AD18" s="223" t="s">
        <v>2031</v>
      </c>
      <c r="AE18" s="1" t="s">
        <v>1801</v>
      </c>
      <c r="AF18" s="1" t="str">
        <f>+VLOOKUP(AE18,BASE2!$X$1:$Y$7,2,FALSE)</f>
        <v>DIRECCIÓN TERRITORIAL SUR OCCIDENTE</v>
      </c>
      <c r="AG18" s="1" t="s">
        <v>2250</v>
      </c>
      <c r="AH18" s="1" t="s">
        <v>2251</v>
      </c>
      <c r="AI18" s="1">
        <v>1295751</v>
      </c>
      <c r="AJ18" s="1">
        <v>1503070</v>
      </c>
      <c r="AK18" s="1" t="s">
        <v>2250</v>
      </c>
      <c r="AL18" s="1" t="s">
        <v>1802</v>
      </c>
      <c r="AM18" s="1" t="s">
        <v>2151</v>
      </c>
      <c r="AR18" s="1" t="s">
        <v>2251</v>
      </c>
      <c r="AV18" s="1" t="s">
        <v>2252</v>
      </c>
      <c r="AZ18" s="1" t="s">
        <v>2253</v>
      </c>
      <c r="BW18" s="1" t="s">
        <v>2254</v>
      </c>
      <c r="CH18" s="1" t="s">
        <v>1893</v>
      </c>
      <c r="CI18" s="1" t="s">
        <v>1726</v>
      </c>
      <c r="CL18" s="1" t="s">
        <v>1802</v>
      </c>
      <c r="CM18" s="1" t="s">
        <v>2151</v>
      </c>
      <c r="CV18"/>
    </row>
    <row r="19" spans="1:100" ht="15.75" x14ac:dyDescent="0.25">
      <c r="A19" s="1" t="s">
        <v>2159</v>
      </c>
      <c r="B19" s="1" t="s">
        <v>1812</v>
      </c>
      <c r="C19" s="1" t="s">
        <v>2133</v>
      </c>
      <c r="D19" s="1" t="s">
        <v>1904</v>
      </c>
      <c r="E19" s="1" t="s">
        <v>2255</v>
      </c>
      <c r="F19" s="1" t="s">
        <v>2133</v>
      </c>
      <c r="G19" s="1" t="s">
        <v>1775</v>
      </c>
      <c r="R19" s="1" t="s">
        <v>2256</v>
      </c>
      <c r="S19" s="1" t="s">
        <v>2257</v>
      </c>
      <c r="AD19" s="1" t="s">
        <v>1949</v>
      </c>
      <c r="AE19" s="1" t="s">
        <v>1805</v>
      </c>
      <c r="AF19" s="1" t="str">
        <f>+VLOOKUP(AE19,BASE2!$X$1:$Y$7,2,FALSE)</f>
        <v>DIRECCIÓN TERRITORIAL NOROCCIDENTE</v>
      </c>
      <c r="AG19" s="1" t="s">
        <v>2258</v>
      </c>
      <c r="AH19" s="1" t="s">
        <v>2259</v>
      </c>
      <c r="AI19" s="1">
        <v>1295751</v>
      </c>
      <c r="AJ19" s="1">
        <v>1503070</v>
      </c>
      <c r="AK19" s="1" t="s">
        <v>2258</v>
      </c>
      <c r="AL19" s="1" t="s">
        <v>1802</v>
      </c>
      <c r="AM19" s="1" t="s">
        <v>2171</v>
      </c>
      <c r="AR19" s="1" t="s">
        <v>2259</v>
      </c>
      <c r="AV19" s="1" t="s">
        <v>2260</v>
      </c>
      <c r="AZ19" s="1" t="s">
        <v>2261</v>
      </c>
      <c r="CH19" s="1" t="s">
        <v>2149</v>
      </c>
      <c r="CI19" s="1" t="s">
        <v>2262</v>
      </c>
      <c r="CL19" s="1" t="s">
        <v>1802</v>
      </c>
      <c r="CM19" s="1" t="s">
        <v>2171</v>
      </c>
      <c r="CV19"/>
    </row>
    <row r="20" spans="1:100" ht="15.75" x14ac:dyDescent="0.25">
      <c r="A20" s="1" t="s">
        <v>1912</v>
      </c>
      <c r="B20" s="1" t="s">
        <v>1861</v>
      </c>
      <c r="C20" s="1" t="s">
        <v>2263</v>
      </c>
      <c r="D20" s="223" t="s">
        <v>2264</v>
      </c>
      <c r="E20" s="1" t="s">
        <v>2265</v>
      </c>
      <c r="F20" s="1" t="s">
        <v>2263</v>
      </c>
      <c r="G20" s="1" t="s">
        <v>1776</v>
      </c>
      <c r="R20" s="1" t="s">
        <v>2266</v>
      </c>
      <c r="S20" s="1" t="s">
        <v>2267</v>
      </c>
      <c r="AD20" s="1" t="s">
        <v>2063</v>
      </c>
      <c r="AE20" s="1" t="s">
        <v>1802</v>
      </c>
      <c r="AF20" s="1" t="str">
        <f>+VLOOKUP(AE20,BASE2!$X$1:$Y$7,2,FALSE)</f>
        <v>DIRECCIÓN TERRITORIAL CENTRO</v>
      </c>
      <c r="AG20" s="1" t="s">
        <v>2268</v>
      </c>
      <c r="AH20" s="1" t="s">
        <v>2269</v>
      </c>
      <c r="AI20" s="1">
        <v>1295751</v>
      </c>
      <c r="AJ20" s="1">
        <v>1503070</v>
      </c>
      <c r="AK20" s="1" t="s">
        <v>2268</v>
      </c>
      <c r="AL20" s="1" t="s">
        <v>1803</v>
      </c>
      <c r="AM20" s="1" t="s">
        <v>1857</v>
      </c>
      <c r="AR20" s="1" t="s">
        <v>2269</v>
      </c>
      <c r="AV20" s="1" t="s">
        <v>2270</v>
      </c>
      <c r="AZ20" s="1" t="s">
        <v>2271</v>
      </c>
      <c r="CH20" s="1" t="s">
        <v>2168</v>
      </c>
      <c r="CI20" s="1" t="s">
        <v>2272</v>
      </c>
      <c r="CL20" s="1" t="s">
        <v>1803</v>
      </c>
      <c r="CM20" s="1" t="s">
        <v>1857</v>
      </c>
      <c r="CV20"/>
    </row>
    <row r="21" spans="1:100" ht="15.75" x14ac:dyDescent="0.25">
      <c r="A21" s="1" t="s">
        <v>1959</v>
      </c>
      <c r="B21" s="1" t="s">
        <v>1861</v>
      </c>
      <c r="C21" s="1" t="s">
        <v>2263</v>
      </c>
      <c r="D21" s="1" t="s">
        <v>1950</v>
      </c>
      <c r="E21" s="1" t="s">
        <v>2265</v>
      </c>
      <c r="F21" s="1" t="s">
        <v>2263</v>
      </c>
      <c r="G21" s="1" t="s">
        <v>1776</v>
      </c>
      <c r="R21" s="1" t="s">
        <v>2273</v>
      </c>
      <c r="S21" s="1" t="s">
        <v>2274</v>
      </c>
      <c r="AD21" s="1" t="s">
        <v>1945</v>
      </c>
      <c r="AE21" s="1" t="s">
        <v>1801</v>
      </c>
      <c r="AF21" s="1" t="str">
        <f>+VLOOKUP(AE21,BASE2!$X$1:$Y$7,2,FALSE)</f>
        <v>DIRECCIÓN TERRITORIAL SUR OCCIDENTE</v>
      </c>
      <c r="AG21" s="1" t="s">
        <v>2275</v>
      </c>
      <c r="AH21" s="1" t="s">
        <v>2276</v>
      </c>
      <c r="AI21" s="1">
        <v>1000000</v>
      </c>
      <c r="AJ21" s="1">
        <v>1295750</v>
      </c>
      <c r="AK21" s="1" t="s">
        <v>2275</v>
      </c>
      <c r="AL21" s="1" t="s">
        <v>1803</v>
      </c>
      <c r="AM21" s="1" t="s">
        <v>1901</v>
      </c>
      <c r="AR21" s="1" t="s">
        <v>2277</v>
      </c>
      <c r="AV21" s="1" t="s">
        <v>2278</v>
      </c>
      <c r="AZ21" s="1" t="s">
        <v>2279</v>
      </c>
      <c r="CH21" s="1" t="s">
        <v>2110</v>
      </c>
      <c r="CI21" s="1" t="s">
        <v>2280</v>
      </c>
      <c r="CL21" s="1" t="s">
        <v>1803</v>
      </c>
      <c r="CM21" s="1" t="s">
        <v>1901</v>
      </c>
      <c r="CV21"/>
    </row>
    <row r="22" spans="1:100" ht="15.75" x14ac:dyDescent="0.25">
      <c r="A22" s="1" t="s">
        <v>2003</v>
      </c>
      <c r="B22" s="1" t="s">
        <v>1861</v>
      </c>
      <c r="C22" s="1" t="s">
        <v>2263</v>
      </c>
      <c r="D22" s="1" t="s">
        <v>1950</v>
      </c>
      <c r="E22" s="1" t="s">
        <v>2265</v>
      </c>
      <c r="F22" s="1" t="s">
        <v>2263</v>
      </c>
      <c r="G22" s="1" t="s">
        <v>1776</v>
      </c>
      <c r="R22" s="1" t="s">
        <v>2281</v>
      </c>
      <c r="S22" s="1" t="s">
        <v>2282</v>
      </c>
      <c r="AD22" s="1" t="s">
        <v>1992</v>
      </c>
      <c r="AE22" s="1" t="s">
        <v>1804</v>
      </c>
      <c r="AF22" s="1" t="str">
        <f>+VLOOKUP(AE22,BASE2!$X$1:$Y$7,2,FALSE)</f>
        <v>DIRECCIÓN TERRITORIAL CENTRO OCCIDENTE</v>
      </c>
      <c r="AG22" s="1" t="s">
        <v>2283</v>
      </c>
      <c r="AH22" s="1" t="s">
        <v>2284</v>
      </c>
      <c r="AI22" s="1">
        <v>1000000</v>
      </c>
      <c r="AJ22" s="1">
        <v>1295750</v>
      </c>
      <c r="AK22" s="1" t="s">
        <v>2283</v>
      </c>
      <c r="AL22" s="1" t="s">
        <v>1803</v>
      </c>
      <c r="AM22" s="1" t="s">
        <v>1947</v>
      </c>
      <c r="AR22" s="1" t="s">
        <v>2284</v>
      </c>
      <c r="AV22" s="1" t="s">
        <v>2285</v>
      </c>
      <c r="CH22" s="1" t="s">
        <v>2087</v>
      </c>
      <c r="CI22" s="1" t="s">
        <v>2286</v>
      </c>
      <c r="CL22" s="1" t="s">
        <v>1803</v>
      </c>
      <c r="CM22" s="1" t="s">
        <v>1947</v>
      </c>
      <c r="CV22"/>
    </row>
    <row r="23" spans="1:100" ht="15.75" x14ac:dyDescent="0.25">
      <c r="A23" s="1" t="s">
        <v>2040</v>
      </c>
      <c r="B23" s="1" t="s">
        <v>1861</v>
      </c>
      <c r="C23" s="1" t="s">
        <v>2263</v>
      </c>
      <c r="D23" s="1" t="s">
        <v>1950</v>
      </c>
      <c r="E23" s="1" t="s">
        <v>2265</v>
      </c>
      <c r="F23" s="1" t="s">
        <v>2263</v>
      </c>
      <c r="G23" s="1" t="s">
        <v>1776</v>
      </c>
      <c r="R23" s="1" t="s">
        <v>2287</v>
      </c>
      <c r="S23" s="1" t="s">
        <v>2288</v>
      </c>
      <c r="AD23" s="1" t="s">
        <v>1990</v>
      </c>
      <c r="AE23" s="1" t="s">
        <v>1801</v>
      </c>
      <c r="AF23" s="1" t="str">
        <f>+VLOOKUP(AE23,BASE2!$X$1:$Y$7,2,FALSE)</f>
        <v>DIRECCIÓN TERRITORIAL SUR OCCIDENTE</v>
      </c>
      <c r="AG23" s="1" t="s">
        <v>2289</v>
      </c>
      <c r="AH23" s="1" t="s">
        <v>2290</v>
      </c>
      <c r="AI23" s="1">
        <v>1000000</v>
      </c>
      <c r="AJ23" s="1">
        <v>1295750</v>
      </c>
      <c r="AK23" s="1" t="s">
        <v>2289</v>
      </c>
      <c r="AL23" s="1" t="s">
        <v>1801</v>
      </c>
      <c r="AM23" s="1" t="s">
        <v>1855</v>
      </c>
      <c r="AR23" s="1" t="s">
        <v>2290</v>
      </c>
      <c r="AV23" s="1" t="s">
        <v>2291</v>
      </c>
      <c r="CH23" s="1" t="s">
        <v>2084</v>
      </c>
      <c r="CI23" s="1" t="s">
        <v>2292</v>
      </c>
      <c r="CL23" s="1" t="s">
        <v>1801</v>
      </c>
      <c r="CM23" s="1" t="s">
        <v>1855</v>
      </c>
      <c r="CV23"/>
    </row>
    <row r="24" spans="1:100" ht="15.75" x14ac:dyDescent="0.25">
      <c r="A24" s="1" t="s">
        <v>2070</v>
      </c>
      <c r="B24" s="1" t="s">
        <v>1861</v>
      </c>
      <c r="C24" s="1" t="s">
        <v>2263</v>
      </c>
      <c r="D24" s="1" t="s">
        <v>1950</v>
      </c>
      <c r="E24" s="1" t="s">
        <v>2293</v>
      </c>
      <c r="F24" s="1" t="s">
        <v>2263</v>
      </c>
      <c r="G24" s="1" t="s">
        <v>1776</v>
      </c>
      <c r="R24" s="1" t="s">
        <v>2294</v>
      </c>
      <c r="S24" s="1" t="s">
        <v>2295</v>
      </c>
      <c r="AD24" s="1" t="s">
        <v>2090</v>
      </c>
      <c r="AE24" s="1" t="s">
        <v>1802</v>
      </c>
      <c r="AF24" s="1" t="str">
        <f>+VLOOKUP(AE24,BASE2!$X$1:$Y$7,2,FALSE)</f>
        <v>DIRECCIÓN TERRITORIAL CENTRO</v>
      </c>
      <c r="AG24" s="1" t="s">
        <v>2296</v>
      </c>
      <c r="AH24" s="1" t="s">
        <v>2297</v>
      </c>
      <c r="AI24" s="1">
        <v>1000000</v>
      </c>
      <c r="AJ24" s="1">
        <v>1295750</v>
      </c>
      <c r="AK24" s="1" t="s">
        <v>2296</v>
      </c>
      <c r="AL24" s="1" t="s">
        <v>1801</v>
      </c>
      <c r="AM24" s="1" t="s">
        <v>1899</v>
      </c>
      <c r="AR24" s="1" t="s">
        <v>2297</v>
      </c>
      <c r="AV24" s="1" t="s">
        <v>2298</v>
      </c>
      <c r="CH24" s="1" t="s">
        <v>1700</v>
      </c>
      <c r="CI24" s="1" t="s">
        <v>1701</v>
      </c>
      <c r="CL24" s="1" t="s">
        <v>1801</v>
      </c>
      <c r="CM24" s="1" t="s">
        <v>1899</v>
      </c>
      <c r="CV24"/>
    </row>
    <row r="25" spans="1:100" ht="15.75" x14ac:dyDescent="0.25">
      <c r="A25" s="1" t="s">
        <v>2099</v>
      </c>
      <c r="B25" s="1" t="s">
        <v>1861</v>
      </c>
      <c r="C25" s="1" t="s">
        <v>2263</v>
      </c>
      <c r="D25" s="1" t="s">
        <v>1950</v>
      </c>
      <c r="E25" s="1" t="s">
        <v>2293</v>
      </c>
      <c r="F25" s="1" t="s">
        <v>2263</v>
      </c>
      <c r="G25" s="1" t="s">
        <v>1776</v>
      </c>
      <c r="R25" s="1" t="s">
        <v>2299</v>
      </c>
      <c r="S25" s="1" t="s">
        <v>2300</v>
      </c>
      <c r="AD25" s="1" t="s">
        <v>1993</v>
      </c>
      <c r="AE25" s="1" t="s">
        <v>1805</v>
      </c>
      <c r="AF25" s="1" t="str">
        <f>+VLOOKUP(AE25,BASE2!$X$1:$Y$7,2,FALSE)</f>
        <v>DIRECCIÓN TERRITORIAL NOROCCIDENTE</v>
      </c>
      <c r="AG25" s="1" t="s">
        <v>1764</v>
      </c>
      <c r="AH25" s="1" t="s">
        <v>2301</v>
      </c>
      <c r="AI25" s="1">
        <v>7500</v>
      </c>
      <c r="AJ25" s="1">
        <v>7500</v>
      </c>
      <c r="AK25" s="1" t="s">
        <v>1764</v>
      </c>
      <c r="AL25" s="1" t="s">
        <v>1801</v>
      </c>
      <c r="AM25" s="1" t="s">
        <v>1945</v>
      </c>
      <c r="AV25" s="1" t="s">
        <v>2302</v>
      </c>
      <c r="CH25" s="1" t="s">
        <v>1731</v>
      </c>
      <c r="CI25" s="1" t="s">
        <v>1732</v>
      </c>
      <c r="CL25" s="1" t="s">
        <v>1801</v>
      </c>
      <c r="CM25" s="1" t="s">
        <v>1945</v>
      </c>
      <c r="CV25"/>
    </row>
    <row r="26" spans="1:100" ht="15.75" x14ac:dyDescent="0.25">
      <c r="A26" s="1" t="s">
        <v>2119</v>
      </c>
      <c r="B26" s="1" t="s">
        <v>1861</v>
      </c>
      <c r="C26" s="1" t="s">
        <v>2263</v>
      </c>
      <c r="D26" s="1" t="s">
        <v>1950</v>
      </c>
      <c r="E26" s="1" t="s">
        <v>2293</v>
      </c>
      <c r="F26" s="1" t="s">
        <v>2263</v>
      </c>
      <c r="G26" s="1" t="s">
        <v>1776</v>
      </c>
      <c r="R26" s="1" t="s">
        <v>2303</v>
      </c>
      <c r="S26" s="1" t="s">
        <v>2304</v>
      </c>
      <c r="AD26" s="1" t="s">
        <v>1924</v>
      </c>
      <c r="AE26" s="1" t="s">
        <v>1800</v>
      </c>
      <c r="AF26" s="1" t="str">
        <f>+VLOOKUP(AE26,BASE2!$X$1:$Y$7,2,FALSE)</f>
        <v>DIRECCIÓN TERRITORIAL NORTE</v>
      </c>
      <c r="AG26" s="1" t="s">
        <v>1764</v>
      </c>
      <c r="AH26" s="1" t="s">
        <v>2305</v>
      </c>
      <c r="AI26" s="1">
        <v>15000</v>
      </c>
      <c r="AJ26" s="1">
        <v>15000</v>
      </c>
      <c r="AK26" s="1" t="s">
        <v>1764</v>
      </c>
      <c r="AL26" s="1" t="s">
        <v>1801</v>
      </c>
      <c r="AM26" s="1" t="s">
        <v>1990</v>
      </c>
      <c r="AV26" s="1" t="s">
        <v>2306</v>
      </c>
      <c r="CH26" s="1" t="s">
        <v>2024</v>
      </c>
      <c r="CI26" s="1" t="s">
        <v>1699</v>
      </c>
      <c r="CL26" s="1" t="s">
        <v>1801</v>
      </c>
      <c r="CM26" s="1" t="s">
        <v>1990</v>
      </c>
      <c r="CV26"/>
    </row>
    <row r="27" spans="1:100" ht="15.75" x14ac:dyDescent="0.25">
      <c r="A27" s="1" t="s">
        <v>2155</v>
      </c>
      <c r="B27" s="1" t="s">
        <v>1752</v>
      </c>
      <c r="C27" s="1" t="s">
        <v>2307</v>
      </c>
      <c r="D27" s="1" t="s">
        <v>1994</v>
      </c>
      <c r="E27" s="1" t="s">
        <v>2308</v>
      </c>
      <c r="F27" s="1" t="s">
        <v>2307</v>
      </c>
      <c r="G27" s="1" t="s">
        <v>1773</v>
      </c>
      <c r="R27" s="1" t="s">
        <v>2309</v>
      </c>
      <c r="S27" s="1" t="s">
        <v>2310</v>
      </c>
      <c r="AD27" s="1" t="s">
        <v>1969</v>
      </c>
      <c r="AE27" s="1" t="s">
        <v>1800</v>
      </c>
      <c r="AF27" s="1" t="str">
        <f>+VLOOKUP(AE27,BASE2!$X$1:$Y$7,2,FALSE)</f>
        <v>DIRECCIÓN TERRITORIAL NORTE</v>
      </c>
      <c r="AG27" s="1" t="s">
        <v>1764</v>
      </c>
      <c r="AH27" s="1" t="s">
        <v>2311</v>
      </c>
      <c r="AI27" s="1">
        <v>150000</v>
      </c>
      <c r="AJ27" s="1">
        <v>300000</v>
      </c>
      <c r="AK27" s="1" t="s">
        <v>1764</v>
      </c>
      <c r="AL27" s="1" t="s">
        <v>2312</v>
      </c>
      <c r="AM27" s="1" t="s">
        <v>1854</v>
      </c>
      <c r="AV27" s="1" t="s">
        <v>2313</v>
      </c>
      <c r="CH27" s="1" t="s">
        <v>1729</v>
      </c>
      <c r="CI27" s="1" t="s">
        <v>1730</v>
      </c>
      <c r="CL27" s="1" t="s">
        <v>2312</v>
      </c>
      <c r="CM27" s="1" t="s">
        <v>1854</v>
      </c>
      <c r="CV27"/>
    </row>
    <row r="28" spans="1:100" ht="15.75" x14ac:dyDescent="0.25">
      <c r="A28" s="1" t="s">
        <v>2179</v>
      </c>
      <c r="B28" s="1" t="s">
        <v>1812</v>
      </c>
      <c r="C28" s="1" t="s">
        <v>2307</v>
      </c>
      <c r="D28" s="1" t="s">
        <v>1994</v>
      </c>
      <c r="E28" s="1" t="s">
        <v>2314</v>
      </c>
      <c r="F28" s="1" t="s">
        <v>2307</v>
      </c>
      <c r="G28" s="1" t="s">
        <v>1773</v>
      </c>
      <c r="R28" s="1" t="s">
        <v>2315</v>
      </c>
      <c r="S28" s="1" t="s">
        <v>2316</v>
      </c>
      <c r="AD28" s="1" t="s">
        <v>2113</v>
      </c>
      <c r="AE28" s="1" t="s">
        <v>1802</v>
      </c>
      <c r="AF28" s="1" t="str">
        <f>+VLOOKUP(AE28,BASE2!$X$1:$Y$7,2,FALSE)</f>
        <v>DIRECCIÓN TERRITORIAL CENTRO</v>
      </c>
      <c r="AG28" s="1" t="s">
        <v>1764</v>
      </c>
      <c r="AH28" s="1" t="s">
        <v>2317</v>
      </c>
      <c r="AI28" s="1" t="s">
        <v>1711</v>
      </c>
      <c r="AJ28" s="1" t="s">
        <v>1711</v>
      </c>
      <c r="AK28" s="1" t="s">
        <v>1764</v>
      </c>
      <c r="AL28" s="1" t="s">
        <v>1804</v>
      </c>
      <c r="AM28" s="1" t="s">
        <v>1858</v>
      </c>
      <c r="AV28" s="1" t="s">
        <v>2318</v>
      </c>
      <c r="CH28" s="1" t="s">
        <v>1986</v>
      </c>
      <c r="CI28" s="1" t="s">
        <v>2319</v>
      </c>
      <c r="CL28" s="1" t="s">
        <v>1804</v>
      </c>
      <c r="CM28" s="1" t="s">
        <v>1858</v>
      </c>
      <c r="CV28"/>
    </row>
    <row r="29" spans="1:100" ht="15.75" x14ac:dyDescent="0.25">
      <c r="A29" s="1" t="s">
        <v>1907</v>
      </c>
      <c r="B29" s="1" t="s">
        <v>1954</v>
      </c>
      <c r="C29" s="1" t="s">
        <v>2307</v>
      </c>
      <c r="D29" s="1" t="s">
        <v>1994</v>
      </c>
      <c r="E29" s="1" t="s">
        <v>2320</v>
      </c>
      <c r="F29" s="1" t="s">
        <v>2307</v>
      </c>
      <c r="G29" s="1" t="s">
        <v>1773</v>
      </c>
      <c r="R29" s="1" t="s">
        <v>2321</v>
      </c>
      <c r="S29" s="1" t="s">
        <v>2322</v>
      </c>
      <c r="AD29" s="1" t="s">
        <v>2012</v>
      </c>
      <c r="AE29" s="1" t="s">
        <v>1800</v>
      </c>
      <c r="AF29" s="1" t="str">
        <f>+VLOOKUP(AE29,BASE2!$X$1:$Y$7,2,FALSE)</f>
        <v>DIRECCIÓN TERRITORIAL NORTE</v>
      </c>
      <c r="AG29" s="1" t="s">
        <v>2323</v>
      </c>
      <c r="AH29" s="1" t="s">
        <v>2323</v>
      </c>
      <c r="AI29" s="1" t="s">
        <v>1711</v>
      </c>
      <c r="AJ29" s="1" t="s">
        <v>1711</v>
      </c>
      <c r="AK29" s="1" t="s">
        <v>2323</v>
      </c>
      <c r="AL29" s="1" t="s">
        <v>1804</v>
      </c>
      <c r="AM29" s="1" t="s">
        <v>1902</v>
      </c>
      <c r="AV29" s="1" t="s">
        <v>2324</v>
      </c>
      <c r="CH29" s="1" t="s">
        <v>2029</v>
      </c>
      <c r="CI29" s="1" t="s">
        <v>1713</v>
      </c>
      <c r="CL29" s="1" t="s">
        <v>1804</v>
      </c>
      <c r="CM29" s="1" t="s">
        <v>1902</v>
      </c>
      <c r="CV29"/>
    </row>
    <row r="30" spans="1:100" ht="15.75" x14ac:dyDescent="0.25">
      <c r="A30" s="1" t="s">
        <v>1910</v>
      </c>
      <c r="B30" s="1" t="s">
        <v>1815</v>
      </c>
      <c r="C30" s="1" t="s">
        <v>2307</v>
      </c>
      <c r="D30" s="1" t="s">
        <v>1994</v>
      </c>
      <c r="E30" s="1" t="s">
        <v>2325</v>
      </c>
      <c r="F30" s="1" t="s">
        <v>2307</v>
      </c>
      <c r="G30" s="1" t="s">
        <v>1773</v>
      </c>
      <c r="R30" s="1" t="s">
        <v>2326</v>
      </c>
      <c r="S30" s="1" t="s">
        <v>2327</v>
      </c>
      <c r="AD30" s="1" t="s">
        <v>2048</v>
      </c>
      <c r="AE30" s="1" t="s">
        <v>1800</v>
      </c>
      <c r="AF30" s="1" t="str">
        <f>+VLOOKUP(AE30,BASE2!$X$1:$Y$7,2,FALSE)</f>
        <v>DIRECCIÓN TERRITORIAL NORTE</v>
      </c>
      <c r="AG30" s="1" t="s">
        <v>2323</v>
      </c>
      <c r="AH30" s="1" t="s">
        <v>2328</v>
      </c>
      <c r="AI30" s="1">
        <v>68000</v>
      </c>
      <c r="AJ30" s="1">
        <v>68000</v>
      </c>
      <c r="AK30" s="1" t="s">
        <v>2323</v>
      </c>
      <c r="AL30" s="1" t="s">
        <v>1804</v>
      </c>
      <c r="AM30" s="1" t="s">
        <v>1948</v>
      </c>
      <c r="AV30" s="1" t="s">
        <v>2329</v>
      </c>
      <c r="CH30" s="1" t="s">
        <v>2111</v>
      </c>
      <c r="CI30" s="1" t="s">
        <v>2330</v>
      </c>
      <c r="CL30" s="1" t="s">
        <v>1804</v>
      </c>
      <c r="CM30" s="1" t="s">
        <v>1948</v>
      </c>
      <c r="CV30"/>
    </row>
    <row r="31" spans="1:100" ht="15.75" x14ac:dyDescent="0.25">
      <c r="A31" s="1" t="s">
        <v>1957</v>
      </c>
      <c r="B31" s="1" t="s">
        <v>1815</v>
      </c>
      <c r="C31" s="1" t="s">
        <v>2307</v>
      </c>
      <c r="D31" s="1" t="s">
        <v>1994</v>
      </c>
      <c r="E31" s="1" t="s">
        <v>2325</v>
      </c>
      <c r="F31" s="1" t="s">
        <v>2307</v>
      </c>
      <c r="G31" s="1" t="s">
        <v>1773</v>
      </c>
      <c r="R31" s="1" t="s">
        <v>2331</v>
      </c>
      <c r="S31" s="1" t="s">
        <v>2332</v>
      </c>
      <c r="AD31" s="1" t="s">
        <v>2131</v>
      </c>
      <c r="AE31" s="1" t="s">
        <v>1802</v>
      </c>
      <c r="AF31" s="1" t="str">
        <f>+VLOOKUP(AE31,BASE2!$X$1:$Y$7,2,FALSE)</f>
        <v>DIRECCIÓN TERRITORIAL CENTRO</v>
      </c>
      <c r="AG31" s="1" t="s">
        <v>2333</v>
      </c>
      <c r="AH31" s="1" t="s">
        <v>2334</v>
      </c>
      <c r="AI31" s="1" t="s">
        <v>1711</v>
      </c>
      <c r="AJ31" s="1" t="s">
        <v>1711</v>
      </c>
      <c r="AK31" s="1" t="s">
        <v>2333</v>
      </c>
      <c r="AL31" s="1" t="s">
        <v>1804</v>
      </c>
      <c r="AM31" s="1" t="s">
        <v>1992</v>
      </c>
      <c r="AV31" s="1" t="s">
        <v>2335</v>
      </c>
      <c r="CH31" s="1" t="s">
        <v>1942</v>
      </c>
      <c r="CI31" s="1" t="s">
        <v>2336</v>
      </c>
      <c r="CL31" s="1" t="s">
        <v>1804</v>
      </c>
      <c r="CM31" s="1" t="s">
        <v>1992</v>
      </c>
      <c r="CV31"/>
    </row>
    <row r="32" spans="1:100" ht="15.75" x14ac:dyDescent="0.25">
      <c r="A32" s="1" t="s">
        <v>2001</v>
      </c>
      <c r="B32" s="1" t="s">
        <v>1815</v>
      </c>
      <c r="C32" s="1" t="s">
        <v>2307</v>
      </c>
      <c r="D32" s="1" t="s">
        <v>1994</v>
      </c>
      <c r="E32" s="1" t="s">
        <v>2337</v>
      </c>
      <c r="F32" s="1" t="s">
        <v>2307</v>
      </c>
      <c r="G32" s="1" t="s">
        <v>1773</v>
      </c>
      <c r="R32" s="1" t="s">
        <v>2338</v>
      </c>
      <c r="S32" s="1" t="s">
        <v>2339</v>
      </c>
      <c r="AD32" s="1" t="s">
        <v>2032</v>
      </c>
      <c r="AE32" s="1" t="s">
        <v>1805</v>
      </c>
      <c r="AF32" s="1" t="str">
        <f>+VLOOKUP(AE32,BASE2!$X$1:$Y$7,2,FALSE)</f>
        <v>DIRECCIÓN TERRITORIAL NOROCCIDENTE</v>
      </c>
      <c r="AG32" s="1" t="s">
        <v>2333</v>
      </c>
      <c r="AH32" s="1" t="s">
        <v>2340</v>
      </c>
      <c r="AI32" s="1" t="s">
        <v>1711</v>
      </c>
      <c r="AJ32" s="1" t="s">
        <v>1711</v>
      </c>
      <c r="AK32" s="1" t="s">
        <v>2333</v>
      </c>
      <c r="AL32" s="1" t="s">
        <v>1805</v>
      </c>
      <c r="AM32" s="1" t="s">
        <v>1823</v>
      </c>
      <c r="AV32" s="1" t="s">
        <v>2341</v>
      </c>
      <c r="CH32" s="1" t="s">
        <v>2061</v>
      </c>
      <c r="CI32" s="1" t="s">
        <v>1696</v>
      </c>
      <c r="CL32" s="1" t="s">
        <v>1805</v>
      </c>
      <c r="CM32" s="1" t="s">
        <v>1823</v>
      </c>
      <c r="CV32"/>
    </row>
    <row r="33" spans="1:100" ht="15.75" x14ac:dyDescent="0.25">
      <c r="A33" s="1" t="s">
        <v>2038</v>
      </c>
      <c r="B33" s="1" t="s">
        <v>1815</v>
      </c>
      <c r="C33" s="1" t="s">
        <v>2307</v>
      </c>
      <c r="D33" s="1" t="s">
        <v>1994</v>
      </c>
      <c r="E33" s="1" t="s">
        <v>2342</v>
      </c>
      <c r="F33" s="1" t="s">
        <v>2307</v>
      </c>
      <c r="G33" s="1" t="s">
        <v>1773</v>
      </c>
      <c r="R33" s="1" t="s">
        <v>2343</v>
      </c>
      <c r="S33" s="1" t="s">
        <v>2344</v>
      </c>
      <c r="AD33" s="1" t="s">
        <v>2077</v>
      </c>
      <c r="AE33" s="1" t="s">
        <v>1800</v>
      </c>
      <c r="AF33" s="1" t="str">
        <f>+VLOOKUP(AE33,BASE2!$X$1:$Y$7,2,FALSE)</f>
        <v>DIRECCIÓN TERRITORIAL NORTE</v>
      </c>
      <c r="AG33" s="1" t="s">
        <v>2333</v>
      </c>
      <c r="AH33" s="1" t="s">
        <v>2345</v>
      </c>
      <c r="AI33" s="1" t="s">
        <v>1711</v>
      </c>
      <c r="AJ33" s="1" t="s">
        <v>1711</v>
      </c>
      <c r="AK33" s="1" t="s">
        <v>2333</v>
      </c>
      <c r="AL33" s="1" t="s">
        <v>1805</v>
      </c>
      <c r="AM33" s="1" t="s">
        <v>1903</v>
      </c>
      <c r="AV33" s="1" t="s">
        <v>2346</v>
      </c>
      <c r="CH33" s="28" t="s">
        <v>1890</v>
      </c>
      <c r="CI33" s="28" t="s">
        <v>1735</v>
      </c>
      <c r="CL33" s="1" t="s">
        <v>1805</v>
      </c>
      <c r="CM33" s="1" t="s">
        <v>1903</v>
      </c>
      <c r="CV33"/>
    </row>
    <row r="34" spans="1:100" ht="15.75" x14ac:dyDescent="0.25">
      <c r="A34" s="1" t="s">
        <v>2068</v>
      </c>
      <c r="B34" s="1" t="s">
        <v>1815</v>
      </c>
      <c r="C34" s="1" t="s">
        <v>2307</v>
      </c>
      <c r="D34" s="1" t="s">
        <v>1994</v>
      </c>
      <c r="E34" s="1" t="s">
        <v>2342</v>
      </c>
      <c r="F34" s="1" t="s">
        <v>2307</v>
      </c>
      <c r="G34" s="1" t="s">
        <v>1773</v>
      </c>
      <c r="R34" s="1" t="s">
        <v>2347</v>
      </c>
      <c r="S34" s="1" t="s">
        <v>2348</v>
      </c>
      <c r="AD34" s="1" t="s">
        <v>2151</v>
      </c>
      <c r="AE34" s="1" t="s">
        <v>1802</v>
      </c>
      <c r="AF34" s="1" t="str">
        <f>+VLOOKUP(AE34,BASE2!$X$1:$Y$7,2,FALSE)</f>
        <v>DIRECCIÓN TERRITORIAL CENTRO</v>
      </c>
      <c r="AG34" s="1" t="s">
        <v>2349</v>
      </c>
      <c r="AH34" s="1" t="s">
        <v>2350</v>
      </c>
      <c r="AI34" s="1" t="s">
        <v>1711</v>
      </c>
      <c r="AJ34" s="1" t="s">
        <v>1711</v>
      </c>
      <c r="AK34" s="1" t="s">
        <v>2349</v>
      </c>
      <c r="AL34" s="1" t="s">
        <v>1805</v>
      </c>
      <c r="AM34" s="1" t="s">
        <v>1949</v>
      </c>
      <c r="AV34" s="1" t="s">
        <v>2351</v>
      </c>
      <c r="CH34" s="1" t="s">
        <v>1983</v>
      </c>
      <c r="CI34" s="1" t="s">
        <v>1704</v>
      </c>
      <c r="CL34" s="1" t="s">
        <v>1805</v>
      </c>
      <c r="CM34" s="1" t="s">
        <v>1949</v>
      </c>
      <c r="CV34"/>
    </row>
    <row r="35" spans="1:100" ht="15.75" x14ac:dyDescent="0.25">
      <c r="A35" s="1" t="s">
        <v>2097</v>
      </c>
      <c r="B35" s="1" t="s">
        <v>1815</v>
      </c>
      <c r="C35" s="1" t="s">
        <v>2307</v>
      </c>
      <c r="D35" s="1" t="s">
        <v>1994</v>
      </c>
      <c r="E35" s="1" t="s">
        <v>2352</v>
      </c>
      <c r="F35" s="1" t="s">
        <v>2307</v>
      </c>
      <c r="G35" s="1" t="s">
        <v>1773</v>
      </c>
      <c r="R35" s="1" t="s">
        <v>2353</v>
      </c>
      <c r="S35" s="1" t="s">
        <v>2354</v>
      </c>
      <c r="AD35" s="1" t="s">
        <v>2171</v>
      </c>
      <c r="AE35" s="1" t="s">
        <v>1802</v>
      </c>
      <c r="AF35" s="1" t="str">
        <f>+VLOOKUP(AE35,BASE2!$X$1:$Y$7,2,FALSE)</f>
        <v>DIRECCIÓN TERRITORIAL CENTRO</v>
      </c>
      <c r="AG35" s="1" t="s">
        <v>2355</v>
      </c>
      <c r="AH35" s="1" t="s">
        <v>2356</v>
      </c>
      <c r="AI35" s="1" t="s">
        <v>1711</v>
      </c>
      <c r="AJ35" s="1" t="s">
        <v>1711</v>
      </c>
      <c r="AK35" s="1" t="s">
        <v>2355</v>
      </c>
      <c r="AL35" s="1" t="s">
        <v>1805</v>
      </c>
      <c r="AM35" s="1" t="s">
        <v>1993</v>
      </c>
      <c r="AV35" s="1" t="s">
        <v>2357</v>
      </c>
      <c r="CH35" s="28" t="s">
        <v>1938</v>
      </c>
      <c r="CI35" s="28" t="s">
        <v>1736</v>
      </c>
      <c r="CL35" s="1" t="s">
        <v>1805</v>
      </c>
      <c r="CM35" s="1" t="s">
        <v>1993</v>
      </c>
      <c r="CV35"/>
    </row>
    <row r="36" spans="1:100" ht="15.75" x14ac:dyDescent="0.25">
      <c r="A36" s="1" t="s">
        <v>2117</v>
      </c>
      <c r="B36" s="1" t="s">
        <v>1815</v>
      </c>
      <c r="C36" s="1" t="s">
        <v>2307</v>
      </c>
      <c r="D36" s="1" t="s">
        <v>1994</v>
      </c>
      <c r="E36" s="1" t="s">
        <v>2352</v>
      </c>
      <c r="F36" s="1" t="s">
        <v>2307</v>
      </c>
      <c r="G36" s="1" t="s">
        <v>1773</v>
      </c>
      <c r="R36" s="1" t="s">
        <v>2358</v>
      </c>
      <c r="S36" s="1" t="s">
        <v>2359</v>
      </c>
      <c r="AG36" s="1" t="s">
        <v>2355</v>
      </c>
      <c r="AH36" s="1" t="s">
        <v>2360</v>
      </c>
      <c r="AI36" s="1" t="s">
        <v>1711</v>
      </c>
      <c r="AJ36" s="1" t="s">
        <v>1711</v>
      </c>
      <c r="AK36" s="1" t="s">
        <v>2355</v>
      </c>
      <c r="AL36" s="1" t="s">
        <v>1805</v>
      </c>
      <c r="AM36" s="1" t="s">
        <v>2032</v>
      </c>
      <c r="AV36" s="1" t="s">
        <v>2361</v>
      </c>
      <c r="CH36" s="1" t="s">
        <v>2026</v>
      </c>
      <c r="CI36" s="1" t="s">
        <v>2362</v>
      </c>
      <c r="CL36" s="1" t="s">
        <v>1805</v>
      </c>
      <c r="CM36" s="1" t="s">
        <v>2032</v>
      </c>
      <c r="CV36"/>
    </row>
    <row r="37" spans="1:100" ht="15.75" x14ac:dyDescent="0.25">
      <c r="A37" s="1" t="s">
        <v>2136</v>
      </c>
      <c r="B37" s="1" t="s">
        <v>1815</v>
      </c>
      <c r="C37" s="1" t="s">
        <v>2307</v>
      </c>
      <c r="D37" s="1" t="s">
        <v>1994</v>
      </c>
      <c r="E37" s="1" t="s">
        <v>2363</v>
      </c>
      <c r="F37" s="1" t="s">
        <v>2307</v>
      </c>
      <c r="G37" s="1" t="s">
        <v>1773</v>
      </c>
      <c r="R37" s="1" t="s">
        <v>2364</v>
      </c>
      <c r="S37" s="1" t="s">
        <v>2365</v>
      </c>
      <c r="AG37" s="1" t="s">
        <v>2355</v>
      </c>
      <c r="AH37" s="1" t="s">
        <v>2366</v>
      </c>
      <c r="AI37" s="1" t="s">
        <v>1711</v>
      </c>
      <c r="AJ37" s="1" t="s">
        <v>1711</v>
      </c>
      <c r="AK37" s="1" t="s">
        <v>2355</v>
      </c>
      <c r="AV37" s="1" t="s">
        <v>2367</v>
      </c>
      <c r="CH37" s="1" t="s">
        <v>1940</v>
      </c>
      <c r="CI37" s="1" t="s">
        <v>2368</v>
      </c>
      <c r="CV37"/>
    </row>
    <row r="38" spans="1:100" ht="15.75" x14ac:dyDescent="0.25">
      <c r="A38" s="1" t="s">
        <v>2156</v>
      </c>
      <c r="B38" s="1" t="s">
        <v>1815</v>
      </c>
      <c r="C38" s="1" t="s">
        <v>2307</v>
      </c>
      <c r="D38" s="1" t="s">
        <v>1994</v>
      </c>
      <c r="E38" s="1" t="s">
        <v>2363</v>
      </c>
      <c r="F38" s="1" t="s">
        <v>2307</v>
      </c>
      <c r="G38" s="1" t="s">
        <v>1773</v>
      </c>
      <c r="R38" s="1" t="s">
        <v>2369</v>
      </c>
      <c r="S38" s="1" t="s">
        <v>2370</v>
      </c>
      <c r="AG38" s="1" t="s">
        <v>2355</v>
      </c>
      <c r="AH38" s="1" t="s">
        <v>2371</v>
      </c>
      <c r="AI38" s="1" t="s">
        <v>1711</v>
      </c>
      <c r="AJ38" s="1" t="s">
        <v>1711</v>
      </c>
      <c r="AK38" s="1" t="s">
        <v>2355</v>
      </c>
      <c r="AV38" s="1" t="s">
        <v>2372</v>
      </c>
      <c r="CH38" s="1" t="s">
        <v>2215</v>
      </c>
      <c r="CI38" s="1" t="s">
        <v>2373</v>
      </c>
      <c r="CV38"/>
    </row>
    <row r="39" spans="1:100" ht="15.75" x14ac:dyDescent="0.25">
      <c r="A39" s="1" t="s">
        <v>2176</v>
      </c>
      <c r="B39" s="1" t="s">
        <v>1815</v>
      </c>
      <c r="C39" s="1" t="s">
        <v>2307</v>
      </c>
      <c r="D39" s="1" t="s">
        <v>1994</v>
      </c>
      <c r="E39" s="1" t="s">
        <v>2363</v>
      </c>
      <c r="F39" s="1" t="s">
        <v>2307</v>
      </c>
      <c r="G39" s="1" t="s">
        <v>1773</v>
      </c>
      <c r="R39" s="1" t="s">
        <v>2374</v>
      </c>
      <c r="S39" s="1" t="s">
        <v>2375</v>
      </c>
      <c r="AG39" s="1" t="s">
        <v>2355</v>
      </c>
      <c r="AH39" s="1" t="s">
        <v>2376</v>
      </c>
      <c r="AI39" s="1" t="s">
        <v>1711</v>
      </c>
      <c r="AJ39" s="1" t="s">
        <v>1711</v>
      </c>
      <c r="AK39" s="1" t="s">
        <v>2355</v>
      </c>
      <c r="AV39" s="1" t="s">
        <v>2377</v>
      </c>
      <c r="CH39" s="1" t="s">
        <v>2128</v>
      </c>
      <c r="CI39" s="1" t="s">
        <v>2378</v>
      </c>
      <c r="CV39"/>
    </row>
    <row r="40" spans="1:100" ht="15.75" x14ac:dyDescent="0.25">
      <c r="A40" s="1" t="s">
        <v>2193</v>
      </c>
      <c r="B40" s="1" t="s">
        <v>1815</v>
      </c>
      <c r="C40" s="1" t="s">
        <v>2307</v>
      </c>
      <c r="D40" s="1" t="s">
        <v>1994</v>
      </c>
      <c r="E40" s="1" t="s">
        <v>2363</v>
      </c>
      <c r="F40" s="1" t="s">
        <v>2307</v>
      </c>
      <c r="G40" s="1" t="s">
        <v>1773</v>
      </c>
      <c r="R40" s="1" t="s">
        <v>2379</v>
      </c>
      <c r="S40" s="1" t="s">
        <v>2380</v>
      </c>
      <c r="AG40" s="1" t="s">
        <v>2381</v>
      </c>
      <c r="AH40" s="1" t="s">
        <v>2382</v>
      </c>
      <c r="AI40" s="1" t="s">
        <v>1711</v>
      </c>
      <c r="AJ40" s="1" t="s">
        <v>1711</v>
      </c>
      <c r="AK40" s="1" t="s">
        <v>2381</v>
      </c>
      <c r="AV40" s="1" t="s">
        <v>2383</v>
      </c>
      <c r="CH40" s="1" t="s">
        <v>2230</v>
      </c>
      <c r="CI40" s="1" t="s">
        <v>1725</v>
      </c>
      <c r="CV40"/>
    </row>
    <row r="41" spans="1:100" ht="15.75" x14ac:dyDescent="0.25">
      <c r="A41" s="1" t="s">
        <v>2207</v>
      </c>
      <c r="B41" s="1" t="s">
        <v>1815</v>
      </c>
      <c r="C41" s="1" t="s">
        <v>2307</v>
      </c>
      <c r="D41" s="1" t="s">
        <v>1994</v>
      </c>
      <c r="E41" s="1" t="s">
        <v>2363</v>
      </c>
      <c r="F41" s="1" t="s">
        <v>2307</v>
      </c>
      <c r="G41" s="1" t="s">
        <v>1773</v>
      </c>
      <c r="R41" s="1" t="s">
        <v>2384</v>
      </c>
      <c r="S41" s="1" t="s">
        <v>2385</v>
      </c>
      <c r="AG41" s="1" t="s">
        <v>2381</v>
      </c>
      <c r="AH41" s="1" t="s">
        <v>2386</v>
      </c>
      <c r="AI41" s="1" t="s">
        <v>1711</v>
      </c>
      <c r="AJ41" s="1" t="s">
        <v>1711</v>
      </c>
      <c r="AK41" s="1" t="s">
        <v>2381</v>
      </c>
      <c r="AV41" s="1" t="s">
        <v>2387</v>
      </c>
      <c r="CH41" s="1" t="s">
        <v>2254</v>
      </c>
      <c r="CI41" s="1" t="s">
        <v>2388</v>
      </c>
      <c r="CV41"/>
    </row>
    <row r="42" spans="1:100" ht="15.75" x14ac:dyDescent="0.25">
      <c r="A42" s="1" t="s">
        <v>2223</v>
      </c>
      <c r="B42" s="1" t="s">
        <v>1815</v>
      </c>
      <c r="C42" s="1" t="s">
        <v>2307</v>
      </c>
      <c r="D42" s="1" t="s">
        <v>1994</v>
      </c>
      <c r="E42" s="1" t="s">
        <v>2363</v>
      </c>
      <c r="F42" s="1" t="s">
        <v>2307</v>
      </c>
      <c r="G42" s="1" t="s">
        <v>1773</v>
      </c>
      <c r="R42" s="1" t="s">
        <v>2389</v>
      </c>
      <c r="S42" s="1" t="s">
        <v>2390</v>
      </c>
      <c r="AG42" s="1" t="s">
        <v>2391</v>
      </c>
      <c r="AH42" s="1" t="s">
        <v>2392</v>
      </c>
      <c r="AI42" s="1" t="s">
        <v>1711</v>
      </c>
      <c r="AJ42" s="1" t="s">
        <v>1711</v>
      </c>
      <c r="AK42" s="1" t="s">
        <v>2391</v>
      </c>
      <c r="AV42" s="1" t="s">
        <v>2393</v>
      </c>
      <c r="CH42" s="1" t="s">
        <v>2245</v>
      </c>
      <c r="CI42" s="1" t="s">
        <v>2394</v>
      </c>
      <c r="CV42"/>
    </row>
    <row r="43" spans="1:100" ht="15.75" x14ac:dyDescent="0.25">
      <c r="A43" s="1" t="s">
        <v>2238</v>
      </c>
      <c r="B43" s="1" t="s">
        <v>1815</v>
      </c>
      <c r="C43" s="1" t="s">
        <v>2307</v>
      </c>
      <c r="D43" s="1" t="s">
        <v>1994</v>
      </c>
      <c r="E43" s="1" t="s">
        <v>2395</v>
      </c>
      <c r="F43" s="1" t="s">
        <v>2307</v>
      </c>
      <c r="G43" s="1" t="s">
        <v>1773</v>
      </c>
      <c r="Q43" s="19"/>
      <c r="R43" s="1" t="s">
        <v>2396</v>
      </c>
      <c r="S43" s="1" t="s">
        <v>2397</v>
      </c>
      <c r="AG43" s="1" t="s">
        <v>2391</v>
      </c>
      <c r="AH43" s="1" t="s">
        <v>2398</v>
      </c>
      <c r="AI43" s="1" t="s">
        <v>1711</v>
      </c>
      <c r="AJ43" s="1" t="s">
        <v>1711</v>
      </c>
      <c r="AK43" s="1" t="s">
        <v>2391</v>
      </c>
      <c r="AV43" s="1" t="s">
        <v>2399</v>
      </c>
      <c r="CH43" s="1" t="s">
        <v>2060</v>
      </c>
      <c r="CI43" s="1" t="s">
        <v>1712</v>
      </c>
      <c r="CV43"/>
    </row>
    <row r="44" spans="1:100" ht="15.75" x14ac:dyDescent="0.25">
      <c r="A44" s="1" t="s">
        <v>2248</v>
      </c>
      <c r="B44" s="1" t="s">
        <v>1815</v>
      </c>
      <c r="C44" s="1" t="s">
        <v>2307</v>
      </c>
      <c r="D44" s="1" t="s">
        <v>1994</v>
      </c>
      <c r="E44" s="1" t="s">
        <v>2395</v>
      </c>
      <c r="F44" s="1" t="s">
        <v>2307</v>
      </c>
      <c r="G44" s="1" t="s">
        <v>1773</v>
      </c>
      <c r="Q44" s="19"/>
      <c r="R44" s="1" t="s">
        <v>2400</v>
      </c>
      <c r="S44" s="1" t="s">
        <v>2401</v>
      </c>
      <c r="AG44" s="1" t="s">
        <v>2402</v>
      </c>
      <c r="AH44" s="1" t="s">
        <v>2402</v>
      </c>
      <c r="AI44" s="1" t="s">
        <v>1711</v>
      </c>
      <c r="AJ44" s="1" t="s">
        <v>1711</v>
      </c>
      <c r="AK44" s="1" t="s">
        <v>2402</v>
      </c>
      <c r="AV44" s="1" t="s">
        <v>2403</v>
      </c>
      <c r="CH44" s="1" t="s">
        <v>2089</v>
      </c>
      <c r="CI44" s="1" t="s">
        <v>2404</v>
      </c>
      <c r="CV44"/>
    </row>
    <row r="45" spans="1:100" ht="15.75" x14ac:dyDescent="0.25">
      <c r="A45" s="1" t="s">
        <v>2256</v>
      </c>
      <c r="B45" s="1" t="s">
        <v>1815</v>
      </c>
      <c r="C45" s="1" t="s">
        <v>2307</v>
      </c>
      <c r="D45" s="1" t="s">
        <v>1994</v>
      </c>
      <c r="E45" s="1" t="s">
        <v>2395</v>
      </c>
      <c r="F45" s="1" t="s">
        <v>2307</v>
      </c>
      <c r="G45" s="1" t="s">
        <v>1773</v>
      </c>
      <c r="R45" s="1" t="s">
        <v>2405</v>
      </c>
      <c r="S45" s="1" t="s">
        <v>2406</v>
      </c>
      <c r="AG45" s="1" t="s">
        <v>2407</v>
      </c>
      <c r="AH45" s="1" t="s">
        <v>2407</v>
      </c>
      <c r="AI45" s="1" t="s">
        <v>1711</v>
      </c>
      <c r="AJ45" s="1" t="s">
        <v>1711</v>
      </c>
      <c r="AK45" s="1" t="s">
        <v>2407</v>
      </c>
      <c r="AV45" s="1" t="s">
        <v>2408</v>
      </c>
      <c r="CH45" s="1" t="s">
        <v>2170</v>
      </c>
      <c r="CI45" s="1" t="s">
        <v>2409</v>
      </c>
      <c r="CV45"/>
    </row>
    <row r="46" spans="1:100" ht="15.75" x14ac:dyDescent="0.25">
      <c r="A46" s="1" t="s">
        <v>2266</v>
      </c>
      <c r="B46" s="1" t="s">
        <v>1815</v>
      </c>
      <c r="C46" s="1" t="s">
        <v>2307</v>
      </c>
      <c r="D46" s="1" t="s">
        <v>1994</v>
      </c>
      <c r="E46" s="1" t="s">
        <v>2410</v>
      </c>
      <c r="F46" s="1" t="s">
        <v>2307</v>
      </c>
      <c r="G46" s="1" t="s">
        <v>1773</v>
      </c>
      <c r="R46" s="1" t="s">
        <v>2411</v>
      </c>
      <c r="S46" s="1" t="s">
        <v>2412</v>
      </c>
      <c r="AV46" s="1" t="s">
        <v>2413</v>
      </c>
      <c r="CH46" s="1" t="s">
        <v>2027</v>
      </c>
      <c r="CI46" s="1" t="s">
        <v>2414</v>
      </c>
      <c r="CV46"/>
    </row>
    <row r="47" spans="1:100" ht="15.75" x14ac:dyDescent="0.25">
      <c r="A47" s="1" t="s">
        <v>2273</v>
      </c>
      <c r="B47" s="1" t="s">
        <v>1815</v>
      </c>
      <c r="C47" s="1" t="s">
        <v>2307</v>
      </c>
      <c r="D47" s="1" t="s">
        <v>1994</v>
      </c>
      <c r="E47" s="1" t="s">
        <v>2410</v>
      </c>
      <c r="F47" s="1" t="s">
        <v>2307</v>
      </c>
      <c r="G47" s="1" t="s">
        <v>1773</v>
      </c>
      <c r="R47" s="18" t="s">
        <v>2415</v>
      </c>
      <c r="S47" s="1" t="s">
        <v>2416</v>
      </c>
      <c r="AV47" s="1" t="s">
        <v>2417</v>
      </c>
      <c r="CH47" s="28" t="s">
        <v>1982</v>
      </c>
      <c r="CI47" s="28" t="s">
        <v>2418</v>
      </c>
      <c r="CV47"/>
    </row>
    <row r="48" spans="1:100" ht="15.75" x14ac:dyDescent="0.25">
      <c r="A48" s="1" t="s">
        <v>2281</v>
      </c>
      <c r="B48" s="1" t="s">
        <v>1815</v>
      </c>
      <c r="C48" s="1" t="s">
        <v>2307</v>
      </c>
      <c r="D48" s="1" t="s">
        <v>1994</v>
      </c>
      <c r="E48" s="1" t="s">
        <v>2410</v>
      </c>
      <c r="F48" s="1" t="s">
        <v>2307</v>
      </c>
      <c r="G48" s="1" t="s">
        <v>1773</v>
      </c>
      <c r="R48" s="18" t="s">
        <v>2419</v>
      </c>
      <c r="S48" s="1" t="s">
        <v>2420</v>
      </c>
      <c r="AV48" s="1" t="s">
        <v>2417</v>
      </c>
      <c r="CH48" s="1" t="s">
        <v>2056</v>
      </c>
      <c r="CI48" s="1" t="s">
        <v>2421</v>
      </c>
      <c r="CV48"/>
    </row>
    <row r="49" spans="1:100" ht="15.75" x14ac:dyDescent="0.25">
      <c r="A49" s="1" t="s">
        <v>2287</v>
      </c>
      <c r="B49" s="1" t="s">
        <v>1815</v>
      </c>
      <c r="C49" s="1" t="s">
        <v>2307</v>
      </c>
      <c r="D49" s="1" t="s">
        <v>1994</v>
      </c>
      <c r="E49" s="1" t="s">
        <v>2410</v>
      </c>
      <c r="F49" s="1" t="s">
        <v>2307</v>
      </c>
      <c r="G49" s="1" t="s">
        <v>1773</v>
      </c>
      <c r="R49" s="18" t="s">
        <v>2422</v>
      </c>
      <c r="S49" s="1" t="s">
        <v>2423</v>
      </c>
      <c r="AV49" s="1" t="s">
        <v>2424</v>
      </c>
      <c r="CH49" s="1" t="s">
        <v>1941</v>
      </c>
      <c r="CI49" s="1" t="s">
        <v>2425</v>
      </c>
      <c r="CV49"/>
    </row>
    <row r="50" spans="1:100" ht="15.75" x14ac:dyDescent="0.25">
      <c r="A50" s="1" t="s">
        <v>2294</v>
      </c>
      <c r="B50" s="1" t="s">
        <v>1815</v>
      </c>
      <c r="C50" s="1" t="s">
        <v>2307</v>
      </c>
      <c r="D50" s="1" t="s">
        <v>1994</v>
      </c>
      <c r="E50" s="1" t="s">
        <v>2410</v>
      </c>
      <c r="F50" s="1" t="s">
        <v>2307</v>
      </c>
      <c r="G50" s="1" t="s">
        <v>1773</v>
      </c>
      <c r="R50" s="18" t="s">
        <v>2426</v>
      </c>
      <c r="S50" s="1" t="s">
        <v>2427</v>
      </c>
      <c r="AV50" s="1" t="s">
        <v>2424</v>
      </c>
      <c r="CH50" s="1" t="s">
        <v>2129</v>
      </c>
      <c r="CI50" s="1" t="s">
        <v>1718</v>
      </c>
      <c r="CV50"/>
    </row>
    <row r="51" spans="1:100" ht="15.75" x14ac:dyDescent="0.25">
      <c r="A51" s="1" t="s">
        <v>2299</v>
      </c>
      <c r="B51" s="1" t="s">
        <v>1815</v>
      </c>
      <c r="C51" s="1" t="s">
        <v>2307</v>
      </c>
      <c r="D51" s="1" t="s">
        <v>1994</v>
      </c>
      <c r="E51" s="1" t="s">
        <v>2410</v>
      </c>
      <c r="F51" s="1" t="s">
        <v>2307</v>
      </c>
      <c r="G51" s="1" t="s">
        <v>1773</v>
      </c>
      <c r="R51" s="18" t="s">
        <v>2428</v>
      </c>
      <c r="S51" s="1" t="s">
        <v>2429</v>
      </c>
      <c r="AV51" s="1" t="s">
        <v>2430</v>
      </c>
      <c r="CH51" s="28" t="s">
        <v>2025</v>
      </c>
      <c r="CI51" s="28" t="s">
        <v>2431</v>
      </c>
      <c r="CV51"/>
    </row>
    <row r="52" spans="1:100" ht="15.75" x14ac:dyDescent="0.25">
      <c r="A52" s="1" t="s">
        <v>2303</v>
      </c>
      <c r="B52" s="1" t="s">
        <v>1815</v>
      </c>
      <c r="C52" s="1" t="s">
        <v>2307</v>
      </c>
      <c r="D52" s="1" t="s">
        <v>1994</v>
      </c>
      <c r="E52" s="1" t="s">
        <v>2410</v>
      </c>
      <c r="F52" s="1" t="s">
        <v>2307</v>
      </c>
      <c r="G52" s="1" t="s">
        <v>1773</v>
      </c>
      <c r="S52" s="1" t="s">
        <v>2432</v>
      </c>
      <c r="AV52" s="1" t="s">
        <v>2430</v>
      </c>
      <c r="CH52" s="28" t="s">
        <v>2057</v>
      </c>
      <c r="CI52" s="28" t="s">
        <v>2433</v>
      </c>
      <c r="CV52"/>
    </row>
    <row r="53" spans="1:100" ht="15.75" x14ac:dyDescent="0.25">
      <c r="A53" s="1" t="s">
        <v>2309</v>
      </c>
      <c r="B53" s="1" t="s">
        <v>1815</v>
      </c>
      <c r="C53" s="1" t="s">
        <v>2307</v>
      </c>
      <c r="D53" s="1" t="s">
        <v>1994</v>
      </c>
      <c r="E53" s="1" t="s">
        <v>2434</v>
      </c>
      <c r="F53" s="1" t="s">
        <v>2307</v>
      </c>
      <c r="G53" s="1" t="s">
        <v>1773</v>
      </c>
      <c r="S53" s="1" t="s">
        <v>2435</v>
      </c>
      <c r="AV53" s="1" t="s">
        <v>2436</v>
      </c>
      <c r="CH53" s="1" t="s">
        <v>2085</v>
      </c>
      <c r="CI53" s="1" t="s">
        <v>2437</v>
      </c>
      <c r="CV53"/>
    </row>
    <row r="54" spans="1:100" ht="15.75" x14ac:dyDescent="0.25">
      <c r="A54" s="1" t="s">
        <v>2315</v>
      </c>
      <c r="B54" s="1" t="s">
        <v>1815</v>
      </c>
      <c r="C54" s="1" t="s">
        <v>2307</v>
      </c>
      <c r="D54" s="1" t="s">
        <v>1994</v>
      </c>
      <c r="E54" s="1" t="s">
        <v>2434</v>
      </c>
      <c r="F54" s="1" t="s">
        <v>2307</v>
      </c>
      <c r="G54" s="1" t="s">
        <v>1773</v>
      </c>
      <c r="S54" s="18" t="s">
        <v>2438</v>
      </c>
      <c r="AV54" s="1" t="s">
        <v>2436</v>
      </c>
      <c r="CH54" s="1" t="s">
        <v>1894</v>
      </c>
      <c r="CI54" s="1" t="s">
        <v>2439</v>
      </c>
      <c r="CV54"/>
    </row>
    <row r="55" spans="1:100" ht="15.75" x14ac:dyDescent="0.25">
      <c r="A55" s="1" t="s">
        <v>2321</v>
      </c>
      <c r="B55" s="1" t="s">
        <v>1815</v>
      </c>
      <c r="C55" s="1" t="s">
        <v>2307</v>
      </c>
      <c r="D55" s="1" t="s">
        <v>1994</v>
      </c>
      <c r="E55" s="1" t="s">
        <v>2440</v>
      </c>
      <c r="F55" s="1" t="s">
        <v>2307</v>
      </c>
      <c r="G55" s="1" t="s">
        <v>1773</v>
      </c>
      <c r="S55" s="18" t="s">
        <v>2441</v>
      </c>
      <c r="AV55" s="1" t="s">
        <v>2442</v>
      </c>
      <c r="CH55" s="1" t="s">
        <v>1716</v>
      </c>
      <c r="CI55" s="1" t="s">
        <v>1717</v>
      </c>
      <c r="CV55"/>
    </row>
    <row r="56" spans="1:100" ht="15.75" x14ac:dyDescent="0.25">
      <c r="A56" s="1" t="s">
        <v>2326</v>
      </c>
      <c r="B56" s="1" t="s">
        <v>1815</v>
      </c>
      <c r="C56" s="1" t="s">
        <v>2443</v>
      </c>
      <c r="D56" s="1" t="s">
        <v>2033</v>
      </c>
      <c r="E56" s="1" t="s">
        <v>2444</v>
      </c>
      <c r="F56" s="1" t="s">
        <v>2443</v>
      </c>
      <c r="G56" s="1" t="s">
        <v>1773</v>
      </c>
      <c r="S56" s="18" t="s">
        <v>2445</v>
      </c>
      <c r="AV56" s="1" t="s">
        <v>2446</v>
      </c>
      <c r="CH56" s="1" t="s">
        <v>1984</v>
      </c>
      <c r="CI56" s="1" t="s">
        <v>2447</v>
      </c>
      <c r="CV56"/>
    </row>
    <row r="57" spans="1:100" ht="15.75" x14ac:dyDescent="0.25">
      <c r="A57" s="1" t="s">
        <v>2331</v>
      </c>
      <c r="B57" s="1" t="s">
        <v>1815</v>
      </c>
      <c r="C57" s="1" t="s">
        <v>2443</v>
      </c>
      <c r="D57" s="1" t="s">
        <v>2033</v>
      </c>
      <c r="E57" s="1" t="s">
        <v>2448</v>
      </c>
      <c r="F57" s="1" t="s">
        <v>2443</v>
      </c>
      <c r="G57" s="1" t="s">
        <v>1773</v>
      </c>
      <c r="S57" s="18" t="s">
        <v>2449</v>
      </c>
      <c r="AV57" s="1" t="s">
        <v>2450</v>
      </c>
      <c r="CH57" s="1" t="s">
        <v>1981</v>
      </c>
      <c r="CI57" s="1" t="s">
        <v>1741</v>
      </c>
      <c r="CV57"/>
    </row>
    <row r="58" spans="1:100" ht="15.75" x14ac:dyDescent="0.25">
      <c r="A58" s="1" t="s">
        <v>2338</v>
      </c>
      <c r="B58" s="1" t="s">
        <v>1815</v>
      </c>
      <c r="C58" s="1" t="s">
        <v>2443</v>
      </c>
      <c r="D58" s="1" t="s">
        <v>2033</v>
      </c>
      <c r="E58" s="1" t="s">
        <v>2451</v>
      </c>
      <c r="F58" s="1" t="s">
        <v>2443</v>
      </c>
      <c r="G58" s="1" t="s">
        <v>1773</v>
      </c>
      <c r="S58" s="18" t="s">
        <v>2452</v>
      </c>
      <c r="AV58" s="1" t="s">
        <v>2453</v>
      </c>
      <c r="CH58" s="1" t="s">
        <v>1937</v>
      </c>
      <c r="CI58" s="1" t="s">
        <v>2454</v>
      </c>
      <c r="CV58"/>
    </row>
    <row r="59" spans="1:100" ht="15.75" x14ac:dyDescent="0.25">
      <c r="A59" s="1" t="s">
        <v>2343</v>
      </c>
      <c r="B59" s="1" t="s">
        <v>1815</v>
      </c>
      <c r="C59" s="1" t="s">
        <v>2443</v>
      </c>
      <c r="D59" s="1" t="s">
        <v>2033</v>
      </c>
      <c r="E59" s="1" t="s">
        <v>2451</v>
      </c>
      <c r="F59" s="1" t="s">
        <v>2443</v>
      </c>
      <c r="G59" s="1" t="s">
        <v>1773</v>
      </c>
      <c r="S59" s="18" t="s">
        <v>2455</v>
      </c>
      <c r="AV59" s="1" t="s">
        <v>2456</v>
      </c>
      <c r="CH59" s="1" t="s">
        <v>2088</v>
      </c>
      <c r="CI59" s="1" t="s">
        <v>2457</v>
      </c>
      <c r="CV59"/>
    </row>
    <row r="60" spans="1:100" ht="15.75" x14ac:dyDescent="0.25">
      <c r="A60" s="1" t="s">
        <v>2347</v>
      </c>
      <c r="B60" s="1" t="s">
        <v>1815</v>
      </c>
      <c r="C60" s="1" t="s">
        <v>2443</v>
      </c>
      <c r="D60" s="1" t="s">
        <v>2033</v>
      </c>
      <c r="E60" s="1" t="s">
        <v>2451</v>
      </c>
      <c r="F60" s="1" t="s">
        <v>2443</v>
      </c>
      <c r="G60" s="1" t="s">
        <v>1773</v>
      </c>
      <c r="S60" s="18" t="s">
        <v>2458</v>
      </c>
      <c r="AV60" s="1" t="s">
        <v>2459</v>
      </c>
      <c r="CH60" s="28" t="s">
        <v>2086</v>
      </c>
      <c r="CI60" s="28" t="s">
        <v>2460</v>
      </c>
      <c r="CV60"/>
    </row>
    <row r="61" spans="1:100" ht="15.75" x14ac:dyDescent="0.25">
      <c r="A61" s="1" t="s">
        <v>2353</v>
      </c>
      <c r="B61" s="1" t="s">
        <v>1815</v>
      </c>
      <c r="C61" s="1" t="s">
        <v>2443</v>
      </c>
      <c r="D61" s="1" t="s">
        <v>2033</v>
      </c>
      <c r="E61" s="1" t="s">
        <v>2451</v>
      </c>
      <c r="F61" s="1" t="s">
        <v>2443</v>
      </c>
      <c r="G61" s="1" t="s">
        <v>1773</v>
      </c>
      <c r="S61" s="18" t="s">
        <v>2461</v>
      </c>
      <c r="AV61" s="1" t="s">
        <v>2462</v>
      </c>
      <c r="CH61" s="1" t="s">
        <v>2147</v>
      </c>
      <c r="CI61" s="1" t="s">
        <v>2463</v>
      </c>
      <c r="CV61"/>
    </row>
    <row r="62" spans="1:100" ht="15.75" x14ac:dyDescent="0.25">
      <c r="A62" s="1" t="s">
        <v>2358</v>
      </c>
      <c r="B62" s="1" t="s">
        <v>1815</v>
      </c>
      <c r="C62" s="1" t="s">
        <v>2443</v>
      </c>
      <c r="D62" s="1" t="s">
        <v>2033</v>
      </c>
      <c r="E62" s="1" t="s">
        <v>2464</v>
      </c>
      <c r="F62" s="1" t="s">
        <v>2443</v>
      </c>
      <c r="G62" s="1" t="s">
        <v>1773</v>
      </c>
      <c r="S62" s="18" t="s">
        <v>2465</v>
      </c>
      <c r="AV62" s="1" t="s">
        <v>2466</v>
      </c>
      <c r="CH62" s="1" t="s">
        <v>2169</v>
      </c>
      <c r="CI62" s="1" t="s">
        <v>1719</v>
      </c>
      <c r="CV62"/>
    </row>
    <row r="63" spans="1:100" ht="15.75" x14ac:dyDescent="0.25">
      <c r="A63" s="1" t="s">
        <v>2364</v>
      </c>
      <c r="B63" s="1" t="s">
        <v>1815</v>
      </c>
      <c r="C63" s="1" t="s">
        <v>2443</v>
      </c>
      <c r="D63" s="1" t="s">
        <v>2033</v>
      </c>
      <c r="E63" s="1" t="s">
        <v>2464</v>
      </c>
      <c r="F63" s="1" t="s">
        <v>2443</v>
      </c>
      <c r="G63" s="1" t="s">
        <v>1773</v>
      </c>
      <c r="S63" s="18" t="s">
        <v>2467</v>
      </c>
      <c r="AV63" s="1" t="s">
        <v>2468</v>
      </c>
      <c r="CH63" s="1" t="s">
        <v>2130</v>
      </c>
      <c r="CI63" s="1" t="s">
        <v>2469</v>
      </c>
      <c r="CV63"/>
    </row>
    <row r="64" spans="1:100" ht="15.75" x14ac:dyDescent="0.25">
      <c r="A64" s="1" t="s">
        <v>2369</v>
      </c>
      <c r="B64" s="1" t="s">
        <v>1815</v>
      </c>
      <c r="C64" s="1" t="s">
        <v>2443</v>
      </c>
      <c r="D64" s="1" t="s">
        <v>2033</v>
      </c>
      <c r="E64" s="1" t="s">
        <v>2464</v>
      </c>
      <c r="F64" s="1" t="s">
        <v>2443</v>
      </c>
      <c r="G64" s="1" t="s">
        <v>1773</v>
      </c>
      <c r="AV64" s="1" t="s">
        <v>2470</v>
      </c>
      <c r="CH64" s="1" t="s">
        <v>1721</v>
      </c>
      <c r="CI64" s="1" t="s">
        <v>1722</v>
      </c>
      <c r="CV64"/>
    </row>
    <row r="65" spans="1:100" ht="15.75" x14ac:dyDescent="0.25">
      <c r="A65" s="1" t="s">
        <v>2374</v>
      </c>
      <c r="B65" s="1" t="s">
        <v>1815</v>
      </c>
      <c r="C65" s="1" t="s">
        <v>2443</v>
      </c>
      <c r="D65" s="1" t="s">
        <v>2033</v>
      </c>
      <c r="E65" s="1" t="s">
        <v>2464</v>
      </c>
      <c r="F65" s="1" t="s">
        <v>2443</v>
      </c>
      <c r="G65" s="1" t="s">
        <v>1773</v>
      </c>
      <c r="AV65" s="1" t="s">
        <v>2471</v>
      </c>
      <c r="CH65" s="1" t="s">
        <v>2023</v>
      </c>
      <c r="CI65" s="1" t="s">
        <v>2472</v>
      </c>
      <c r="CV65"/>
    </row>
    <row r="66" spans="1:100" ht="15.75" x14ac:dyDescent="0.25">
      <c r="A66" s="1" t="s">
        <v>2379</v>
      </c>
      <c r="B66" s="1" t="s">
        <v>1815</v>
      </c>
      <c r="C66" s="1" t="s">
        <v>2443</v>
      </c>
      <c r="D66" s="1" t="s">
        <v>2033</v>
      </c>
      <c r="E66" s="1" t="s">
        <v>2464</v>
      </c>
      <c r="F66" s="1" t="s">
        <v>2443</v>
      </c>
      <c r="G66" s="1" t="s">
        <v>1773</v>
      </c>
      <c r="AV66" s="1" t="s">
        <v>2473</v>
      </c>
      <c r="CH66" s="1" t="s">
        <v>2216</v>
      </c>
      <c r="CI66" s="1" t="s">
        <v>2474</v>
      </c>
      <c r="CV66"/>
    </row>
    <row r="67" spans="1:100" ht="15.75" x14ac:dyDescent="0.25">
      <c r="A67" s="1" t="s">
        <v>2384</v>
      </c>
      <c r="B67" s="1" t="s">
        <v>1815</v>
      </c>
      <c r="C67" s="1" t="s">
        <v>2443</v>
      </c>
      <c r="D67" s="1" t="s">
        <v>2033</v>
      </c>
      <c r="E67" s="1" t="s">
        <v>2475</v>
      </c>
      <c r="F67" s="1" t="s">
        <v>2443</v>
      </c>
      <c r="G67" s="1" t="s">
        <v>1773</v>
      </c>
      <c r="AV67" s="1" t="s">
        <v>2476</v>
      </c>
      <c r="CH67" s="1" t="s">
        <v>1895</v>
      </c>
      <c r="CI67" s="1" t="s">
        <v>2477</v>
      </c>
      <c r="CV67"/>
    </row>
    <row r="68" spans="1:100" ht="15.75" x14ac:dyDescent="0.25">
      <c r="A68" s="1" t="s">
        <v>1955</v>
      </c>
      <c r="B68" s="1" t="s">
        <v>1954</v>
      </c>
      <c r="C68" s="1" t="s">
        <v>2478</v>
      </c>
      <c r="D68" s="1" t="s">
        <v>2064</v>
      </c>
      <c r="E68" s="1" t="s">
        <v>2479</v>
      </c>
      <c r="F68" s="1" t="s">
        <v>2478</v>
      </c>
      <c r="G68" s="1" t="s">
        <v>1778</v>
      </c>
      <c r="AV68" s="1" t="s">
        <v>2480</v>
      </c>
      <c r="CH68" s="1" t="s">
        <v>1987</v>
      </c>
      <c r="CI68" s="1" t="s">
        <v>2481</v>
      </c>
      <c r="CV68"/>
    </row>
    <row r="69" spans="1:100" ht="15.75" x14ac:dyDescent="0.25">
      <c r="A69" s="1" t="s">
        <v>1999</v>
      </c>
      <c r="B69" s="1" t="s">
        <v>1954</v>
      </c>
      <c r="C69" s="1" t="s">
        <v>2478</v>
      </c>
      <c r="D69" s="1" t="s">
        <v>2064</v>
      </c>
      <c r="E69" s="1" t="s">
        <v>2482</v>
      </c>
      <c r="F69" s="1" t="s">
        <v>2478</v>
      </c>
      <c r="G69" s="1" t="s">
        <v>1778</v>
      </c>
      <c r="AV69" s="1" t="s">
        <v>2483</v>
      </c>
      <c r="CH69" s="1" t="s">
        <v>1714</v>
      </c>
      <c r="CI69" s="1" t="s">
        <v>1715</v>
      </c>
      <c r="CV69"/>
    </row>
    <row r="70" spans="1:100" ht="15.75" x14ac:dyDescent="0.25">
      <c r="A70" s="1" t="s">
        <v>2036</v>
      </c>
      <c r="B70" s="1" t="s">
        <v>1954</v>
      </c>
      <c r="C70" s="1" t="s">
        <v>2478</v>
      </c>
      <c r="D70" s="1" t="s">
        <v>2064</v>
      </c>
      <c r="E70" s="1" t="s">
        <v>2484</v>
      </c>
      <c r="F70" s="1" t="s">
        <v>2478</v>
      </c>
      <c r="G70" s="1" t="s">
        <v>1778</v>
      </c>
      <c r="AV70" s="1" t="s">
        <v>2485</v>
      </c>
      <c r="CH70" s="1" t="s">
        <v>2231</v>
      </c>
      <c r="CI70" s="1" t="s">
        <v>2486</v>
      </c>
      <c r="CV70"/>
    </row>
    <row r="71" spans="1:100" ht="15.75" x14ac:dyDescent="0.25">
      <c r="A71" s="1" t="s">
        <v>2067</v>
      </c>
      <c r="B71" s="1" t="s">
        <v>1954</v>
      </c>
      <c r="C71" s="1" t="s">
        <v>2478</v>
      </c>
      <c r="D71" s="1" t="s">
        <v>2064</v>
      </c>
      <c r="E71" s="1" t="s">
        <v>2484</v>
      </c>
      <c r="F71" s="1" t="s">
        <v>2478</v>
      </c>
      <c r="G71" s="1" t="s">
        <v>1778</v>
      </c>
      <c r="AV71" s="1" t="s">
        <v>2487</v>
      </c>
      <c r="CH71" s="1" t="s">
        <v>1891</v>
      </c>
      <c r="CI71" s="1" t="s">
        <v>2488</v>
      </c>
      <c r="CV71"/>
    </row>
    <row r="72" spans="1:100" ht="15.75" x14ac:dyDescent="0.25">
      <c r="A72" s="1" t="s">
        <v>2096</v>
      </c>
      <c r="B72" s="1" t="s">
        <v>1954</v>
      </c>
      <c r="C72" s="1" t="s">
        <v>2478</v>
      </c>
      <c r="D72" s="1" t="s">
        <v>2064</v>
      </c>
      <c r="E72" s="1" t="s">
        <v>2489</v>
      </c>
      <c r="F72" s="1" t="s">
        <v>2478</v>
      </c>
      <c r="G72" s="1" t="s">
        <v>1778</v>
      </c>
      <c r="AV72" s="1" t="s">
        <v>2490</v>
      </c>
      <c r="CH72" s="1" t="s">
        <v>1697</v>
      </c>
      <c r="CI72" s="1" t="s">
        <v>1698</v>
      </c>
      <c r="CV72"/>
    </row>
    <row r="73" spans="1:100" ht="15.75" x14ac:dyDescent="0.25">
      <c r="A73" s="1" t="s">
        <v>2116</v>
      </c>
      <c r="B73" s="1" t="s">
        <v>1954</v>
      </c>
      <c r="C73" s="1" t="s">
        <v>2478</v>
      </c>
      <c r="D73" s="1" t="s">
        <v>2064</v>
      </c>
      <c r="E73" s="1" t="s">
        <v>2491</v>
      </c>
      <c r="F73" s="1" t="s">
        <v>2478</v>
      </c>
      <c r="G73" s="1" t="s">
        <v>1778</v>
      </c>
      <c r="AV73" s="1" t="s">
        <v>2492</v>
      </c>
      <c r="CH73" s="1" t="s">
        <v>2246</v>
      </c>
      <c r="CI73" s="1" t="s">
        <v>2493</v>
      </c>
      <c r="CV73"/>
    </row>
    <row r="74" spans="1:100" ht="15.75" x14ac:dyDescent="0.25">
      <c r="A74" s="1" t="s">
        <v>2135</v>
      </c>
      <c r="B74" s="1" t="s">
        <v>1954</v>
      </c>
      <c r="C74" s="1" t="s">
        <v>2478</v>
      </c>
      <c r="D74" s="1" t="s">
        <v>2064</v>
      </c>
      <c r="E74" s="1" t="s">
        <v>2491</v>
      </c>
      <c r="F74" s="1" t="s">
        <v>2478</v>
      </c>
      <c r="G74" s="1" t="s">
        <v>1778</v>
      </c>
      <c r="AV74" s="1" t="s">
        <v>2494</v>
      </c>
      <c r="CH74" s="1" t="s">
        <v>2112</v>
      </c>
      <c r="CI74" s="1" t="s">
        <v>2495</v>
      </c>
      <c r="CV74"/>
    </row>
    <row r="75" spans="1:100" ht="15.75" x14ac:dyDescent="0.25">
      <c r="A75" s="1" t="s">
        <v>1917</v>
      </c>
      <c r="B75" s="1" t="s">
        <v>1998</v>
      </c>
      <c r="C75" s="1" t="s">
        <v>2496</v>
      </c>
      <c r="D75" s="1" t="s">
        <v>2091</v>
      </c>
      <c r="E75" s="1" t="s">
        <v>2091</v>
      </c>
      <c r="F75" s="1" t="s">
        <v>2496</v>
      </c>
      <c r="G75" s="1" t="s">
        <v>1867</v>
      </c>
      <c r="AV75" s="1" t="s">
        <v>2497</v>
      </c>
      <c r="CH75" s="1" t="s">
        <v>2187</v>
      </c>
      <c r="CI75" s="1" t="s">
        <v>2498</v>
      </c>
      <c r="CV75"/>
    </row>
    <row r="76" spans="1:100" ht="15.75" x14ac:dyDescent="0.25">
      <c r="A76" s="1" t="s">
        <v>1964</v>
      </c>
      <c r="B76" s="1" t="s">
        <v>1998</v>
      </c>
      <c r="C76" s="1" t="s">
        <v>2496</v>
      </c>
      <c r="D76" s="1" t="s">
        <v>2091</v>
      </c>
      <c r="E76" s="1" t="s">
        <v>2091</v>
      </c>
      <c r="F76" s="1" t="s">
        <v>2496</v>
      </c>
      <c r="G76" s="1" t="s">
        <v>1867</v>
      </c>
      <c r="AV76" s="1" t="s">
        <v>2499</v>
      </c>
      <c r="CH76" s="1" t="s">
        <v>1889</v>
      </c>
      <c r="CI76" s="1" t="s">
        <v>2500</v>
      </c>
      <c r="CV76"/>
    </row>
    <row r="77" spans="1:100" ht="15.75" x14ac:dyDescent="0.25">
      <c r="A77" s="1" t="s">
        <v>2008</v>
      </c>
      <c r="B77" s="1" t="s">
        <v>1998</v>
      </c>
      <c r="C77" s="1" t="s">
        <v>2496</v>
      </c>
      <c r="D77" s="1" t="s">
        <v>2091</v>
      </c>
      <c r="E77" s="1" t="s">
        <v>2091</v>
      </c>
      <c r="F77" s="1" t="s">
        <v>2496</v>
      </c>
      <c r="G77" s="1" t="s">
        <v>1867</v>
      </c>
      <c r="AV77" s="1" t="s">
        <v>2501</v>
      </c>
      <c r="CH77" s="1" t="s">
        <v>1743</v>
      </c>
      <c r="CI77" s="1" t="s">
        <v>2502</v>
      </c>
      <c r="CV77"/>
    </row>
    <row r="78" spans="1:100" ht="15.75" x14ac:dyDescent="0.25">
      <c r="A78" s="1" t="s">
        <v>2005</v>
      </c>
      <c r="B78" s="1" t="s">
        <v>2205</v>
      </c>
      <c r="C78" s="1" t="s">
        <v>2503</v>
      </c>
      <c r="D78" s="1" t="s">
        <v>2114</v>
      </c>
      <c r="E78" s="1" t="s">
        <v>2504</v>
      </c>
      <c r="F78" s="1" t="s">
        <v>2503</v>
      </c>
      <c r="G78" s="1" t="s">
        <v>1865</v>
      </c>
      <c r="AV78" s="1" t="s">
        <v>2505</v>
      </c>
      <c r="CH78" s="1" t="s">
        <v>1731</v>
      </c>
      <c r="CI78" s="1" t="s">
        <v>1744</v>
      </c>
      <c r="CV78"/>
    </row>
    <row r="79" spans="1:100" ht="15.75" x14ac:dyDescent="0.25">
      <c r="A79" s="1" t="s">
        <v>1916</v>
      </c>
      <c r="B79" s="1" t="s">
        <v>1692</v>
      </c>
      <c r="C79" s="1" t="s">
        <v>2506</v>
      </c>
      <c r="D79" s="1" t="s">
        <v>2132</v>
      </c>
      <c r="E79" s="1" t="s">
        <v>2507</v>
      </c>
      <c r="F79" s="1" t="s">
        <v>2506</v>
      </c>
      <c r="G79" s="1" t="s">
        <v>1866</v>
      </c>
      <c r="AV79" s="1" t="s">
        <v>2508</v>
      </c>
      <c r="CH79" s="1" t="s">
        <v>1896</v>
      </c>
      <c r="CI79" s="1" t="s">
        <v>1708</v>
      </c>
      <c r="CV79"/>
    </row>
    <row r="80" spans="1:100" ht="15.75" x14ac:dyDescent="0.25">
      <c r="A80" s="1" t="s">
        <v>1960</v>
      </c>
      <c r="B80" s="1" t="s">
        <v>468</v>
      </c>
      <c r="C80" s="1" t="s">
        <v>2509</v>
      </c>
      <c r="D80" s="1" t="s">
        <v>2152</v>
      </c>
      <c r="E80" s="1" t="s">
        <v>2510</v>
      </c>
      <c r="F80" s="1" t="s">
        <v>2509</v>
      </c>
      <c r="G80" s="1" t="s">
        <v>1864</v>
      </c>
      <c r="AV80" s="1" t="s">
        <v>2511</v>
      </c>
      <c r="CH80" s="1" t="s">
        <v>1943</v>
      </c>
      <c r="CI80" s="1" t="s">
        <v>1709</v>
      </c>
      <c r="CV80"/>
    </row>
    <row r="81" spans="1:100" ht="15.75" x14ac:dyDescent="0.25">
      <c r="A81" s="1" t="s">
        <v>2004</v>
      </c>
      <c r="B81" s="1" t="s">
        <v>468</v>
      </c>
      <c r="C81" s="1" t="s">
        <v>2509</v>
      </c>
      <c r="D81" s="1" t="s">
        <v>2152</v>
      </c>
      <c r="E81" s="1" t="s">
        <v>2512</v>
      </c>
      <c r="F81" s="1" t="s">
        <v>2509</v>
      </c>
      <c r="G81" s="1" t="s">
        <v>1864</v>
      </c>
      <c r="AV81" s="1" t="s">
        <v>2513</v>
      </c>
      <c r="CH81" s="1" t="s">
        <v>1988</v>
      </c>
      <c r="CI81" s="1" t="s">
        <v>2514</v>
      </c>
      <c r="CV81"/>
    </row>
    <row r="82" spans="1:100" ht="15.75" x14ac:dyDescent="0.25">
      <c r="A82" s="1" t="s">
        <v>2154</v>
      </c>
      <c r="B82" s="1" t="s">
        <v>1954</v>
      </c>
      <c r="C82" s="1" t="s">
        <v>2515</v>
      </c>
      <c r="D82" s="1" t="s">
        <v>2172</v>
      </c>
      <c r="E82" s="1" t="s">
        <v>2516</v>
      </c>
      <c r="F82" s="1" t="s">
        <v>2515</v>
      </c>
      <c r="G82" s="1" t="s">
        <v>1778</v>
      </c>
      <c r="AV82" s="1" t="s">
        <v>2517</v>
      </c>
      <c r="CH82" s="1" t="s">
        <v>2058</v>
      </c>
      <c r="CI82" s="1" t="s">
        <v>1742</v>
      </c>
      <c r="CV82"/>
    </row>
    <row r="83" spans="1:100" ht="15.75" x14ac:dyDescent="0.25">
      <c r="A83" s="1" t="s">
        <v>2389</v>
      </c>
      <c r="B83" s="1" t="s">
        <v>1815</v>
      </c>
      <c r="C83" s="1" t="s">
        <v>2515</v>
      </c>
      <c r="D83" s="1" t="s">
        <v>2172</v>
      </c>
      <c r="E83" s="1" t="s">
        <v>2518</v>
      </c>
      <c r="F83" s="1" t="s">
        <v>2515</v>
      </c>
      <c r="G83" s="1" t="s">
        <v>1773</v>
      </c>
      <c r="AV83" s="1" t="s">
        <v>2519</v>
      </c>
      <c r="CH83" s="223" t="s">
        <v>2520</v>
      </c>
      <c r="CI83" s="223" t="s">
        <v>2521</v>
      </c>
      <c r="CV83"/>
    </row>
    <row r="84" spans="1:100" ht="15.75" x14ac:dyDescent="0.25">
      <c r="A84" s="1" t="s">
        <v>2396</v>
      </c>
      <c r="B84" s="1" t="s">
        <v>1815</v>
      </c>
      <c r="C84" s="1" t="s">
        <v>2515</v>
      </c>
      <c r="D84" s="1" t="s">
        <v>2172</v>
      </c>
      <c r="E84" s="1" t="s">
        <v>2522</v>
      </c>
      <c r="F84" s="1" t="s">
        <v>2515</v>
      </c>
      <c r="G84" s="1" t="s">
        <v>1773</v>
      </c>
      <c r="AV84" s="1" t="s">
        <v>2523</v>
      </c>
      <c r="CH84" s="223" t="s">
        <v>1897</v>
      </c>
      <c r="CI84" s="223" t="s">
        <v>2524</v>
      </c>
      <c r="CV84"/>
    </row>
    <row r="85" spans="1:100" ht="15.75" x14ac:dyDescent="0.25">
      <c r="A85" s="1" t="s">
        <v>1911</v>
      </c>
      <c r="B85" s="1" t="s">
        <v>2095</v>
      </c>
      <c r="C85" s="1" t="s">
        <v>2515</v>
      </c>
      <c r="D85" s="1" t="s">
        <v>2172</v>
      </c>
      <c r="E85" s="1" t="s">
        <v>2522</v>
      </c>
      <c r="F85" s="1" t="s">
        <v>2515</v>
      </c>
      <c r="G85" s="1" t="s">
        <v>1789</v>
      </c>
      <c r="AV85" s="1" t="s">
        <v>2525</v>
      </c>
      <c r="CH85" s="28" t="s">
        <v>2109</v>
      </c>
      <c r="CI85" s="28" t="s">
        <v>1733</v>
      </c>
      <c r="CV85"/>
    </row>
    <row r="86" spans="1:100" ht="15.75" x14ac:dyDescent="0.25">
      <c r="A86" s="1" t="s">
        <v>2138</v>
      </c>
      <c r="B86" s="1" t="s">
        <v>1861</v>
      </c>
      <c r="C86" s="1" t="s">
        <v>2515</v>
      </c>
      <c r="D86" s="1" t="s">
        <v>2172</v>
      </c>
      <c r="E86" s="1" t="s">
        <v>2526</v>
      </c>
      <c r="F86" s="1" t="s">
        <v>2515</v>
      </c>
      <c r="G86" s="1" t="s">
        <v>1776</v>
      </c>
      <c r="AV86" s="1" t="s">
        <v>2527</v>
      </c>
      <c r="CH86" s="28" t="s">
        <v>2127</v>
      </c>
      <c r="CI86" s="28" t="s">
        <v>1737</v>
      </c>
      <c r="CV86"/>
    </row>
    <row r="87" spans="1:100" ht="15.75" x14ac:dyDescent="0.25">
      <c r="A87" s="1" t="s">
        <v>2400</v>
      </c>
      <c r="B87" s="1" t="s">
        <v>1815</v>
      </c>
      <c r="C87" s="1" t="s">
        <v>2515</v>
      </c>
      <c r="D87" s="1" t="s">
        <v>2172</v>
      </c>
      <c r="E87" s="1" t="s">
        <v>2526</v>
      </c>
      <c r="F87" s="1" t="s">
        <v>2515</v>
      </c>
      <c r="G87" s="1" t="s">
        <v>1773</v>
      </c>
      <c r="AV87" s="1" t="s">
        <v>2528</v>
      </c>
      <c r="CH87" s="28" t="s">
        <v>2148</v>
      </c>
      <c r="CI87" s="28" t="s">
        <v>1734</v>
      </c>
      <c r="CV87"/>
    </row>
    <row r="88" spans="1:100" ht="15.75" x14ac:dyDescent="0.25">
      <c r="A88" s="1" t="s">
        <v>1958</v>
      </c>
      <c r="B88" s="1" t="s">
        <v>2095</v>
      </c>
      <c r="C88" s="1" t="s">
        <v>2515</v>
      </c>
      <c r="D88" s="1" t="s">
        <v>2172</v>
      </c>
      <c r="E88" s="1" t="s">
        <v>2526</v>
      </c>
      <c r="F88" s="1" t="s">
        <v>2515</v>
      </c>
      <c r="G88" s="1" t="s">
        <v>1789</v>
      </c>
      <c r="AV88" s="1" t="s">
        <v>2529</v>
      </c>
      <c r="CH88" t="s">
        <v>2167</v>
      </c>
      <c r="CI88" s="28" t="s">
        <v>2530</v>
      </c>
      <c r="CV88"/>
    </row>
    <row r="89" spans="1:100" ht="15.75" x14ac:dyDescent="0.25">
      <c r="A89" s="1" t="s">
        <v>2041</v>
      </c>
      <c r="B89" s="1" t="s">
        <v>468</v>
      </c>
      <c r="C89" s="1" t="s">
        <v>2515</v>
      </c>
      <c r="D89" s="1" t="s">
        <v>2172</v>
      </c>
      <c r="E89" s="1" t="s">
        <v>2526</v>
      </c>
      <c r="F89" s="1" t="s">
        <v>2515</v>
      </c>
      <c r="G89" s="1" t="s">
        <v>1864</v>
      </c>
      <c r="AV89" s="1" t="s">
        <v>2531</v>
      </c>
      <c r="CH89" t="s">
        <v>2185</v>
      </c>
      <c r="CI89" s="28" t="s">
        <v>2532</v>
      </c>
      <c r="CV89"/>
    </row>
    <row r="90" spans="1:100" ht="15.75" x14ac:dyDescent="0.25">
      <c r="A90" s="1" t="s">
        <v>2405</v>
      </c>
      <c r="B90" s="1" t="s">
        <v>1815</v>
      </c>
      <c r="C90" s="1" t="s">
        <v>2515</v>
      </c>
      <c r="D90" s="1" t="s">
        <v>2172</v>
      </c>
      <c r="E90" s="1" t="s">
        <v>2533</v>
      </c>
      <c r="F90" s="1" t="s">
        <v>2515</v>
      </c>
      <c r="G90" s="1" t="s">
        <v>1773</v>
      </c>
      <c r="AV90" s="1" t="s">
        <v>2534</v>
      </c>
      <c r="CH90" t="s">
        <v>2202</v>
      </c>
      <c r="CI90" s="28" t="s">
        <v>2535</v>
      </c>
      <c r="CV90"/>
    </row>
    <row r="91" spans="1:100" ht="15.75" x14ac:dyDescent="0.25">
      <c r="A91" s="1" t="s">
        <v>2196</v>
      </c>
      <c r="B91" s="1" t="s">
        <v>1812</v>
      </c>
      <c r="C91" s="1" t="s">
        <v>2515</v>
      </c>
      <c r="D91" s="1" t="s">
        <v>2172</v>
      </c>
      <c r="E91" s="1" t="s">
        <v>2533</v>
      </c>
      <c r="F91" s="1" t="s">
        <v>2515</v>
      </c>
      <c r="G91" s="1" t="s">
        <v>1775</v>
      </c>
      <c r="AV91" s="1" t="s">
        <v>2536</v>
      </c>
      <c r="CH91" t="s">
        <v>2214</v>
      </c>
      <c r="CI91" s="28" t="s">
        <v>2537</v>
      </c>
      <c r="CV91"/>
    </row>
    <row r="92" spans="1:100" ht="15.75" x14ac:dyDescent="0.25">
      <c r="A92" s="1" t="s">
        <v>2002</v>
      </c>
      <c r="B92" s="1" t="s">
        <v>2095</v>
      </c>
      <c r="C92" s="1" t="s">
        <v>2515</v>
      </c>
      <c r="D92" s="1" t="s">
        <v>2172</v>
      </c>
      <c r="E92" s="1" t="s">
        <v>2533</v>
      </c>
      <c r="F92" s="1" t="s">
        <v>2515</v>
      </c>
      <c r="G92" s="1" t="s">
        <v>1789</v>
      </c>
      <c r="AV92" s="1" t="s">
        <v>2536</v>
      </c>
      <c r="CV92"/>
    </row>
    <row r="93" spans="1:100" ht="15.75" x14ac:dyDescent="0.25">
      <c r="A93" s="1" t="s">
        <v>2538</v>
      </c>
      <c r="B93" s="1" t="s">
        <v>1752</v>
      </c>
      <c r="C93" s="1" t="s">
        <v>2515</v>
      </c>
      <c r="D93" s="1" t="s">
        <v>2172</v>
      </c>
      <c r="E93" s="1" t="s">
        <v>2539</v>
      </c>
      <c r="F93" s="1" t="s">
        <v>2515</v>
      </c>
      <c r="G93" s="1" t="s">
        <v>1751</v>
      </c>
      <c r="AV93" s="1" t="s">
        <v>2540</v>
      </c>
      <c r="CV93"/>
    </row>
    <row r="94" spans="1:100" ht="15.75" x14ac:dyDescent="0.25">
      <c r="A94" s="1" t="s">
        <v>2158</v>
      </c>
      <c r="B94" s="1" t="s">
        <v>1861</v>
      </c>
      <c r="C94" s="1" t="s">
        <v>2515</v>
      </c>
      <c r="D94" s="1" t="s">
        <v>2172</v>
      </c>
      <c r="E94" s="1" t="s">
        <v>2541</v>
      </c>
      <c r="F94" s="1" t="s">
        <v>2515</v>
      </c>
      <c r="G94" s="1" t="s">
        <v>1776</v>
      </c>
      <c r="AV94" s="1" t="s">
        <v>2542</v>
      </c>
      <c r="CV94"/>
    </row>
    <row r="95" spans="1:100" ht="15.75" x14ac:dyDescent="0.25">
      <c r="A95" s="1" t="s">
        <v>2411</v>
      </c>
      <c r="B95" s="1" t="s">
        <v>1815</v>
      </c>
      <c r="C95" s="1" t="s">
        <v>2515</v>
      </c>
      <c r="D95" s="1" t="s">
        <v>2172</v>
      </c>
      <c r="E95" s="1" t="s">
        <v>2541</v>
      </c>
      <c r="F95" s="1" t="s">
        <v>2515</v>
      </c>
      <c r="G95" s="1" t="s">
        <v>1773</v>
      </c>
      <c r="AV95" s="1" t="s">
        <v>2543</v>
      </c>
      <c r="CV95"/>
    </row>
    <row r="96" spans="1:100" ht="15.75" x14ac:dyDescent="0.25">
      <c r="A96" s="1" t="s">
        <v>2039</v>
      </c>
      <c r="B96" s="1" t="s">
        <v>2095</v>
      </c>
      <c r="C96" s="1" t="s">
        <v>2515</v>
      </c>
      <c r="D96" s="1" t="s">
        <v>2172</v>
      </c>
      <c r="E96" s="1" t="s">
        <v>2541</v>
      </c>
      <c r="F96" s="1" t="s">
        <v>2515</v>
      </c>
      <c r="G96" s="1" t="s">
        <v>1789</v>
      </c>
      <c r="AV96" s="1" t="s">
        <v>2544</v>
      </c>
      <c r="CV96"/>
    </row>
    <row r="97" spans="1:100" ht="15.75" x14ac:dyDescent="0.25">
      <c r="A97" s="1" t="s">
        <v>2044</v>
      </c>
      <c r="B97" s="1" t="s">
        <v>1998</v>
      </c>
      <c r="C97" s="1" t="s">
        <v>2545</v>
      </c>
      <c r="D97" s="1" t="s">
        <v>2190</v>
      </c>
      <c r="E97" s="1" t="s">
        <v>2546</v>
      </c>
      <c r="F97" s="1" t="s">
        <v>2545</v>
      </c>
      <c r="G97" s="1" t="s">
        <v>1867</v>
      </c>
      <c r="AV97" s="1" t="s">
        <v>2547</v>
      </c>
      <c r="CV97"/>
    </row>
    <row r="98" spans="1:100" ht="15.75" x14ac:dyDescent="0.25">
      <c r="A98" s="1" t="s">
        <v>1918</v>
      </c>
      <c r="B98" s="1" t="s">
        <v>385</v>
      </c>
      <c r="C98" s="1" t="s">
        <v>2545</v>
      </c>
      <c r="D98" s="1" t="s">
        <v>2190</v>
      </c>
      <c r="E98" s="1" t="s">
        <v>2548</v>
      </c>
      <c r="F98" s="1" t="s">
        <v>2545</v>
      </c>
      <c r="G98" s="1" t="s">
        <v>1868</v>
      </c>
      <c r="AV98" s="1" t="s">
        <v>2549</v>
      </c>
      <c r="CV98"/>
    </row>
    <row r="99" spans="1:100" ht="15.75" x14ac:dyDescent="0.25">
      <c r="A99" s="1" t="s">
        <v>1909</v>
      </c>
      <c r="B99" s="1" t="s">
        <v>1814</v>
      </c>
      <c r="C99" s="1" t="s">
        <v>2545</v>
      </c>
      <c r="D99" s="1" t="s">
        <v>2190</v>
      </c>
      <c r="E99" s="1" t="s">
        <v>2550</v>
      </c>
      <c r="F99" s="1" t="s">
        <v>2545</v>
      </c>
      <c r="G99" s="1" t="s">
        <v>1863</v>
      </c>
      <c r="AV99" s="1" t="s">
        <v>2551</v>
      </c>
      <c r="CV99"/>
    </row>
    <row r="100" spans="1:100" ht="15.75" x14ac:dyDescent="0.25">
      <c r="A100" s="1" t="s">
        <v>1919</v>
      </c>
      <c r="B100" s="1" t="s">
        <v>1820</v>
      </c>
      <c r="C100" s="1" t="s">
        <v>2545</v>
      </c>
      <c r="D100" s="1" t="s">
        <v>2190</v>
      </c>
      <c r="E100" s="1" t="s">
        <v>2552</v>
      </c>
      <c r="F100" s="1" t="s">
        <v>2545</v>
      </c>
      <c r="G100" s="1" t="s">
        <v>1869</v>
      </c>
      <c r="AV100" s="1" t="s">
        <v>2553</v>
      </c>
      <c r="CV100"/>
    </row>
    <row r="101" spans="1:100" ht="15.75" x14ac:dyDescent="0.25">
      <c r="A101" s="1" t="s">
        <v>1908</v>
      </c>
      <c r="B101" s="1" t="s">
        <v>1690</v>
      </c>
      <c r="C101" s="1" t="s">
        <v>2545</v>
      </c>
      <c r="D101" s="1" t="s">
        <v>2190</v>
      </c>
      <c r="E101" s="1" t="s">
        <v>2554</v>
      </c>
      <c r="F101" s="1" t="s">
        <v>2545</v>
      </c>
      <c r="G101" s="1" t="s">
        <v>1862</v>
      </c>
      <c r="AV101" s="1" t="s">
        <v>2555</v>
      </c>
      <c r="CV101"/>
    </row>
    <row r="102" spans="1:100" ht="15.75" x14ac:dyDescent="0.25">
      <c r="A102" s="1" t="s">
        <v>1956</v>
      </c>
      <c r="B102" s="1" t="s">
        <v>1690</v>
      </c>
      <c r="C102" s="1" t="s">
        <v>2545</v>
      </c>
      <c r="D102" s="1" t="s">
        <v>2190</v>
      </c>
      <c r="E102" s="1" t="s">
        <v>2554</v>
      </c>
      <c r="F102" s="1" t="s">
        <v>2545</v>
      </c>
      <c r="G102" s="1" t="s">
        <v>1862</v>
      </c>
      <c r="AV102" s="1" t="s">
        <v>2556</v>
      </c>
      <c r="CV102"/>
    </row>
    <row r="103" spans="1:100" ht="15.75" x14ac:dyDescent="0.25">
      <c r="A103" s="1" t="s">
        <v>2000</v>
      </c>
      <c r="B103" s="1" t="s">
        <v>1690</v>
      </c>
      <c r="C103" s="1" t="s">
        <v>2545</v>
      </c>
      <c r="D103" s="1" t="s">
        <v>2190</v>
      </c>
      <c r="E103" s="1" t="s">
        <v>2554</v>
      </c>
      <c r="F103" s="1" t="s">
        <v>2545</v>
      </c>
      <c r="G103" s="1" t="s">
        <v>1862</v>
      </c>
      <c r="AV103" s="1" t="s">
        <v>2557</v>
      </c>
      <c r="CV103"/>
    </row>
    <row r="104" spans="1:100" ht="15.75" x14ac:dyDescent="0.25">
      <c r="A104" s="1" t="s">
        <v>2007</v>
      </c>
      <c r="B104" s="1" t="s">
        <v>1692</v>
      </c>
      <c r="C104" s="1" t="s">
        <v>2545</v>
      </c>
      <c r="D104" s="1" t="s">
        <v>2190</v>
      </c>
      <c r="E104" s="1" t="s">
        <v>2558</v>
      </c>
      <c r="F104" s="1" t="s">
        <v>2545</v>
      </c>
      <c r="G104" s="1" t="s">
        <v>1866</v>
      </c>
      <c r="AV104" s="1" t="s">
        <v>2559</v>
      </c>
      <c r="CV104"/>
    </row>
    <row r="105" spans="1:100" ht="15.75" x14ac:dyDescent="0.25">
      <c r="A105" s="1" t="s">
        <v>1914</v>
      </c>
      <c r="B105" s="1" t="s">
        <v>2205</v>
      </c>
      <c r="C105" s="1" t="s">
        <v>2545</v>
      </c>
      <c r="D105" s="1" t="s">
        <v>2190</v>
      </c>
      <c r="E105" s="1" t="s">
        <v>2560</v>
      </c>
      <c r="F105" s="1" t="s">
        <v>2545</v>
      </c>
      <c r="G105" s="1" t="s">
        <v>1865</v>
      </c>
      <c r="AV105" s="1" t="s">
        <v>2561</v>
      </c>
      <c r="CV105"/>
    </row>
    <row r="106" spans="1:100" ht="15.75" x14ac:dyDescent="0.25">
      <c r="A106" s="1" t="s">
        <v>2073</v>
      </c>
      <c r="B106" s="1" t="s">
        <v>1998</v>
      </c>
      <c r="C106" s="1" t="s">
        <v>2562</v>
      </c>
      <c r="D106" s="1" t="s">
        <v>2203</v>
      </c>
      <c r="E106" s="1" t="s">
        <v>2563</v>
      </c>
      <c r="F106" s="1" t="s">
        <v>2562</v>
      </c>
      <c r="G106" s="1" t="s">
        <v>1867</v>
      </c>
      <c r="AV106" s="1" t="s">
        <v>2564</v>
      </c>
      <c r="CV106"/>
    </row>
    <row r="107" spans="1:100" ht="15.75" x14ac:dyDescent="0.25">
      <c r="A107" s="1" t="s">
        <v>2178</v>
      </c>
      <c r="B107" s="1" t="s">
        <v>1861</v>
      </c>
      <c r="C107" s="1" t="s">
        <v>2562</v>
      </c>
      <c r="D107" s="1" t="s">
        <v>2203</v>
      </c>
      <c r="E107" s="1" t="s">
        <v>2565</v>
      </c>
      <c r="F107" s="1" t="s">
        <v>2562</v>
      </c>
      <c r="G107" s="1" t="s">
        <v>1776</v>
      </c>
      <c r="AV107" s="1" t="s">
        <v>2566</v>
      </c>
      <c r="CV107"/>
    </row>
    <row r="108" spans="1:100" ht="15.75" x14ac:dyDescent="0.25">
      <c r="A108" s="1" t="s">
        <v>1961</v>
      </c>
      <c r="B108" s="1" t="s">
        <v>2205</v>
      </c>
      <c r="C108" s="1" t="s">
        <v>2562</v>
      </c>
      <c r="D108" s="1" t="s">
        <v>2203</v>
      </c>
      <c r="E108" s="1" t="s">
        <v>2567</v>
      </c>
      <c r="F108" s="1" t="s">
        <v>2562</v>
      </c>
      <c r="G108" s="1" t="s">
        <v>1865</v>
      </c>
      <c r="AV108" s="1" t="s">
        <v>2568</v>
      </c>
      <c r="CV108"/>
    </row>
    <row r="109" spans="1:100" ht="15.75" x14ac:dyDescent="0.25">
      <c r="A109" s="1" t="s">
        <v>2069</v>
      </c>
      <c r="B109" s="1" t="s">
        <v>2095</v>
      </c>
      <c r="C109" s="1" t="s">
        <v>2562</v>
      </c>
      <c r="D109" s="1" t="s">
        <v>2203</v>
      </c>
      <c r="E109" s="1" t="s">
        <v>2569</v>
      </c>
      <c r="F109" s="1" t="s">
        <v>2562</v>
      </c>
      <c r="G109" s="1" t="s">
        <v>1789</v>
      </c>
      <c r="AV109" s="1" t="s">
        <v>2570</v>
      </c>
      <c r="CV109"/>
    </row>
    <row r="110" spans="1:100" ht="15.75" x14ac:dyDescent="0.25">
      <c r="A110" s="1" t="s">
        <v>1963</v>
      </c>
      <c r="B110" s="1" t="s">
        <v>1692</v>
      </c>
      <c r="C110" s="1" t="s">
        <v>2562</v>
      </c>
      <c r="D110" s="1" t="s">
        <v>2203</v>
      </c>
      <c r="E110" s="1" t="s">
        <v>2571</v>
      </c>
      <c r="F110" s="1" t="s">
        <v>2562</v>
      </c>
      <c r="G110" s="1" t="s">
        <v>1866</v>
      </c>
      <c r="AV110" s="1" t="s">
        <v>2572</v>
      </c>
      <c r="CV110"/>
    </row>
    <row r="111" spans="1:100" ht="15.75" x14ac:dyDescent="0.25">
      <c r="A111" s="1" t="s">
        <v>2098</v>
      </c>
      <c r="B111" s="1" t="s">
        <v>2095</v>
      </c>
      <c r="C111" s="1" t="s">
        <v>2562</v>
      </c>
      <c r="D111" s="1" t="s">
        <v>2203</v>
      </c>
      <c r="E111" s="1" t="s">
        <v>2573</v>
      </c>
      <c r="F111" s="1" t="s">
        <v>2562</v>
      </c>
      <c r="G111" s="1" t="s">
        <v>1789</v>
      </c>
      <c r="AV111" s="1" t="s">
        <v>2574</v>
      </c>
      <c r="CV111"/>
    </row>
    <row r="112" spans="1:100" ht="15.75" x14ac:dyDescent="0.25">
      <c r="A112" s="1" t="s">
        <v>2118</v>
      </c>
      <c r="B112" s="1" t="s">
        <v>2095</v>
      </c>
      <c r="C112" s="1" t="s">
        <v>2562</v>
      </c>
      <c r="D112" s="1" t="s">
        <v>2203</v>
      </c>
      <c r="E112" s="1" t="s">
        <v>2573</v>
      </c>
      <c r="F112" s="1" t="s">
        <v>2562</v>
      </c>
      <c r="G112" s="1" t="s">
        <v>1789</v>
      </c>
      <c r="AV112" s="1" t="s">
        <v>2575</v>
      </c>
      <c r="CV112"/>
    </row>
    <row r="113" spans="1:100" ht="15.75" x14ac:dyDescent="0.25">
      <c r="A113" s="1" t="s">
        <v>2137</v>
      </c>
      <c r="B113" s="1" t="s">
        <v>2095</v>
      </c>
      <c r="C113" s="1" t="s">
        <v>2562</v>
      </c>
      <c r="D113" s="1" t="s">
        <v>2203</v>
      </c>
      <c r="E113" s="1" t="s">
        <v>2576</v>
      </c>
      <c r="F113" s="1" t="s">
        <v>2562</v>
      </c>
      <c r="G113" s="1" t="s">
        <v>1789</v>
      </c>
      <c r="AV113" s="1" t="s">
        <v>2577</v>
      </c>
      <c r="CV113"/>
    </row>
    <row r="114" spans="1:100" ht="15.75" x14ac:dyDescent="0.25">
      <c r="A114" s="1" t="s">
        <v>2157</v>
      </c>
      <c r="B114" s="1" t="s">
        <v>2095</v>
      </c>
      <c r="C114" s="1" t="s">
        <v>2562</v>
      </c>
      <c r="D114" s="1" t="s">
        <v>2203</v>
      </c>
      <c r="E114" s="1" t="s">
        <v>2576</v>
      </c>
      <c r="F114" s="1" t="s">
        <v>2562</v>
      </c>
      <c r="G114" s="1" t="s">
        <v>1789</v>
      </c>
      <c r="AV114" s="1" t="s">
        <v>2578</v>
      </c>
      <c r="CV114"/>
    </row>
    <row r="115" spans="1:100" ht="15.75" x14ac:dyDescent="0.25">
      <c r="A115" s="1" t="s">
        <v>2177</v>
      </c>
      <c r="B115" s="1" t="s">
        <v>2095</v>
      </c>
      <c r="C115" s="1" t="s">
        <v>2562</v>
      </c>
      <c r="D115" s="1" t="s">
        <v>2203</v>
      </c>
      <c r="E115" s="1" t="s">
        <v>2579</v>
      </c>
      <c r="F115" s="1" t="s">
        <v>2562</v>
      </c>
      <c r="G115" s="1" t="s">
        <v>1789</v>
      </c>
      <c r="AV115" s="1" t="s">
        <v>2580</v>
      </c>
      <c r="CV115"/>
    </row>
    <row r="116" spans="1:100" ht="15.75" x14ac:dyDescent="0.25">
      <c r="A116" s="1" t="s">
        <v>2194</v>
      </c>
      <c r="B116" s="1" t="s">
        <v>2095</v>
      </c>
      <c r="C116" s="1" t="s">
        <v>2562</v>
      </c>
      <c r="D116" s="1" t="s">
        <v>2203</v>
      </c>
      <c r="E116" s="1" t="s">
        <v>2579</v>
      </c>
      <c r="F116" s="1" t="s">
        <v>2562</v>
      </c>
      <c r="G116" s="1" t="s">
        <v>1789</v>
      </c>
      <c r="AV116" s="1" t="s">
        <v>2581</v>
      </c>
      <c r="CV116"/>
    </row>
    <row r="117" spans="1:100" ht="15.75" x14ac:dyDescent="0.25">
      <c r="A117" s="1" t="s">
        <v>2208</v>
      </c>
      <c r="B117" s="1" t="s">
        <v>2095</v>
      </c>
      <c r="C117" s="1" t="s">
        <v>2562</v>
      </c>
      <c r="D117" s="1" t="s">
        <v>2203</v>
      </c>
      <c r="E117" s="1" t="s">
        <v>2579</v>
      </c>
      <c r="F117" s="1" t="s">
        <v>2562</v>
      </c>
      <c r="G117" s="1" t="s">
        <v>1789</v>
      </c>
      <c r="AV117" s="1" t="s">
        <v>2582</v>
      </c>
      <c r="CV117"/>
    </row>
    <row r="118" spans="1:100" ht="15.75" x14ac:dyDescent="0.25">
      <c r="A118" s="1" t="s">
        <v>2224</v>
      </c>
      <c r="B118" s="1" t="s">
        <v>2095</v>
      </c>
      <c r="C118" s="1" t="s">
        <v>2562</v>
      </c>
      <c r="D118" s="1" t="s">
        <v>2203</v>
      </c>
      <c r="E118" s="1" t="s">
        <v>2579</v>
      </c>
      <c r="F118" s="1" t="s">
        <v>2562</v>
      </c>
      <c r="G118" s="1" t="s">
        <v>1789</v>
      </c>
      <c r="AV118" s="1" t="s">
        <v>2583</v>
      </c>
      <c r="CV118"/>
    </row>
    <row r="119" spans="1:100" ht="15.75" x14ac:dyDescent="0.25">
      <c r="A119" s="1" t="s">
        <v>2239</v>
      </c>
      <c r="B119" s="1" t="s">
        <v>2095</v>
      </c>
      <c r="C119" s="1" t="s">
        <v>2562</v>
      </c>
      <c r="D119" s="1" t="s">
        <v>2203</v>
      </c>
      <c r="E119" s="1" t="s">
        <v>2584</v>
      </c>
      <c r="F119" s="1" t="s">
        <v>2562</v>
      </c>
      <c r="G119" s="1" t="s">
        <v>1789</v>
      </c>
      <c r="AV119" s="1" t="s">
        <v>2585</v>
      </c>
      <c r="CV119"/>
    </row>
    <row r="120" spans="1:100" ht="15.75" x14ac:dyDescent="0.25">
      <c r="A120" s="1" t="s">
        <v>2249</v>
      </c>
      <c r="B120" s="1" t="s">
        <v>2095</v>
      </c>
      <c r="C120" s="1" t="s">
        <v>2562</v>
      </c>
      <c r="D120" s="1" t="s">
        <v>2203</v>
      </c>
      <c r="E120" s="1" t="s">
        <v>2584</v>
      </c>
      <c r="F120" s="1" t="s">
        <v>2562</v>
      </c>
      <c r="G120" s="1" t="s">
        <v>1789</v>
      </c>
      <c r="AV120" s="1" t="s">
        <v>2586</v>
      </c>
      <c r="CV120"/>
    </row>
    <row r="121" spans="1:100" ht="15.75" x14ac:dyDescent="0.25">
      <c r="A121" s="1" t="s">
        <v>2257</v>
      </c>
      <c r="B121" s="1" t="s">
        <v>2095</v>
      </c>
      <c r="C121" s="1" t="s">
        <v>2562</v>
      </c>
      <c r="D121" s="1" t="s">
        <v>2203</v>
      </c>
      <c r="E121" s="1" t="s">
        <v>2584</v>
      </c>
      <c r="F121" s="1" t="s">
        <v>2562</v>
      </c>
      <c r="G121" s="1" t="s">
        <v>1789</v>
      </c>
      <c r="AV121" s="1" t="s">
        <v>2587</v>
      </c>
      <c r="CV121"/>
    </row>
    <row r="122" spans="1:100" ht="15.75" x14ac:dyDescent="0.25">
      <c r="A122" s="1" t="s">
        <v>2267</v>
      </c>
      <c r="B122" s="1" t="s">
        <v>2095</v>
      </c>
      <c r="C122" s="1" t="s">
        <v>2562</v>
      </c>
      <c r="D122" s="1" t="s">
        <v>2203</v>
      </c>
      <c r="E122" s="1" t="s">
        <v>2584</v>
      </c>
      <c r="F122" s="1" t="s">
        <v>2562</v>
      </c>
      <c r="G122" s="1" t="s">
        <v>1789</v>
      </c>
      <c r="AV122" s="1" t="s">
        <v>2588</v>
      </c>
      <c r="CV122"/>
    </row>
    <row r="123" spans="1:100" ht="15.75" x14ac:dyDescent="0.25">
      <c r="A123" s="1" t="s">
        <v>2274</v>
      </c>
      <c r="B123" s="1" t="s">
        <v>2095</v>
      </c>
      <c r="C123" s="1" t="s">
        <v>2562</v>
      </c>
      <c r="D123" s="1" t="s">
        <v>2203</v>
      </c>
      <c r="E123" s="1" t="s">
        <v>2589</v>
      </c>
      <c r="F123" s="1" t="s">
        <v>2562</v>
      </c>
      <c r="G123" s="1" t="s">
        <v>1789</v>
      </c>
      <c r="AV123" s="1" t="s">
        <v>2590</v>
      </c>
      <c r="CV123"/>
    </row>
    <row r="124" spans="1:100" ht="15.75" x14ac:dyDescent="0.25">
      <c r="A124" s="1" t="s">
        <v>2282</v>
      </c>
      <c r="B124" s="1" t="s">
        <v>2095</v>
      </c>
      <c r="C124" s="1" t="s">
        <v>2562</v>
      </c>
      <c r="D124" s="1" t="s">
        <v>2203</v>
      </c>
      <c r="E124" s="1" t="s">
        <v>2589</v>
      </c>
      <c r="F124" s="1" t="s">
        <v>2562</v>
      </c>
      <c r="G124" s="1" t="s">
        <v>1789</v>
      </c>
      <c r="AV124" s="1" t="s">
        <v>2591</v>
      </c>
      <c r="CV124"/>
    </row>
    <row r="125" spans="1:100" ht="15.75" x14ac:dyDescent="0.25">
      <c r="A125" s="1" t="s">
        <v>2288</v>
      </c>
      <c r="B125" s="1" t="s">
        <v>2095</v>
      </c>
      <c r="C125" s="1" t="s">
        <v>2562</v>
      </c>
      <c r="D125" s="1" t="s">
        <v>2203</v>
      </c>
      <c r="E125" s="1" t="s">
        <v>2589</v>
      </c>
      <c r="F125" s="1" t="s">
        <v>2562</v>
      </c>
      <c r="G125" s="1" t="s">
        <v>1789</v>
      </c>
      <c r="AV125" s="1" t="s">
        <v>2592</v>
      </c>
      <c r="CV125"/>
    </row>
    <row r="126" spans="1:100" ht="15.75" x14ac:dyDescent="0.25">
      <c r="A126" s="1" t="s">
        <v>2295</v>
      </c>
      <c r="B126" s="1" t="s">
        <v>2095</v>
      </c>
      <c r="C126" s="1" t="s">
        <v>2562</v>
      </c>
      <c r="D126" s="1" t="s">
        <v>2203</v>
      </c>
      <c r="E126" s="1" t="s">
        <v>2589</v>
      </c>
      <c r="F126" s="1" t="s">
        <v>2562</v>
      </c>
      <c r="G126" s="1" t="s">
        <v>1789</v>
      </c>
      <c r="AV126" s="1" t="s">
        <v>2593</v>
      </c>
      <c r="CV126"/>
    </row>
    <row r="127" spans="1:100" ht="15.75" x14ac:dyDescent="0.25">
      <c r="A127" s="1" t="s">
        <v>2300</v>
      </c>
      <c r="B127" s="1" t="s">
        <v>2095</v>
      </c>
      <c r="C127" s="1" t="s">
        <v>2562</v>
      </c>
      <c r="D127" s="1" t="s">
        <v>2203</v>
      </c>
      <c r="E127" s="1" t="s">
        <v>2589</v>
      </c>
      <c r="F127" s="1" t="s">
        <v>2562</v>
      </c>
      <c r="G127" s="1" t="s">
        <v>1789</v>
      </c>
      <c r="AV127" s="1" t="s">
        <v>2594</v>
      </c>
      <c r="CV127"/>
    </row>
    <row r="128" spans="1:100" ht="15.75" x14ac:dyDescent="0.25">
      <c r="A128" s="1" t="s">
        <v>2304</v>
      </c>
      <c r="B128" s="1" t="s">
        <v>2095</v>
      </c>
      <c r="C128" s="1" t="s">
        <v>2562</v>
      </c>
      <c r="D128" s="1" t="s">
        <v>2203</v>
      </c>
      <c r="E128" s="1" t="s">
        <v>2589</v>
      </c>
      <c r="F128" s="1" t="s">
        <v>2562</v>
      </c>
      <c r="G128" s="1" t="s">
        <v>1789</v>
      </c>
      <c r="AV128" s="1" t="s">
        <v>2595</v>
      </c>
      <c r="CV128"/>
    </row>
    <row r="129" spans="1:100" ht="15.75" x14ac:dyDescent="0.25">
      <c r="A129" s="1" t="s">
        <v>2310</v>
      </c>
      <c r="B129" s="1" t="s">
        <v>2095</v>
      </c>
      <c r="C129" s="1" t="s">
        <v>2562</v>
      </c>
      <c r="D129" s="1" t="s">
        <v>2203</v>
      </c>
      <c r="E129" s="1" t="s">
        <v>2589</v>
      </c>
      <c r="F129" s="1" t="s">
        <v>2562</v>
      </c>
      <c r="G129" s="1" t="s">
        <v>1789</v>
      </c>
      <c r="AV129" s="1" t="s">
        <v>2596</v>
      </c>
      <c r="CV129"/>
    </row>
    <row r="130" spans="1:100" ht="15.75" x14ac:dyDescent="0.25">
      <c r="A130" s="1" t="s">
        <v>2316</v>
      </c>
      <c r="B130" s="1" t="s">
        <v>2095</v>
      </c>
      <c r="C130" s="1" t="s">
        <v>2562</v>
      </c>
      <c r="D130" s="1" t="s">
        <v>2203</v>
      </c>
      <c r="E130" s="1" t="s">
        <v>2597</v>
      </c>
      <c r="F130" s="1" t="s">
        <v>2562</v>
      </c>
      <c r="G130" s="1" t="s">
        <v>1789</v>
      </c>
      <c r="AV130" s="1" t="s">
        <v>2598</v>
      </c>
      <c r="CV130"/>
    </row>
    <row r="131" spans="1:100" ht="15.75" x14ac:dyDescent="0.25">
      <c r="A131" s="1" t="s">
        <v>2322</v>
      </c>
      <c r="B131" s="1" t="s">
        <v>2095</v>
      </c>
      <c r="C131" s="1" t="s">
        <v>2562</v>
      </c>
      <c r="D131" s="1" t="s">
        <v>2203</v>
      </c>
      <c r="E131" s="1" t="s">
        <v>2599</v>
      </c>
      <c r="F131" s="1" t="s">
        <v>2562</v>
      </c>
      <c r="G131" s="1" t="s">
        <v>1789</v>
      </c>
      <c r="AV131" s="1" t="s">
        <v>2600</v>
      </c>
      <c r="CV131"/>
    </row>
    <row r="132" spans="1:100" ht="15.75" x14ac:dyDescent="0.25">
      <c r="A132" s="1" t="s">
        <v>2327</v>
      </c>
      <c r="B132" s="1" t="s">
        <v>2095</v>
      </c>
      <c r="C132" s="1" t="s">
        <v>2562</v>
      </c>
      <c r="D132" s="1" t="s">
        <v>2203</v>
      </c>
      <c r="E132" s="1" t="s">
        <v>2601</v>
      </c>
      <c r="F132" s="1" t="s">
        <v>2562</v>
      </c>
      <c r="G132" s="1" t="s">
        <v>1789</v>
      </c>
      <c r="AV132" s="1" t="s">
        <v>2602</v>
      </c>
      <c r="CV132"/>
    </row>
    <row r="133" spans="1:100" ht="15.75" x14ac:dyDescent="0.25">
      <c r="A133" s="1" t="s">
        <v>2332</v>
      </c>
      <c r="B133" s="1" t="s">
        <v>2095</v>
      </c>
      <c r="C133" s="1" t="s">
        <v>2562</v>
      </c>
      <c r="D133" s="1" t="s">
        <v>2203</v>
      </c>
      <c r="E133" s="1" t="s">
        <v>2601</v>
      </c>
      <c r="F133" s="1" t="s">
        <v>2562</v>
      </c>
      <c r="G133" s="1" t="s">
        <v>1789</v>
      </c>
      <c r="AV133" s="1" t="s">
        <v>2603</v>
      </c>
      <c r="CV133"/>
    </row>
    <row r="134" spans="1:100" ht="15.75" x14ac:dyDescent="0.25">
      <c r="A134" s="1" t="s">
        <v>2339</v>
      </c>
      <c r="B134" s="1" t="s">
        <v>2095</v>
      </c>
      <c r="C134" s="1" t="s">
        <v>2562</v>
      </c>
      <c r="D134" s="1" t="s">
        <v>2203</v>
      </c>
      <c r="E134" s="1" t="s">
        <v>2604</v>
      </c>
      <c r="F134" s="1" t="s">
        <v>2562</v>
      </c>
      <c r="G134" s="1" t="s">
        <v>1789</v>
      </c>
      <c r="AV134" s="1" t="s">
        <v>2605</v>
      </c>
      <c r="CV134"/>
    </row>
    <row r="135" spans="1:100" ht="15.75" x14ac:dyDescent="0.25">
      <c r="A135" s="1" t="s">
        <v>2344</v>
      </c>
      <c r="B135" s="1" t="s">
        <v>2095</v>
      </c>
      <c r="C135" s="1" t="s">
        <v>2562</v>
      </c>
      <c r="D135" s="1" t="s">
        <v>2203</v>
      </c>
      <c r="E135" s="1" t="s">
        <v>2604</v>
      </c>
      <c r="F135" s="1" t="s">
        <v>2562</v>
      </c>
      <c r="G135" s="1" t="s">
        <v>1789</v>
      </c>
      <c r="AV135" s="1" t="s">
        <v>2606</v>
      </c>
      <c r="CV135"/>
    </row>
    <row r="136" spans="1:100" ht="15.75" x14ac:dyDescent="0.25">
      <c r="A136" s="1" t="s">
        <v>2348</v>
      </c>
      <c r="B136" s="1" t="s">
        <v>2095</v>
      </c>
      <c r="C136" s="1" t="s">
        <v>2562</v>
      </c>
      <c r="D136" s="1" t="s">
        <v>2203</v>
      </c>
      <c r="E136" s="1" t="s">
        <v>2604</v>
      </c>
      <c r="F136" s="1" t="s">
        <v>2562</v>
      </c>
      <c r="G136" s="1" t="s">
        <v>1789</v>
      </c>
      <c r="AV136" s="1" t="s">
        <v>2607</v>
      </c>
      <c r="CV136"/>
    </row>
    <row r="137" spans="1:100" ht="15.75" x14ac:dyDescent="0.25">
      <c r="A137" s="1" t="s">
        <v>2354</v>
      </c>
      <c r="B137" s="1" t="s">
        <v>2095</v>
      </c>
      <c r="C137" s="1" t="s">
        <v>2562</v>
      </c>
      <c r="D137" s="1" t="s">
        <v>2203</v>
      </c>
      <c r="E137" s="1" t="s">
        <v>2604</v>
      </c>
      <c r="F137" s="1" t="s">
        <v>2562</v>
      </c>
      <c r="G137" s="1" t="s">
        <v>1789</v>
      </c>
      <c r="AV137" s="1" t="s">
        <v>2608</v>
      </c>
      <c r="CV137"/>
    </row>
    <row r="138" spans="1:100" ht="15.75" x14ac:dyDescent="0.25">
      <c r="A138" s="1" t="s">
        <v>2359</v>
      </c>
      <c r="B138" s="1" t="s">
        <v>2095</v>
      </c>
      <c r="C138" s="1" t="s">
        <v>2562</v>
      </c>
      <c r="D138" s="1" t="s">
        <v>2203</v>
      </c>
      <c r="E138" s="1" t="s">
        <v>2604</v>
      </c>
      <c r="F138" s="1" t="s">
        <v>2562</v>
      </c>
      <c r="G138" s="1" t="s">
        <v>1789</v>
      </c>
      <c r="AV138" s="1" t="s">
        <v>2609</v>
      </c>
      <c r="CV138"/>
    </row>
    <row r="139" spans="1:100" ht="15.75" x14ac:dyDescent="0.25">
      <c r="A139" s="1" t="s">
        <v>2365</v>
      </c>
      <c r="B139" s="1" t="s">
        <v>2095</v>
      </c>
      <c r="C139" s="1" t="s">
        <v>2562</v>
      </c>
      <c r="D139" s="1" t="s">
        <v>2203</v>
      </c>
      <c r="E139" s="1" t="s">
        <v>2604</v>
      </c>
      <c r="F139" s="1" t="s">
        <v>2562</v>
      </c>
      <c r="G139" s="1" t="s">
        <v>1789</v>
      </c>
      <c r="AV139" s="1" t="s">
        <v>2610</v>
      </c>
      <c r="CV139"/>
    </row>
    <row r="140" spans="1:100" ht="15.75" x14ac:dyDescent="0.25">
      <c r="A140" s="1" t="s">
        <v>2370</v>
      </c>
      <c r="B140" s="1" t="s">
        <v>2095</v>
      </c>
      <c r="C140" s="1" t="s">
        <v>2562</v>
      </c>
      <c r="D140" s="1" t="s">
        <v>2203</v>
      </c>
      <c r="E140" s="1" t="s">
        <v>2604</v>
      </c>
      <c r="F140" s="1" t="s">
        <v>2562</v>
      </c>
      <c r="G140" s="1" t="s">
        <v>1789</v>
      </c>
      <c r="AV140" s="1" t="s">
        <v>2611</v>
      </c>
      <c r="CV140"/>
    </row>
    <row r="141" spans="1:100" ht="15.75" x14ac:dyDescent="0.25">
      <c r="A141" s="1" t="s">
        <v>2375</v>
      </c>
      <c r="B141" s="1" t="s">
        <v>2095</v>
      </c>
      <c r="C141" s="1" t="s">
        <v>2562</v>
      </c>
      <c r="D141" s="1" t="s">
        <v>2203</v>
      </c>
      <c r="E141" s="1" t="s">
        <v>2604</v>
      </c>
      <c r="F141" s="1" t="s">
        <v>2562</v>
      </c>
      <c r="G141" s="1" t="s">
        <v>1789</v>
      </c>
      <c r="AV141" s="1" t="s">
        <v>2612</v>
      </c>
      <c r="CV141"/>
    </row>
    <row r="142" spans="1:100" ht="15.75" x14ac:dyDescent="0.25">
      <c r="A142" s="1" t="s">
        <v>2380</v>
      </c>
      <c r="B142" s="1" t="s">
        <v>2095</v>
      </c>
      <c r="C142" s="1" t="s">
        <v>2562</v>
      </c>
      <c r="D142" s="1" t="s">
        <v>2203</v>
      </c>
      <c r="E142" s="1" t="s">
        <v>2604</v>
      </c>
      <c r="F142" s="1" t="s">
        <v>2562</v>
      </c>
      <c r="G142" s="1" t="s">
        <v>1789</v>
      </c>
      <c r="AV142" s="1" t="s">
        <v>2613</v>
      </c>
      <c r="CV142"/>
    </row>
    <row r="143" spans="1:100" ht="15.75" x14ac:dyDescent="0.25">
      <c r="A143" s="1" t="s">
        <v>2385</v>
      </c>
      <c r="B143" s="1" t="s">
        <v>2095</v>
      </c>
      <c r="C143" s="1" t="s">
        <v>2562</v>
      </c>
      <c r="D143" s="1" t="s">
        <v>2203</v>
      </c>
      <c r="E143" s="1" t="s">
        <v>2614</v>
      </c>
      <c r="F143" s="1" t="s">
        <v>2562</v>
      </c>
      <c r="G143" s="1" t="s">
        <v>1789</v>
      </c>
      <c r="AV143" s="1" t="s">
        <v>2615</v>
      </c>
      <c r="CV143"/>
    </row>
    <row r="144" spans="1:100" ht="15.75" x14ac:dyDescent="0.25">
      <c r="A144" s="1" t="s">
        <v>2390</v>
      </c>
      <c r="B144" s="1" t="s">
        <v>2095</v>
      </c>
      <c r="C144" s="1" t="s">
        <v>2562</v>
      </c>
      <c r="D144" s="1" t="s">
        <v>2203</v>
      </c>
      <c r="E144" s="1" t="s">
        <v>2614</v>
      </c>
      <c r="F144" s="1" t="s">
        <v>2562</v>
      </c>
      <c r="G144" s="1" t="s">
        <v>1789</v>
      </c>
      <c r="AV144" s="1" t="s">
        <v>2616</v>
      </c>
      <c r="CV144"/>
    </row>
    <row r="145" spans="1:100" ht="15.75" x14ac:dyDescent="0.25">
      <c r="A145" s="1" t="s">
        <v>2397</v>
      </c>
      <c r="B145" s="1" t="s">
        <v>2095</v>
      </c>
      <c r="C145" s="1" t="s">
        <v>2562</v>
      </c>
      <c r="D145" s="1" t="s">
        <v>2203</v>
      </c>
      <c r="E145" s="1" t="s">
        <v>2614</v>
      </c>
      <c r="F145" s="1" t="s">
        <v>2562</v>
      </c>
      <c r="G145" s="1" t="s">
        <v>1789</v>
      </c>
      <c r="AV145" s="1" t="s">
        <v>2617</v>
      </c>
      <c r="CV145"/>
    </row>
    <row r="146" spans="1:100" ht="15.75" x14ac:dyDescent="0.25">
      <c r="A146" s="1" t="s">
        <v>2401</v>
      </c>
      <c r="B146" s="1" t="s">
        <v>2095</v>
      </c>
      <c r="C146" s="1" t="s">
        <v>2562</v>
      </c>
      <c r="D146" s="1" t="s">
        <v>2203</v>
      </c>
      <c r="E146" s="1" t="s">
        <v>2618</v>
      </c>
      <c r="F146" s="1" t="s">
        <v>2562</v>
      </c>
      <c r="G146" s="1" t="s">
        <v>1789</v>
      </c>
      <c r="AV146" s="1" t="s">
        <v>2619</v>
      </c>
      <c r="CV146"/>
    </row>
    <row r="147" spans="1:100" ht="15.75" x14ac:dyDescent="0.25">
      <c r="A147" s="1" t="s">
        <v>2406</v>
      </c>
      <c r="B147" s="1" t="s">
        <v>2095</v>
      </c>
      <c r="C147" s="1" t="s">
        <v>2562</v>
      </c>
      <c r="D147" s="1" t="s">
        <v>2203</v>
      </c>
      <c r="E147" s="1" t="s">
        <v>2618</v>
      </c>
      <c r="F147" s="1" t="s">
        <v>2562</v>
      </c>
      <c r="G147" s="1" t="s">
        <v>1789</v>
      </c>
      <c r="AV147" s="1" t="s">
        <v>2620</v>
      </c>
      <c r="CV147"/>
    </row>
    <row r="148" spans="1:100" ht="15.75" x14ac:dyDescent="0.25">
      <c r="A148" s="1" t="s">
        <v>2412</v>
      </c>
      <c r="B148" s="1" t="s">
        <v>2095</v>
      </c>
      <c r="C148" s="1" t="s">
        <v>2562</v>
      </c>
      <c r="D148" s="1" t="s">
        <v>2203</v>
      </c>
      <c r="E148" s="1" t="s">
        <v>2618</v>
      </c>
      <c r="F148" s="1" t="s">
        <v>2562</v>
      </c>
      <c r="G148" s="1" t="s">
        <v>1789</v>
      </c>
      <c r="AV148" s="1" t="s">
        <v>2621</v>
      </c>
      <c r="CV148"/>
    </row>
    <row r="149" spans="1:100" ht="15.75" x14ac:dyDescent="0.25">
      <c r="A149" s="1" t="s">
        <v>2416</v>
      </c>
      <c r="B149" s="1" t="s">
        <v>2095</v>
      </c>
      <c r="C149" s="1" t="s">
        <v>2562</v>
      </c>
      <c r="D149" s="1" t="s">
        <v>2203</v>
      </c>
      <c r="E149" s="1" t="s">
        <v>2618</v>
      </c>
      <c r="F149" s="1" t="s">
        <v>2562</v>
      </c>
      <c r="G149" s="1" t="s">
        <v>1789</v>
      </c>
      <c r="AV149" s="1" t="s">
        <v>2622</v>
      </c>
      <c r="CV149"/>
    </row>
    <row r="150" spans="1:100" ht="15.75" x14ac:dyDescent="0.25">
      <c r="A150" s="1" t="s">
        <v>2420</v>
      </c>
      <c r="B150" s="1" t="s">
        <v>2095</v>
      </c>
      <c r="C150" s="1" t="s">
        <v>2562</v>
      </c>
      <c r="D150" s="1" t="s">
        <v>2203</v>
      </c>
      <c r="E150" s="1" t="s">
        <v>2618</v>
      </c>
      <c r="F150" s="1" t="s">
        <v>2562</v>
      </c>
      <c r="G150" s="1" t="s">
        <v>1789</v>
      </c>
      <c r="AV150" s="1" t="s">
        <v>2623</v>
      </c>
      <c r="CV150"/>
    </row>
    <row r="151" spans="1:100" ht="15.75" x14ac:dyDescent="0.25">
      <c r="A151" s="1" t="s">
        <v>2423</v>
      </c>
      <c r="B151" s="1" t="s">
        <v>2095</v>
      </c>
      <c r="C151" s="1" t="s">
        <v>2562</v>
      </c>
      <c r="D151" s="1" t="s">
        <v>2203</v>
      </c>
      <c r="E151" s="1" t="s">
        <v>2618</v>
      </c>
      <c r="F151" s="1" t="s">
        <v>2562</v>
      </c>
      <c r="G151" s="1" t="s">
        <v>1789</v>
      </c>
      <c r="AV151" s="1" t="s">
        <v>2624</v>
      </c>
      <c r="CV151"/>
    </row>
    <row r="152" spans="1:100" ht="15.75" x14ac:dyDescent="0.25">
      <c r="A152" s="1" t="s">
        <v>2427</v>
      </c>
      <c r="B152" s="1" t="s">
        <v>2095</v>
      </c>
      <c r="C152" s="1" t="s">
        <v>2562</v>
      </c>
      <c r="D152" s="1" t="s">
        <v>2203</v>
      </c>
      <c r="E152" s="1" t="s">
        <v>2625</v>
      </c>
      <c r="F152" s="1" t="s">
        <v>2562</v>
      </c>
      <c r="G152" s="1" t="s">
        <v>1789</v>
      </c>
      <c r="AV152" s="1" t="s">
        <v>2626</v>
      </c>
      <c r="CV152"/>
    </row>
    <row r="153" spans="1:100" ht="15.75" x14ac:dyDescent="0.25">
      <c r="A153" s="1" t="s">
        <v>2429</v>
      </c>
      <c r="B153" s="1" t="s">
        <v>2095</v>
      </c>
      <c r="C153" s="1" t="s">
        <v>2562</v>
      </c>
      <c r="D153" s="1" t="s">
        <v>2203</v>
      </c>
      <c r="E153" s="1" t="s">
        <v>2625</v>
      </c>
      <c r="F153" s="1" t="s">
        <v>2562</v>
      </c>
      <c r="G153" s="1" t="s">
        <v>1789</v>
      </c>
      <c r="AV153" s="1" t="s">
        <v>2627</v>
      </c>
      <c r="CV153"/>
    </row>
    <row r="154" spans="1:100" ht="15.75" x14ac:dyDescent="0.25">
      <c r="A154" s="1" t="s">
        <v>2432</v>
      </c>
      <c r="B154" s="1" t="s">
        <v>2095</v>
      </c>
      <c r="C154" s="1" t="s">
        <v>2562</v>
      </c>
      <c r="D154" s="1" t="s">
        <v>2203</v>
      </c>
      <c r="E154" s="1" t="s">
        <v>2625</v>
      </c>
      <c r="F154" s="1" t="s">
        <v>2562</v>
      </c>
      <c r="G154" s="1" t="s">
        <v>1789</v>
      </c>
      <c r="AV154" s="1" t="s">
        <v>2628</v>
      </c>
      <c r="CV154"/>
    </row>
    <row r="155" spans="1:100" ht="15.75" x14ac:dyDescent="0.25">
      <c r="A155" s="1" t="s">
        <v>2435</v>
      </c>
      <c r="B155" s="1" t="s">
        <v>2095</v>
      </c>
      <c r="C155" s="1" t="s">
        <v>2562</v>
      </c>
      <c r="D155" s="1" t="s">
        <v>2203</v>
      </c>
      <c r="E155" s="1" t="s">
        <v>2629</v>
      </c>
      <c r="F155" s="1" t="s">
        <v>2562</v>
      </c>
      <c r="G155" s="1" t="s">
        <v>1789</v>
      </c>
      <c r="AV155" s="1" t="s">
        <v>2630</v>
      </c>
      <c r="CV155"/>
    </row>
    <row r="156" spans="1:100" ht="15.75" x14ac:dyDescent="0.25">
      <c r="A156" s="1" t="s">
        <v>1920</v>
      </c>
      <c r="B156" s="1" t="s">
        <v>1821</v>
      </c>
      <c r="C156" s="1" t="s">
        <v>2631</v>
      </c>
      <c r="D156" s="1" t="s">
        <v>2220</v>
      </c>
      <c r="E156" s="1" t="s">
        <v>2632</v>
      </c>
      <c r="F156" s="1" t="s">
        <v>2631</v>
      </c>
      <c r="G156" s="1" t="s">
        <v>1870</v>
      </c>
      <c r="AV156" s="1" t="s">
        <v>2633</v>
      </c>
      <c r="CV156"/>
    </row>
    <row r="157" spans="1:100" ht="15.75" x14ac:dyDescent="0.25">
      <c r="A157" s="1" t="s">
        <v>1965</v>
      </c>
      <c r="B157" s="1" t="s">
        <v>1821</v>
      </c>
      <c r="C157" s="1" t="s">
        <v>2631</v>
      </c>
      <c r="D157" s="1" t="s">
        <v>2220</v>
      </c>
      <c r="E157" s="1" t="s">
        <v>2632</v>
      </c>
      <c r="F157" s="1" t="s">
        <v>2631</v>
      </c>
      <c r="G157" s="1" t="s">
        <v>1870</v>
      </c>
      <c r="AV157" s="1" t="s">
        <v>2634</v>
      </c>
      <c r="CV157"/>
    </row>
    <row r="158" spans="1:100" ht="15.75" x14ac:dyDescent="0.25">
      <c r="A158" s="1" t="s">
        <v>2009</v>
      </c>
      <c r="B158" s="1" t="s">
        <v>1821</v>
      </c>
      <c r="C158" s="1" t="s">
        <v>2631</v>
      </c>
      <c r="D158" s="1" t="s">
        <v>2220</v>
      </c>
      <c r="E158" s="1" t="s">
        <v>2632</v>
      </c>
      <c r="F158" s="1" t="s">
        <v>2631</v>
      </c>
      <c r="G158" s="1" t="s">
        <v>1870</v>
      </c>
      <c r="AV158" s="1" t="s">
        <v>2635</v>
      </c>
      <c r="CV158"/>
    </row>
    <row r="159" spans="1:100" ht="15.75" x14ac:dyDescent="0.25">
      <c r="A159" s="1" t="s">
        <v>2045</v>
      </c>
      <c r="B159" s="1" t="s">
        <v>1821</v>
      </c>
      <c r="C159" s="1" t="s">
        <v>2631</v>
      </c>
      <c r="D159" s="1" t="s">
        <v>2220</v>
      </c>
      <c r="E159" s="1" t="s">
        <v>2632</v>
      </c>
      <c r="F159" s="1" t="s">
        <v>2631</v>
      </c>
      <c r="G159" s="1" t="s">
        <v>1870</v>
      </c>
      <c r="AV159" s="1" t="s">
        <v>2636</v>
      </c>
      <c r="CV159"/>
    </row>
    <row r="160" spans="1:100" ht="15.75" x14ac:dyDescent="0.25">
      <c r="A160" s="1" t="s">
        <v>2074</v>
      </c>
      <c r="B160" s="1" t="s">
        <v>1821</v>
      </c>
      <c r="C160" s="1" t="s">
        <v>2631</v>
      </c>
      <c r="D160" s="1" t="s">
        <v>2220</v>
      </c>
      <c r="E160" s="1" t="s">
        <v>2632</v>
      </c>
      <c r="F160" s="1" t="s">
        <v>2631</v>
      </c>
      <c r="G160" s="1" t="s">
        <v>1870</v>
      </c>
      <c r="AV160" s="1" t="s">
        <v>2637</v>
      </c>
      <c r="CV160"/>
    </row>
    <row r="161" spans="1:100" ht="15.75" x14ac:dyDescent="0.25">
      <c r="A161" s="1" t="s">
        <v>2101</v>
      </c>
      <c r="B161" s="1" t="s">
        <v>1821</v>
      </c>
      <c r="C161" s="1" t="s">
        <v>2631</v>
      </c>
      <c r="D161" s="1" t="s">
        <v>2220</v>
      </c>
      <c r="E161" s="1" t="s">
        <v>2632</v>
      </c>
      <c r="F161" s="1" t="s">
        <v>2631</v>
      </c>
      <c r="G161" s="1" t="s">
        <v>1870</v>
      </c>
      <c r="AV161" s="1" t="s">
        <v>2638</v>
      </c>
      <c r="CV161"/>
    </row>
    <row r="162" spans="1:100" ht="15.75" x14ac:dyDescent="0.25">
      <c r="A162" s="1" t="s">
        <v>2121</v>
      </c>
      <c r="B162" s="1" t="s">
        <v>1821</v>
      </c>
      <c r="C162" s="1" t="s">
        <v>2631</v>
      </c>
      <c r="D162" s="1" t="s">
        <v>2220</v>
      </c>
      <c r="E162" s="1" t="s">
        <v>2632</v>
      </c>
      <c r="F162" s="1" t="s">
        <v>2631</v>
      </c>
      <c r="G162" s="1" t="s">
        <v>1870</v>
      </c>
      <c r="AV162" s="1" t="s">
        <v>2639</v>
      </c>
      <c r="CV162"/>
    </row>
    <row r="163" spans="1:100" ht="15.75" x14ac:dyDescent="0.25">
      <c r="A163" s="1" t="s">
        <v>2140</v>
      </c>
      <c r="B163" s="1" t="s">
        <v>1821</v>
      </c>
      <c r="C163" s="1" t="s">
        <v>2631</v>
      </c>
      <c r="D163" s="1" t="s">
        <v>2220</v>
      </c>
      <c r="E163" s="1" t="s">
        <v>2632</v>
      </c>
      <c r="F163" s="1" t="s">
        <v>2631</v>
      </c>
      <c r="G163" s="1" t="s">
        <v>1870</v>
      </c>
      <c r="AV163" s="1" t="s">
        <v>2640</v>
      </c>
      <c r="CV163"/>
    </row>
    <row r="164" spans="1:100" ht="15.75" x14ac:dyDescent="0.25">
      <c r="A164" s="1" t="s">
        <v>2160</v>
      </c>
      <c r="B164" s="1" t="s">
        <v>1821</v>
      </c>
      <c r="C164" s="1" t="s">
        <v>2631</v>
      </c>
      <c r="D164" s="1" t="s">
        <v>2220</v>
      </c>
      <c r="E164" s="1" t="s">
        <v>2632</v>
      </c>
      <c r="F164" s="1" t="s">
        <v>2631</v>
      </c>
      <c r="G164" s="1" t="s">
        <v>1870</v>
      </c>
      <c r="AV164" s="1" t="s">
        <v>2641</v>
      </c>
      <c r="CV164"/>
    </row>
    <row r="165" spans="1:100" ht="15.75" x14ac:dyDescent="0.25">
      <c r="A165" s="1" t="s">
        <v>2180</v>
      </c>
      <c r="B165" s="1" t="s">
        <v>1821</v>
      </c>
      <c r="C165" s="1" t="s">
        <v>2631</v>
      </c>
      <c r="D165" s="1" t="s">
        <v>2220</v>
      </c>
      <c r="E165" s="1" t="s">
        <v>2632</v>
      </c>
      <c r="F165" s="1" t="s">
        <v>2631</v>
      </c>
      <c r="G165" s="1" t="s">
        <v>1870</v>
      </c>
      <c r="AV165" s="1" t="s">
        <v>2642</v>
      </c>
      <c r="CV165"/>
    </row>
    <row r="166" spans="1:100" ht="15.75" x14ac:dyDescent="0.25">
      <c r="A166" s="11" t="s">
        <v>2192</v>
      </c>
      <c r="B166" s="1" t="s">
        <v>1752</v>
      </c>
      <c r="C166" s="1" t="s">
        <v>2515</v>
      </c>
      <c r="D166" s="1" t="s">
        <v>2172</v>
      </c>
      <c r="E166" s="1" t="s">
        <v>2643</v>
      </c>
      <c r="F166" s="1" t="s">
        <v>2515</v>
      </c>
      <c r="G166" s="1" t="s">
        <v>1751</v>
      </c>
      <c r="AV166" s="1" t="s">
        <v>2644</v>
      </c>
      <c r="CV166"/>
    </row>
    <row r="167" spans="1:100" ht="15.75" x14ac:dyDescent="0.25">
      <c r="A167" s="11" t="s">
        <v>2415</v>
      </c>
      <c r="B167" s="1" t="s">
        <v>1815</v>
      </c>
      <c r="C167" s="1" t="s">
        <v>2515</v>
      </c>
      <c r="D167" s="1" t="s">
        <v>2172</v>
      </c>
      <c r="E167" s="1" t="s">
        <v>2643</v>
      </c>
      <c r="F167" s="1" t="s">
        <v>2515</v>
      </c>
      <c r="G167" s="1" t="s">
        <v>1773</v>
      </c>
      <c r="AV167" s="1" t="s">
        <v>2645</v>
      </c>
      <c r="CV167"/>
    </row>
    <row r="168" spans="1:100" ht="15.75" x14ac:dyDescent="0.25">
      <c r="A168" s="11" t="s">
        <v>2438</v>
      </c>
      <c r="B168" s="1" t="s">
        <v>2095</v>
      </c>
      <c r="C168" s="1" t="s">
        <v>2515</v>
      </c>
      <c r="D168" s="1" t="s">
        <v>2172</v>
      </c>
      <c r="E168" s="1" t="s">
        <v>2643</v>
      </c>
      <c r="F168" s="1" t="s">
        <v>2515</v>
      </c>
      <c r="G168" s="1" t="s">
        <v>1789</v>
      </c>
      <c r="AV168" s="1" t="s">
        <v>2646</v>
      </c>
      <c r="CV168"/>
    </row>
    <row r="169" spans="1:100" ht="15.75" x14ac:dyDescent="0.25">
      <c r="A169" s="11" t="s">
        <v>2043</v>
      </c>
      <c r="B169" s="1" t="s">
        <v>1692</v>
      </c>
      <c r="C169" s="1" t="s">
        <v>2515</v>
      </c>
      <c r="D169" s="1" t="s">
        <v>2172</v>
      </c>
      <c r="E169" s="1" t="s">
        <v>2643</v>
      </c>
      <c r="F169" s="1" t="s">
        <v>2515</v>
      </c>
      <c r="G169" s="1" t="s">
        <v>1866</v>
      </c>
      <c r="AV169" s="1" t="s">
        <v>2647</v>
      </c>
      <c r="CV169"/>
    </row>
    <row r="170" spans="1:100" ht="15.75" x14ac:dyDescent="0.25">
      <c r="A170" s="11" t="s">
        <v>2174</v>
      </c>
      <c r="B170" s="1" t="s">
        <v>1954</v>
      </c>
      <c r="C170" s="1" t="s">
        <v>2515</v>
      </c>
      <c r="D170" s="1" t="s">
        <v>2172</v>
      </c>
      <c r="E170" s="1" t="s">
        <v>2648</v>
      </c>
      <c r="F170" s="1" t="s">
        <v>2515</v>
      </c>
      <c r="G170" s="1" t="s">
        <v>1778</v>
      </c>
      <c r="AV170" s="1" t="s">
        <v>2649</v>
      </c>
      <c r="CV170"/>
    </row>
    <row r="171" spans="1:100" ht="15.75" x14ac:dyDescent="0.25">
      <c r="A171" s="11" t="s">
        <v>2419</v>
      </c>
      <c r="B171" s="1" t="s">
        <v>1815</v>
      </c>
      <c r="C171" s="1" t="s">
        <v>2515</v>
      </c>
      <c r="D171" s="1" t="s">
        <v>2172</v>
      </c>
      <c r="E171" s="1" t="s">
        <v>2650</v>
      </c>
      <c r="F171" s="1" t="s">
        <v>2515</v>
      </c>
      <c r="G171" s="1" t="s">
        <v>1773</v>
      </c>
      <c r="AV171" s="1" t="s">
        <v>2651</v>
      </c>
      <c r="CV171"/>
    </row>
    <row r="172" spans="1:100" ht="15.75" x14ac:dyDescent="0.25">
      <c r="A172" s="11" t="s">
        <v>2441</v>
      </c>
      <c r="B172" s="1" t="s">
        <v>2095</v>
      </c>
      <c r="C172" s="1" t="s">
        <v>2515</v>
      </c>
      <c r="D172" s="1" t="s">
        <v>2172</v>
      </c>
      <c r="E172" s="1" t="s">
        <v>2650</v>
      </c>
      <c r="F172" s="1" t="s">
        <v>2515</v>
      </c>
      <c r="G172" s="1" t="s">
        <v>1789</v>
      </c>
      <c r="AV172" s="1" t="s">
        <v>2652</v>
      </c>
      <c r="CV172"/>
    </row>
    <row r="173" spans="1:100" ht="15.75" x14ac:dyDescent="0.25">
      <c r="A173" s="11" t="s">
        <v>2422</v>
      </c>
      <c r="B173" s="1" t="s">
        <v>1815</v>
      </c>
      <c r="C173" s="1" t="s">
        <v>2515</v>
      </c>
      <c r="D173" s="1" t="s">
        <v>2172</v>
      </c>
      <c r="E173" s="1" t="s">
        <v>2653</v>
      </c>
      <c r="F173" s="1" t="s">
        <v>2515</v>
      </c>
      <c r="G173" s="1" t="s">
        <v>1773</v>
      </c>
      <c r="AV173" s="1" t="s">
        <v>2654</v>
      </c>
      <c r="CV173"/>
    </row>
    <row r="174" spans="1:100" ht="15.75" x14ac:dyDescent="0.25">
      <c r="A174" s="11" t="s">
        <v>2445</v>
      </c>
      <c r="B174" s="1" t="s">
        <v>2095</v>
      </c>
      <c r="C174" s="1" t="s">
        <v>2515</v>
      </c>
      <c r="D174" s="1" t="s">
        <v>2172</v>
      </c>
      <c r="E174" s="1" t="s">
        <v>2653</v>
      </c>
      <c r="F174" s="1" t="s">
        <v>2515</v>
      </c>
      <c r="G174" s="1" t="s">
        <v>1789</v>
      </c>
      <c r="AV174" s="1" t="s">
        <v>2655</v>
      </c>
      <c r="CV174"/>
    </row>
    <row r="175" spans="1:100" ht="15.75" x14ac:dyDescent="0.25">
      <c r="A175" s="11" t="s">
        <v>2071</v>
      </c>
      <c r="B175" s="1" t="s">
        <v>468</v>
      </c>
      <c r="C175" s="1" t="s">
        <v>2515</v>
      </c>
      <c r="D175" s="1" t="s">
        <v>2172</v>
      </c>
      <c r="E175" s="1" t="s">
        <v>2653</v>
      </c>
      <c r="F175" s="1" t="s">
        <v>2515</v>
      </c>
      <c r="G175" s="1" t="s">
        <v>1864</v>
      </c>
      <c r="AV175" s="1" t="s">
        <v>2656</v>
      </c>
      <c r="CV175"/>
    </row>
    <row r="176" spans="1:100" ht="15.75" x14ac:dyDescent="0.25">
      <c r="A176" s="11" t="s">
        <v>2206</v>
      </c>
      <c r="B176" s="1" t="s">
        <v>1752</v>
      </c>
      <c r="C176" s="1" t="s">
        <v>2515</v>
      </c>
      <c r="D176" s="1" t="s">
        <v>2172</v>
      </c>
      <c r="E176" s="1" t="s">
        <v>2657</v>
      </c>
      <c r="F176" s="1" t="s">
        <v>2515</v>
      </c>
      <c r="G176" s="1" t="s">
        <v>1751</v>
      </c>
      <c r="AV176" s="1" t="s">
        <v>2658</v>
      </c>
      <c r="CV176"/>
    </row>
    <row r="177" spans="1:100" ht="15.75" x14ac:dyDescent="0.25">
      <c r="A177" s="11" t="s">
        <v>2195</v>
      </c>
      <c r="B177" s="1" t="s">
        <v>1861</v>
      </c>
      <c r="C177" s="1" t="s">
        <v>2515</v>
      </c>
      <c r="D177" s="1" t="s">
        <v>2172</v>
      </c>
      <c r="E177" s="1" t="s">
        <v>2657</v>
      </c>
      <c r="F177" s="1" t="s">
        <v>2515</v>
      </c>
      <c r="G177" s="1" t="s">
        <v>1776</v>
      </c>
      <c r="AV177" s="1" t="s">
        <v>2659</v>
      </c>
      <c r="CV177"/>
    </row>
    <row r="178" spans="1:100" ht="15.75" x14ac:dyDescent="0.25">
      <c r="A178" s="11" t="s">
        <v>2426</v>
      </c>
      <c r="B178" s="1" t="s">
        <v>1815</v>
      </c>
      <c r="C178" s="1" t="s">
        <v>2515</v>
      </c>
      <c r="D178" s="1" t="s">
        <v>2172</v>
      </c>
      <c r="E178" s="1" t="s">
        <v>2657</v>
      </c>
      <c r="F178" s="1" t="s">
        <v>2515</v>
      </c>
      <c r="G178" s="1" t="s">
        <v>1773</v>
      </c>
      <c r="AV178" s="1" t="s">
        <v>2660</v>
      </c>
      <c r="CV178"/>
    </row>
    <row r="179" spans="1:100" ht="15.75" x14ac:dyDescent="0.25">
      <c r="A179" s="11" t="s">
        <v>2222</v>
      </c>
      <c r="B179" s="1" t="s">
        <v>1752</v>
      </c>
      <c r="C179" s="1" t="s">
        <v>2515</v>
      </c>
      <c r="D179" s="1" t="s">
        <v>2172</v>
      </c>
      <c r="E179" s="1" t="s">
        <v>2661</v>
      </c>
      <c r="F179" s="1" t="s">
        <v>2515</v>
      </c>
      <c r="G179" s="1" t="s">
        <v>1751</v>
      </c>
      <c r="AV179" s="1" t="s">
        <v>2662</v>
      </c>
      <c r="CV179"/>
    </row>
    <row r="180" spans="1:100" ht="15.75" x14ac:dyDescent="0.25">
      <c r="A180" s="11" t="s">
        <v>2428</v>
      </c>
      <c r="B180" s="1" t="s">
        <v>1815</v>
      </c>
      <c r="C180" s="1" t="s">
        <v>2515</v>
      </c>
      <c r="D180" s="1" t="s">
        <v>2172</v>
      </c>
      <c r="E180" s="1" t="s">
        <v>2663</v>
      </c>
      <c r="F180" s="1" t="s">
        <v>2515</v>
      </c>
      <c r="G180" s="1" t="s">
        <v>1773</v>
      </c>
      <c r="AV180" s="1" t="s">
        <v>2664</v>
      </c>
      <c r="CV180"/>
    </row>
    <row r="181" spans="1:100" ht="15.75" x14ac:dyDescent="0.25">
      <c r="A181" s="11" t="s">
        <v>2209</v>
      </c>
      <c r="B181" s="1" t="s">
        <v>1812</v>
      </c>
      <c r="C181" s="1" t="s">
        <v>2515</v>
      </c>
      <c r="D181" s="1" t="s">
        <v>2172</v>
      </c>
      <c r="E181" s="1" t="s">
        <v>2663</v>
      </c>
      <c r="F181" s="1" t="s">
        <v>2515</v>
      </c>
      <c r="G181" s="1" t="s">
        <v>1775</v>
      </c>
      <c r="AV181" s="1" t="s">
        <v>2665</v>
      </c>
      <c r="CV181"/>
    </row>
    <row r="182" spans="1:100" ht="15.75" x14ac:dyDescent="0.25">
      <c r="A182" s="11" t="s">
        <v>2449</v>
      </c>
      <c r="B182" s="1" t="s">
        <v>2095</v>
      </c>
      <c r="C182" s="1" t="s">
        <v>2515</v>
      </c>
      <c r="D182" s="1" t="s">
        <v>2172</v>
      </c>
      <c r="E182" s="1" t="s">
        <v>2663</v>
      </c>
      <c r="F182" s="1" t="s">
        <v>2515</v>
      </c>
      <c r="G182" s="1" t="s">
        <v>1789</v>
      </c>
      <c r="AV182" s="1" t="s">
        <v>2666</v>
      </c>
      <c r="CV182"/>
    </row>
    <row r="183" spans="1:100" ht="15.75" x14ac:dyDescent="0.25">
      <c r="A183" s="11" t="s">
        <v>2037</v>
      </c>
      <c r="B183" s="1" t="s">
        <v>1690</v>
      </c>
      <c r="C183" s="1" t="s">
        <v>2545</v>
      </c>
      <c r="D183" s="1" t="s">
        <v>2190</v>
      </c>
      <c r="E183" s="1" t="s">
        <v>2554</v>
      </c>
      <c r="F183" s="1" t="s">
        <v>2545</v>
      </c>
      <c r="G183" s="1" t="s">
        <v>1862</v>
      </c>
      <c r="AV183" s="1" t="s">
        <v>2667</v>
      </c>
      <c r="CV183"/>
    </row>
    <row r="184" spans="1:100" ht="15.75" x14ac:dyDescent="0.25">
      <c r="A184" s="11" t="s">
        <v>2452</v>
      </c>
      <c r="B184" s="1" t="s">
        <v>2095</v>
      </c>
      <c r="C184" s="1" t="s">
        <v>2562</v>
      </c>
      <c r="D184" s="1" t="s">
        <v>2203</v>
      </c>
      <c r="E184" s="1" t="s">
        <v>2569</v>
      </c>
      <c r="F184" s="1" t="s">
        <v>2562</v>
      </c>
      <c r="G184" s="1" t="s">
        <v>1789</v>
      </c>
      <c r="AV184" s="1" t="s">
        <v>2668</v>
      </c>
      <c r="CV184"/>
    </row>
    <row r="185" spans="1:100" ht="15.75" x14ac:dyDescent="0.25">
      <c r="A185" s="11" t="s">
        <v>2455</v>
      </c>
      <c r="B185" s="1" t="s">
        <v>2095</v>
      </c>
      <c r="C185" s="1" t="s">
        <v>2562</v>
      </c>
      <c r="D185" s="1" t="s">
        <v>2203</v>
      </c>
      <c r="E185" s="1" t="s">
        <v>2115</v>
      </c>
      <c r="F185" s="1" t="s">
        <v>2562</v>
      </c>
      <c r="G185" s="1" t="s">
        <v>1789</v>
      </c>
      <c r="AV185" s="1" t="s">
        <v>2669</v>
      </c>
      <c r="CV185"/>
    </row>
    <row r="186" spans="1:100" ht="15.75" x14ac:dyDescent="0.25">
      <c r="A186" s="11" t="s">
        <v>2458</v>
      </c>
      <c r="B186" s="1" t="s">
        <v>2095</v>
      </c>
      <c r="C186" s="1" t="s">
        <v>2562</v>
      </c>
      <c r="D186" s="1" t="s">
        <v>2203</v>
      </c>
      <c r="E186" s="1" t="s">
        <v>2670</v>
      </c>
      <c r="F186" s="1" t="s">
        <v>2562</v>
      </c>
      <c r="G186" s="1" t="s">
        <v>1789</v>
      </c>
      <c r="AV186" s="1" t="s">
        <v>2671</v>
      </c>
      <c r="CV186"/>
    </row>
    <row r="187" spans="1:100" ht="15.75" x14ac:dyDescent="0.25">
      <c r="A187" s="11" t="s">
        <v>2461</v>
      </c>
      <c r="B187" s="1" t="s">
        <v>2095</v>
      </c>
      <c r="C187" s="1" t="s">
        <v>2562</v>
      </c>
      <c r="D187" s="1" t="s">
        <v>2203</v>
      </c>
      <c r="E187" s="1" t="s">
        <v>2601</v>
      </c>
      <c r="F187" s="1" t="s">
        <v>2562</v>
      </c>
      <c r="G187" s="1" t="s">
        <v>1789</v>
      </c>
      <c r="AV187" s="1" t="s">
        <v>2672</v>
      </c>
      <c r="CV187"/>
    </row>
    <row r="188" spans="1:100" ht="15.75" x14ac:dyDescent="0.25">
      <c r="A188" s="11" t="s">
        <v>2465</v>
      </c>
      <c r="B188" s="1" t="s">
        <v>2095</v>
      </c>
      <c r="C188" s="1" t="s">
        <v>2562</v>
      </c>
      <c r="D188" s="1" t="s">
        <v>2203</v>
      </c>
      <c r="E188" s="1" t="s">
        <v>2614</v>
      </c>
      <c r="F188" s="1" t="s">
        <v>2562</v>
      </c>
      <c r="G188" s="1" t="s">
        <v>1789</v>
      </c>
      <c r="AV188" s="1" t="s">
        <v>2673</v>
      </c>
      <c r="CV188"/>
    </row>
    <row r="189" spans="1:100" ht="15.75" x14ac:dyDescent="0.25">
      <c r="A189" s="11" t="s">
        <v>2467</v>
      </c>
      <c r="B189" s="1" t="s">
        <v>2095</v>
      </c>
      <c r="C189" s="1" t="s">
        <v>2562</v>
      </c>
      <c r="D189" s="1" t="s">
        <v>2203</v>
      </c>
      <c r="E189" s="1" t="s">
        <v>2614</v>
      </c>
      <c r="F189" s="1" t="s">
        <v>2562</v>
      </c>
      <c r="G189" s="1" t="s">
        <v>1789</v>
      </c>
      <c r="AV189" s="1" t="s">
        <v>2674</v>
      </c>
      <c r="CV189"/>
    </row>
    <row r="190" spans="1:100" ht="15.75" x14ac:dyDescent="0.25">
      <c r="A190" s="1" t="s">
        <v>2175</v>
      </c>
      <c r="B190" s="1" t="s">
        <v>1752</v>
      </c>
      <c r="C190" s="1" t="s">
        <v>2515</v>
      </c>
      <c r="D190" s="1" t="s">
        <v>2172</v>
      </c>
      <c r="E190" s="1" t="s">
        <v>2675</v>
      </c>
      <c r="F190" s="1" t="s">
        <v>2515</v>
      </c>
      <c r="G190" s="1" t="s">
        <v>1751</v>
      </c>
      <c r="AV190" s="1" t="s">
        <v>2676</v>
      </c>
      <c r="CV190"/>
    </row>
    <row r="191" spans="1:100" ht="15.75" x14ac:dyDescent="0.25">
      <c r="A191" s="1" t="s">
        <v>2225</v>
      </c>
      <c r="B191" s="1" t="s">
        <v>1812</v>
      </c>
      <c r="C191" s="1" t="s">
        <v>2515</v>
      </c>
      <c r="D191" s="1" t="s">
        <v>2172</v>
      </c>
      <c r="E191" s="1" t="s">
        <v>2677</v>
      </c>
      <c r="F191" s="1" t="s">
        <v>2515</v>
      </c>
      <c r="G191" s="1" t="s">
        <v>1775</v>
      </c>
      <c r="AV191" s="1" t="s">
        <v>2678</v>
      </c>
      <c r="CV191"/>
    </row>
    <row r="192" spans="1:100" ht="15.75" x14ac:dyDescent="0.25">
      <c r="A192" s="223" t="s">
        <v>1921</v>
      </c>
      <c r="B192" s="223" t="s">
        <v>1692</v>
      </c>
      <c r="C192" s="1" t="s">
        <v>2679</v>
      </c>
      <c r="D192" s="1" t="s">
        <v>1795</v>
      </c>
      <c r="E192" s="223" t="s">
        <v>2680</v>
      </c>
      <c r="F192" s="1" t="s">
        <v>2679</v>
      </c>
      <c r="G192" s="223" t="s">
        <v>1866</v>
      </c>
      <c r="AV192" s="1" t="s">
        <v>2681</v>
      </c>
      <c r="CV192"/>
    </row>
    <row r="193" spans="1:100" ht="15.75" x14ac:dyDescent="0.25">
      <c r="A193" s="223" t="s">
        <v>1966</v>
      </c>
      <c r="B193" s="223" t="s">
        <v>1692</v>
      </c>
      <c r="C193" s="1" t="s">
        <v>2679</v>
      </c>
      <c r="D193" s="1" t="s">
        <v>1795</v>
      </c>
      <c r="E193" s="223" t="s">
        <v>2682</v>
      </c>
      <c r="F193" s="1" t="s">
        <v>2679</v>
      </c>
      <c r="G193" s="223" t="s">
        <v>1866</v>
      </c>
      <c r="AV193" s="1" t="s">
        <v>2683</v>
      </c>
      <c r="CV193"/>
    </row>
    <row r="194" spans="1:100" ht="15.75" x14ac:dyDescent="0.25">
      <c r="AV194" s="1" t="s">
        <v>2684</v>
      </c>
      <c r="CV194"/>
    </row>
    <row r="195" spans="1:100" ht="15.75" x14ac:dyDescent="0.25">
      <c r="AV195" s="1" t="s">
        <v>2685</v>
      </c>
      <c r="CV195"/>
    </row>
    <row r="196" spans="1:100" ht="15.75" x14ac:dyDescent="0.25">
      <c r="AV196" s="1" t="s">
        <v>2686</v>
      </c>
      <c r="CV196"/>
    </row>
    <row r="197" spans="1:100" ht="15.75" x14ac:dyDescent="0.25">
      <c r="AV197" s="1" t="s">
        <v>2687</v>
      </c>
      <c r="CV197"/>
    </row>
    <row r="198" spans="1:100" ht="15.75" x14ac:dyDescent="0.25">
      <c r="AV198" s="1" t="s">
        <v>2688</v>
      </c>
      <c r="CV198"/>
    </row>
    <row r="199" spans="1:100" ht="15.75" x14ac:dyDescent="0.25">
      <c r="AV199" s="1" t="s">
        <v>2689</v>
      </c>
      <c r="CV199"/>
    </row>
    <row r="200" spans="1:100" ht="15.75" x14ac:dyDescent="0.25">
      <c r="AV200" s="1" t="s">
        <v>2690</v>
      </c>
      <c r="CV200"/>
    </row>
    <row r="201" spans="1:100" ht="15.75" x14ac:dyDescent="0.25">
      <c r="AV201" s="1" t="s">
        <v>2691</v>
      </c>
      <c r="CV201"/>
    </row>
    <row r="202" spans="1:100" ht="15.75" x14ac:dyDescent="0.25">
      <c r="AV202" s="1" t="s">
        <v>2692</v>
      </c>
      <c r="CV202"/>
    </row>
    <row r="203" spans="1:100" ht="15.75" x14ac:dyDescent="0.25">
      <c r="AV203" s="1" t="s">
        <v>2693</v>
      </c>
      <c r="CV203"/>
    </row>
    <row r="204" spans="1:100" ht="15.75" x14ac:dyDescent="0.25">
      <c r="AV204" s="1" t="s">
        <v>2694</v>
      </c>
      <c r="CV204"/>
    </row>
    <row r="205" spans="1:100" ht="15.75" x14ac:dyDescent="0.25">
      <c r="AV205" s="1" t="s">
        <v>2695</v>
      </c>
      <c r="CV205"/>
    </row>
    <row r="206" spans="1:100" ht="15.75" x14ac:dyDescent="0.25">
      <c r="AV206" s="1" t="s">
        <v>2696</v>
      </c>
      <c r="CV206"/>
    </row>
    <row r="207" spans="1:100" ht="15.75" x14ac:dyDescent="0.25">
      <c r="AV207" s="1" t="s">
        <v>2697</v>
      </c>
      <c r="CV207"/>
    </row>
    <row r="208" spans="1:100" ht="15.75" x14ac:dyDescent="0.25">
      <c r="AV208" s="1" t="s">
        <v>2698</v>
      </c>
      <c r="CV208"/>
    </row>
    <row r="209" spans="48:100" ht="15.75" x14ac:dyDescent="0.25">
      <c r="AV209" s="1" t="s">
        <v>2699</v>
      </c>
      <c r="CV209"/>
    </row>
    <row r="210" spans="48:100" ht="15.75" x14ac:dyDescent="0.25">
      <c r="AV210" s="1" t="s">
        <v>2700</v>
      </c>
      <c r="CV210"/>
    </row>
    <row r="211" spans="48:100" ht="15.75" x14ac:dyDescent="0.25">
      <c r="AV211" s="1" t="s">
        <v>2701</v>
      </c>
      <c r="CV211"/>
    </row>
    <row r="212" spans="48:100" ht="15.75" x14ac:dyDescent="0.25">
      <c r="AV212" s="1" t="s">
        <v>2702</v>
      </c>
      <c r="CV212"/>
    </row>
    <row r="213" spans="48:100" ht="15.75" x14ac:dyDescent="0.25">
      <c r="AV213" s="1" t="s">
        <v>2703</v>
      </c>
      <c r="CV213"/>
    </row>
    <row r="214" spans="48:100" ht="15.75" x14ac:dyDescent="0.25">
      <c r="AV214" s="1" t="s">
        <v>2704</v>
      </c>
      <c r="CV214"/>
    </row>
    <row r="215" spans="48:100" ht="15.75" x14ac:dyDescent="0.25">
      <c r="AV215" s="1" t="s">
        <v>2705</v>
      </c>
      <c r="CV215"/>
    </row>
    <row r="216" spans="48:100" ht="15.75" x14ac:dyDescent="0.25">
      <c r="AV216" s="1" t="s">
        <v>2706</v>
      </c>
      <c r="CV216"/>
    </row>
    <row r="217" spans="48:100" ht="15.75" x14ac:dyDescent="0.25">
      <c r="AV217" s="1" t="s">
        <v>2707</v>
      </c>
      <c r="CV217"/>
    </row>
    <row r="218" spans="48:100" ht="15.75" x14ac:dyDescent="0.25">
      <c r="AV218" s="1" t="s">
        <v>2708</v>
      </c>
      <c r="CV218"/>
    </row>
    <row r="219" spans="48:100" ht="15.75" x14ac:dyDescent="0.25">
      <c r="AV219" s="1" t="s">
        <v>2709</v>
      </c>
      <c r="CV219"/>
    </row>
    <row r="220" spans="48:100" ht="15.75" x14ac:dyDescent="0.25">
      <c r="AV220" s="1" t="s">
        <v>2710</v>
      </c>
      <c r="CV220"/>
    </row>
    <row r="221" spans="48:100" ht="15.75" x14ac:dyDescent="0.25">
      <c r="AV221" s="1" t="s">
        <v>2711</v>
      </c>
      <c r="CV221"/>
    </row>
    <row r="222" spans="48:100" ht="15.75" x14ac:dyDescent="0.25">
      <c r="AV222" s="1" t="s">
        <v>2712</v>
      </c>
      <c r="CV222"/>
    </row>
    <row r="223" spans="48:100" ht="15.75" x14ac:dyDescent="0.25">
      <c r="AV223" s="1" t="s">
        <v>2713</v>
      </c>
      <c r="CV223"/>
    </row>
    <row r="224" spans="48:100" ht="15.75" x14ac:dyDescent="0.25">
      <c r="AV224" s="1" t="s">
        <v>2714</v>
      </c>
      <c r="CV224"/>
    </row>
    <row r="225" spans="48:100" ht="15.75" x14ac:dyDescent="0.25">
      <c r="AV225" s="1" t="s">
        <v>2715</v>
      </c>
      <c r="CV225"/>
    </row>
    <row r="226" spans="48:100" ht="15.75" x14ac:dyDescent="0.25">
      <c r="AV226" s="1" t="s">
        <v>2716</v>
      </c>
      <c r="CV226"/>
    </row>
    <row r="227" spans="48:100" ht="15.75" x14ac:dyDescent="0.25">
      <c r="AV227" s="1" t="s">
        <v>2717</v>
      </c>
      <c r="CV227"/>
    </row>
    <row r="228" spans="48:100" ht="15.75" x14ac:dyDescent="0.25">
      <c r="AV228" s="1" t="s">
        <v>2718</v>
      </c>
      <c r="CV228"/>
    </row>
    <row r="229" spans="48:100" ht="15.75" x14ac:dyDescent="0.25">
      <c r="AV229" s="1" t="s">
        <v>2719</v>
      </c>
      <c r="CV229"/>
    </row>
    <row r="230" spans="48:100" ht="15.75" x14ac:dyDescent="0.25">
      <c r="AV230" s="1" t="s">
        <v>2720</v>
      </c>
      <c r="CV230"/>
    </row>
    <row r="231" spans="48:100" ht="15.75" x14ac:dyDescent="0.25">
      <c r="AV231" s="1" t="s">
        <v>2721</v>
      </c>
      <c r="CV231"/>
    </row>
    <row r="232" spans="48:100" ht="15.75" x14ac:dyDescent="0.25">
      <c r="AV232" s="1" t="s">
        <v>2722</v>
      </c>
      <c r="CV232"/>
    </row>
    <row r="233" spans="48:100" ht="15.75" x14ac:dyDescent="0.25">
      <c r="AV233" s="1" t="s">
        <v>2723</v>
      </c>
      <c r="CV233"/>
    </row>
    <row r="234" spans="48:100" ht="15.75" x14ac:dyDescent="0.25">
      <c r="AV234" s="1" t="s">
        <v>2724</v>
      </c>
      <c r="CV234"/>
    </row>
    <row r="235" spans="48:100" ht="15.75" x14ac:dyDescent="0.25">
      <c r="AV235" s="1" t="s">
        <v>2725</v>
      </c>
      <c r="CV235"/>
    </row>
    <row r="236" spans="48:100" ht="15.75" x14ac:dyDescent="0.25">
      <c r="AV236" s="1" t="s">
        <v>2726</v>
      </c>
      <c r="CV236"/>
    </row>
    <row r="237" spans="48:100" ht="15.75" x14ac:dyDescent="0.25">
      <c r="AV237" s="1" t="s">
        <v>2727</v>
      </c>
      <c r="CV237"/>
    </row>
    <row r="238" spans="48:100" ht="15.75" x14ac:dyDescent="0.25">
      <c r="AV238" s="1" t="s">
        <v>2728</v>
      </c>
      <c r="CV238"/>
    </row>
    <row r="239" spans="48:100" ht="15.75" x14ac:dyDescent="0.25">
      <c r="AV239" s="1" t="s">
        <v>2729</v>
      </c>
      <c r="CV239"/>
    </row>
    <row r="240" spans="48:100" ht="15.75" x14ac:dyDescent="0.25">
      <c r="AV240" s="1" t="s">
        <v>2730</v>
      </c>
      <c r="CV240"/>
    </row>
    <row r="241" spans="48:100" ht="15.75" x14ac:dyDescent="0.25">
      <c r="AV241" s="1" t="s">
        <v>2731</v>
      </c>
      <c r="CV241"/>
    </row>
    <row r="242" spans="48:100" ht="15.75" x14ac:dyDescent="0.25">
      <c r="AV242" s="1" t="s">
        <v>2732</v>
      </c>
      <c r="CV242"/>
    </row>
    <row r="243" spans="48:100" ht="15.75" x14ac:dyDescent="0.25">
      <c r="AV243" s="1" t="s">
        <v>2733</v>
      </c>
      <c r="CV243"/>
    </row>
    <row r="244" spans="48:100" ht="15.75" x14ac:dyDescent="0.25">
      <c r="AV244" s="1" t="s">
        <v>2734</v>
      </c>
      <c r="CV244"/>
    </row>
    <row r="245" spans="48:100" ht="15.75" x14ac:dyDescent="0.25">
      <c r="AV245" s="1" t="s">
        <v>2735</v>
      </c>
      <c r="CV245"/>
    </row>
    <row r="246" spans="48:100" ht="15.75" x14ac:dyDescent="0.25">
      <c r="AV246" s="1" t="s">
        <v>2736</v>
      </c>
      <c r="CV246"/>
    </row>
    <row r="247" spans="48:100" ht="15.75" x14ac:dyDescent="0.25">
      <c r="AV247" s="1" t="s">
        <v>2737</v>
      </c>
      <c r="CV247"/>
    </row>
    <row r="248" spans="48:100" ht="15.75" x14ac:dyDescent="0.25">
      <c r="AV248" s="1" t="s">
        <v>2738</v>
      </c>
      <c r="CV248"/>
    </row>
    <row r="249" spans="48:100" ht="15.75" x14ac:dyDescent="0.25">
      <c r="AV249" s="1" t="s">
        <v>2739</v>
      </c>
      <c r="CV249"/>
    </row>
    <row r="250" spans="48:100" ht="15.75" x14ac:dyDescent="0.25">
      <c r="AV250" s="1" t="s">
        <v>2740</v>
      </c>
      <c r="CV250"/>
    </row>
    <row r="251" spans="48:100" ht="15.75" x14ac:dyDescent="0.25">
      <c r="AV251" s="1" t="s">
        <v>2741</v>
      </c>
      <c r="CV251"/>
    </row>
    <row r="252" spans="48:100" ht="15.75" x14ac:dyDescent="0.25">
      <c r="AV252" s="1" t="s">
        <v>2742</v>
      </c>
      <c r="CV252"/>
    </row>
    <row r="253" spans="48:100" ht="15.75" x14ac:dyDescent="0.25">
      <c r="AV253" s="1" t="s">
        <v>2743</v>
      </c>
      <c r="CV253"/>
    </row>
    <row r="254" spans="48:100" ht="15.75" x14ac:dyDescent="0.25">
      <c r="AV254" s="1" t="s">
        <v>2744</v>
      </c>
      <c r="CV254"/>
    </row>
    <row r="255" spans="48:100" ht="15.75" x14ac:dyDescent="0.25">
      <c r="AV255" s="1" t="s">
        <v>2745</v>
      </c>
      <c r="CV255"/>
    </row>
    <row r="256" spans="48:100" ht="15.75" x14ac:dyDescent="0.25">
      <c r="AV256" s="1" t="s">
        <v>2746</v>
      </c>
      <c r="CV256"/>
    </row>
    <row r="257" spans="48:100" ht="15.75" x14ac:dyDescent="0.25">
      <c r="AV257" s="1" t="s">
        <v>2747</v>
      </c>
      <c r="CV257"/>
    </row>
    <row r="258" spans="48:100" ht="15.75" x14ac:dyDescent="0.25">
      <c r="AV258" s="1" t="s">
        <v>2748</v>
      </c>
      <c r="CV258"/>
    </row>
    <row r="259" spans="48:100" ht="15.75" x14ac:dyDescent="0.25">
      <c r="AV259" s="1" t="s">
        <v>2749</v>
      </c>
      <c r="CV259"/>
    </row>
    <row r="260" spans="48:100" ht="15.75" x14ac:dyDescent="0.25">
      <c r="AV260" s="1" t="s">
        <v>2750</v>
      </c>
      <c r="CV260"/>
    </row>
    <row r="261" spans="48:100" ht="15.75" x14ac:dyDescent="0.25">
      <c r="AV261" s="1" t="s">
        <v>2751</v>
      </c>
      <c r="CV261"/>
    </row>
    <row r="262" spans="48:100" ht="15.75" x14ac:dyDescent="0.25">
      <c r="AV262" s="1" t="s">
        <v>2752</v>
      </c>
      <c r="CV262"/>
    </row>
    <row r="263" spans="48:100" ht="15.75" x14ac:dyDescent="0.25">
      <c r="AV263" s="1" t="s">
        <v>2753</v>
      </c>
      <c r="CV263"/>
    </row>
    <row r="264" spans="48:100" ht="15.75" x14ac:dyDescent="0.25">
      <c r="AV264" s="1" t="s">
        <v>2754</v>
      </c>
      <c r="CV264"/>
    </row>
    <row r="265" spans="48:100" ht="15.75" x14ac:dyDescent="0.25">
      <c r="AV265" s="1" t="s">
        <v>2755</v>
      </c>
      <c r="CV265"/>
    </row>
    <row r="266" spans="48:100" ht="15.75" x14ac:dyDescent="0.25">
      <c r="AV266" s="1" t="s">
        <v>2756</v>
      </c>
      <c r="CV266"/>
    </row>
    <row r="267" spans="48:100" ht="15.75" x14ac:dyDescent="0.25">
      <c r="AV267" s="1" t="s">
        <v>2757</v>
      </c>
      <c r="CV267"/>
    </row>
    <row r="268" spans="48:100" ht="15.75" x14ac:dyDescent="0.25">
      <c r="AV268" s="1" t="s">
        <v>2758</v>
      </c>
      <c r="CV268"/>
    </row>
    <row r="269" spans="48:100" ht="15.75" x14ac:dyDescent="0.25">
      <c r="AV269" s="1" t="s">
        <v>2759</v>
      </c>
      <c r="CV269"/>
    </row>
    <row r="270" spans="48:100" ht="15.75" x14ac:dyDescent="0.25">
      <c r="AV270" s="1" t="s">
        <v>2760</v>
      </c>
      <c r="CV270"/>
    </row>
    <row r="271" spans="48:100" ht="15.75" x14ac:dyDescent="0.25">
      <c r="AV271" s="1" t="s">
        <v>2761</v>
      </c>
      <c r="CV271"/>
    </row>
    <row r="272" spans="48:100" ht="15.75" x14ac:dyDescent="0.25">
      <c r="AV272" s="1" t="s">
        <v>2762</v>
      </c>
      <c r="CV272"/>
    </row>
    <row r="273" spans="48:100" ht="15.75" x14ac:dyDescent="0.25">
      <c r="AV273" s="1" t="s">
        <v>2763</v>
      </c>
      <c r="CV273"/>
    </row>
    <row r="274" spans="48:100" ht="15.75" x14ac:dyDescent="0.25">
      <c r="AV274" s="1" t="s">
        <v>2764</v>
      </c>
      <c r="CV274"/>
    </row>
    <row r="275" spans="48:100" ht="15.75" x14ac:dyDescent="0.25">
      <c r="AV275" s="1" t="s">
        <v>2765</v>
      </c>
      <c r="CV275"/>
    </row>
    <row r="276" spans="48:100" ht="15.75" x14ac:dyDescent="0.25">
      <c r="AV276" s="1" t="s">
        <v>2766</v>
      </c>
      <c r="CV276"/>
    </row>
    <row r="277" spans="48:100" ht="15.75" x14ac:dyDescent="0.25">
      <c r="AV277" s="1" t="s">
        <v>2767</v>
      </c>
      <c r="CV277"/>
    </row>
    <row r="278" spans="48:100" ht="15.75" x14ac:dyDescent="0.25">
      <c r="AV278" s="1" t="s">
        <v>2768</v>
      </c>
      <c r="CV278"/>
    </row>
    <row r="279" spans="48:100" ht="15.75" x14ac:dyDescent="0.25">
      <c r="AV279" s="1" t="s">
        <v>2769</v>
      </c>
      <c r="CV279"/>
    </row>
    <row r="280" spans="48:100" ht="15.75" x14ac:dyDescent="0.25">
      <c r="AV280" s="1" t="s">
        <v>2770</v>
      </c>
      <c r="CV280"/>
    </row>
    <row r="281" spans="48:100" ht="15.75" x14ac:dyDescent="0.25">
      <c r="AV281" s="1" t="s">
        <v>2771</v>
      </c>
      <c r="CV281"/>
    </row>
    <row r="282" spans="48:100" ht="15.75" x14ac:dyDescent="0.25">
      <c r="AV282" s="1" t="s">
        <v>2772</v>
      </c>
      <c r="CV282"/>
    </row>
    <row r="283" spans="48:100" ht="15.75" x14ac:dyDescent="0.25">
      <c r="AV283" s="1" t="s">
        <v>2773</v>
      </c>
      <c r="CV283"/>
    </row>
    <row r="284" spans="48:100" ht="15.75" x14ac:dyDescent="0.25">
      <c r="AV284" s="1" t="s">
        <v>2774</v>
      </c>
      <c r="CV284"/>
    </row>
    <row r="285" spans="48:100" ht="15.75" x14ac:dyDescent="0.25">
      <c r="AV285" s="1" t="s">
        <v>2775</v>
      </c>
      <c r="CV285"/>
    </row>
    <row r="286" spans="48:100" ht="15.75" x14ac:dyDescent="0.25">
      <c r="AV286" s="1" t="s">
        <v>2776</v>
      </c>
      <c r="CV286"/>
    </row>
    <row r="287" spans="48:100" ht="15.75" x14ac:dyDescent="0.25">
      <c r="AV287" s="1" t="s">
        <v>2777</v>
      </c>
      <c r="CV287"/>
    </row>
    <row r="288" spans="48:100" ht="15.75" x14ac:dyDescent="0.25">
      <c r="AV288" s="1" t="s">
        <v>2778</v>
      </c>
      <c r="CV288"/>
    </row>
    <row r="289" spans="48:100" ht="15.75" x14ac:dyDescent="0.25">
      <c r="AV289" s="1" t="s">
        <v>2779</v>
      </c>
      <c r="CV289"/>
    </row>
    <row r="290" spans="48:100" ht="15.75" x14ac:dyDescent="0.25">
      <c r="AV290" s="1" t="s">
        <v>2780</v>
      </c>
      <c r="CV290"/>
    </row>
    <row r="291" spans="48:100" ht="15.75" x14ac:dyDescent="0.25">
      <c r="AV291" s="1" t="s">
        <v>2781</v>
      </c>
      <c r="CV291"/>
    </row>
    <row r="292" spans="48:100" ht="15.75" x14ac:dyDescent="0.25">
      <c r="AV292" s="1" t="s">
        <v>2782</v>
      </c>
      <c r="CV292"/>
    </row>
    <row r="293" spans="48:100" ht="15.75" x14ac:dyDescent="0.25">
      <c r="AV293" s="1" t="s">
        <v>2783</v>
      </c>
      <c r="CV293"/>
    </row>
    <row r="294" spans="48:100" ht="15.75" x14ac:dyDescent="0.25">
      <c r="AV294" s="1" t="s">
        <v>2784</v>
      </c>
      <c r="CV294"/>
    </row>
    <row r="295" spans="48:100" ht="15.75" x14ac:dyDescent="0.25">
      <c r="AV295" s="1" t="s">
        <v>2785</v>
      </c>
      <c r="CV295"/>
    </row>
    <row r="296" spans="48:100" ht="15.75" x14ac:dyDescent="0.25">
      <c r="AV296" s="1" t="s">
        <v>2786</v>
      </c>
      <c r="CV296"/>
    </row>
    <row r="297" spans="48:100" ht="15.75" x14ac:dyDescent="0.25">
      <c r="AV297" s="1" t="s">
        <v>2787</v>
      </c>
      <c r="CV297"/>
    </row>
    <row r="298" spans="48:100" ht="15.75" x14ac:dyDescent="0.25">
      <c r="AV298" s="1" t="s">
        <v>2788</v>
      </c>
      <c r="CV298"/>
    </row>
    <row r="299" spans="48:100" ht="15.75" x14ac:dyDescent="0.25">
      <c r="AV299" s="1" t="s">
        <v>2789</v>
      </c>
      <c r="CV299"/>
    </row>
    <row r="300" spans="48:100" ht="15.75" x14ac:dyDescent="0.25">
      <c r="AV300" s="1" t="s">
        <v>2790</v>
      </c>
      <c r="CV300"/>
    </row>
    <row r="301" spans="48:100" ht="15.75" x14ac:dyDescent="0.25">
      <c r="AV301" s="1" t="s">
        <v>2791</v>
      </c>
      <c r="CV301"/>
    </row>
    <row r="302" spans="48:100" ht="15.75" x14ac:dyDescent="0.25">
      <c r="AV302" s="1" t="s">
        <v>2792</v>
      </c>
      <c r="CV302"/>
    </row>
    <row r="303" spans="48:100" ht="15.75" x14ac:dyDescent="0.25">
      <c r="AV303" s="1" t="s">
        <v>2793</v>
      </c>
      <c r="CV303"/>
    </row>
    <row r="304" spans="48:100" ht="15.75" x14ac:dyDescent="0.25">
      <c r="AV304" s="1" t="s">
        <v>2794</v>
      </c>
      <c r="CV304"/>
    </row>
    <row r="305" spans="48:100" ht="15.75" x14ac:dyDescent="0.25">
      <c r="AV305" s="1" t="s">
        <v>2795</v>
      </c>
      <c r="CV305"/>
    </row>
    <row r="306" spans="48:100" ht="15.75" x14ac:dyDescent="0.25">
      <c r="AV306" s="1" t="s">
        <v>2796</v>
      </c>
      <c r="CV306"/>
    </row>
    <row r="307" spans="48:100" ht="15.75" x14ac:dyDescent="0.25">
      <c r="AV307" s="1" t="s">
        <v>2797</v>
      </c>
      <c r="CV307"/>
    </row>
    <row r="308" spans="48:100" ht="15.75" x14ac:dyDescent="0.25">
      <c r="AV308" s="1" t="s">
        <v>2798</v>
      </c>
      <c r="CV308"/>
    </row>
    <row r="309" spans="48:100" ht="15.75" x14ac:dyDescent="0.25">
      <c r="AV309" s="1" t="s">
        <v>2799</v>
      </c>
      <c r="CV309"/>
    </row>
    <row r="310" spans="48:100" ht="15.75" x14ac:dyDescent="0.25">
      <c r="AV310" s="1" t="s">
        <v>2800</v>
      </c>
      <c r="CV310"/>
    </row>
    <row r="311" spans="48:100" ht="15.75" x14ac:dyDescent="0.25">
      <c r="AV311" s="1" t="s">
        <v>2801</v>
      </c>
      <c r="CV311"/>
    </row>
    <row r="312" spans="48:100" ht="15.75" x14ac:dyDescent="0.25">
      <c r="AV312" s="1" t="s">
        <v>2802</v>
      </c>
      <c r="CV312"/>
    </row>
  </sheetData>
  <autoFilter ref="A1:CU193" xr:uid="{00000000-0009-0000-0000-000002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91"/>
  <sheetViews>
    <sheetView topLeftCell="N1" workbookViewId="0">
      <selection activeCell="Q33" sqref="Q33"/>
    </sheetView>
  </sheetViews>
  <sheetFormatPr baseColWidth="10" defaultColWidth="11" defaultRowHeight="15.75" x14ac:dyDescent="0.2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x14ac:dyDescent="0.3">
      <c r="A1" s="25"/>
      <c r="B1" s="25" t="s">
        <v>1748</v>
      </c>
      <c r="E1" s="1" t="s">
        <v>1809</v>
      </c>
      <c r="F1" s="1" t="s">
        <v>2064</v>
      </c>
      <c r="G1" s="1" t="s">
        <v>1904</v>
      </c>
      <c r="H1" s="1" t="s">
        <v>2220</v>
      </c>
      <c r="I1" s="1" t="s">
        <v>2172</v>
      </c>
      <c r="J1" s="1" t="s">
        <v>2190</v>
      </c>
      <c r="K1" s="1" t="s">
        <v>2091</v>
      </c>
      <c r="L1" s="1" t="s">
        <v>2152</v>
      </c>
      <c r="M1" s="1" t="s">
        <v>1950</v>
      </c>
      <c r="N1" s="1" t="s">
        <v>2203</v>
      </c>
      <c r="O1" s="1" t="s">
        <v>2132</v>
      </c>
      <c r="P1" s="1" t="s">
        <v>2114</v>
      </c>
      <c r="Q1" s="1" t="s">
        <v>1994</v>
      </c>
      <c r="R1" s="1" t="s">
        <v>2033</v>
      </c>
      <c r="U1" s="1" t="s">
        <v>1809</v>
      </c>
      <c r="V1" t="s">
        <v>2803</v>
      </c>
      <c r="W1" s="1" t="s">
        <v>1809</v>
      </c>
      <c r="X1" s="26" t="s">
        <v>1800</v>
      </c>
      <c r="Y1" s="26" t="s">
        <v>2804</v>
      </c>
    </row>
    <row r="2" spans="1:25" ht="17.25" x14ac:dyDescent="0.3">
      <c r="A2" s="1" t="s">
        <v>1807</v>
      </c>
      <c r="B2" s="1" t="s">
        <v>1809</v>
      </c>
      <c r="E2" t="s">
        <v>2803</v>
      </c>
      <c r="F2" t="s">
        <v>2805</v>
      </c>
      <c r="G2" t="s">
        <v>2806</v>
      </c>
      <c r="H2" t="s">
        <v>2807</v>
      </c>
      <c r="I2" s="223" t="s">
        <v>2808</v>
      </c>
      <c r="J2" t="s">
        <v>2809</v>
      </c>
      <c r="K2" t="s">
        <v>2810</v>
      </c>
      <c r="L2" t="s">
        <v>2811</v>
      </c>
      <c r="M2" t="s">
        <v>2812</v>
      </c>
      <c r="N2" t="s">
        <v>2813</v>
      </c>
      <c r="O2" t="s">
        <v>2814</v>
      </c>
      <c r="P2" t="s">
        <v>2815</v>
      </c>
      <c r="Q2" t="s">
        <v>2816</v>
      </c>
      <c r="R2" t="s">
        <v>2817</v>
      </c>
      <c r="U2" s="1" t="s">
        <v>2064</v>
      </c>
      <c r="V2" t="s">
        <v>2805</v>
      </c>
      <c r="W2" s="1" t="s">
        <v>2064</v>
      </c>
      <c r="X2" s="26" t="s">
        <v>1802</v>
      </c>
      <c r="Y2" s="26" t="s">
        <v>2818</v>
      </c>
    </row>
    <row r="3" spans="1:25" ht="17.25" x14ac:dyDescent="0.3">
      <c r="A3" s="1" t="s">
        <v>1859</v>
      </c>
      <c r="B3" s="1" t="s">
        <v>1809</v>
      </c>
      <c r="E3" s="1" t="s">
        <v>1807</v>
      </c>
      <c r="F3" s="1" t="s">
        <v>1955</v>
      </c>
      <c r="G3" s="1" t="s">
        <v>1915</v>
      </c>
      <c r="H3" s="1" t="s">
        <v>1920</v>
      </c>
      <c r="I3" s="1" t="s">
        <v>2154</v>
      </c>
      <c r="J3" s="1" t="s">
        <v>2044</v>
      </c>
      <c r="K3" s="1" t="s">
        <v>1917</v>
      </c>
      <c r="L3" s="1" t="s">
        <v>1960</v>
      </c>
      <c r="M3" s="1" t="s">
        <v>1912</v>
      </c>
      <c r="N3" s="1" t="s">
        <v>2073</v>
      </c>
      <c r="O3" s="1" t="s">
        <v>1916</v>
      </c>
      <c r="P3" s="1" t="s">
        <v>2005</v>
      </c>
      <c r="Q3" s="1" t="s">
        <v>2155</v>
      </c>
      <c r="R3" s="1" t="s">
        <v>2326</v>
      </c>
      <c r="U3" s="1" t="s">
        <v>1904</v>
      </c>
      <c r="V3" t="s">
        <v>2806</v>
      </c>
      <c r="W3" s="1" t="s">
        <v>1904</v>
      </c>
      <c r="X3" s="26" t="s">
        <v>1803</v>
      </c>
      <c r="Y3" s="26" t="s">
        <v>2819</v>
      </c>
    </row>
    <row r="4" spans="1:25" ht="17.25" x14ac:dyDescent="0.3">
      <c r="A4" s="1" t="s">
        <v>1905</v>
      </c>
      <c r="B4" s="1" t="s">
        <v>1809</v>
      </c>
      <c r="E4" s="1" t="s">
        <v>1859</v>
      </c>
      <c r="F4" s="1" t="s">
        <v>1999</v>
      </c>
      <c r="G4" s="1" t="s">
        <v>1962</v>
      </c>
      <c r="H4" s="1" t="s">
        <v>1965</v>
      </c>
      <c r="I4" s="1" t="s">
        <v>2389</v>
      </c>
      <c r="J4" s="1" t="s">
        <v>1918</v>
      </c>
      <c r="K4" s="1" t="s">
        <v>1964</v>
      </c>
      <c r="L4" s="1" t="s">
        <v>2004</v>
      </c>
      <c r="M4" s="1" t="s">
        <v>1959</v>
      </c>
      <c r="N4" s="1" t="s">
        <v>2178</v>
      </c>
      <c r="Q4" s="1" t="s">
        <v>2179</v>
      </c>
      <c r="R4" s="1" t="s">
        <v>2331</v>
      </c>
      <c r="U4" s="1" t="s">
        <v>2220</v>
      </c>
      <c r="V4" t="s">
        <v>2807</v>
      </c>
      <c r="W4" s="1" t="s">
        <v>2220</v>
      </c>
      <c r="X4" s="26" t="s">
        <v>1801</v>
      </c>
      <c r="Y4" s="26" t="s">
        <v>2820</v>
      </c>
    </row>
    <row r="5" spans="1:25" ht="17.25" x14ac:dyDescent="0.3">
      <c r="A5" s="1" t="s">
        <v>1951</v>
      </c>
      <c r="B5" s="1" t="s">
        <v>1809</v>
      </c>
      <c r="E5" s="1" t="s">
        <v>1905</v>
      </c>
      <c r="F5" s="1" t="s">
        <v>2036</v>
      </c>
      <c r="G5" s="1" t="s">
        <v>2006</v>
      </c>
      <c r="H5" s="1" t="s">
        <v>2009</v>
      </c>
      <c r="I5" s="1" t="s">
        <v>2396</v>
      </c>
      <c r="J5" s="1" t="s">
        <v>1909</v>
      </c>
      <c r="K5" s="1" t="s">
        <v>2008</v>
      </c>
      <c r="M5" s="1" t="s">
        <v>2003</v>
      </c>
      <c r="N5" s="1" t="s">
        <v>1961</v>
      </c>
      <c r="Q5" s="1" t="s">
        <v>1907</v>
      </c>
      <c r="R5" s="1" t="s">
        <v>2338</v>
      </c>
      <c r="U5" s="1" t="s">
        <v>2172</v>
      </c>
      <c r="V5" s="223" t="s">
        <v>2808</v>
      </c>
      <c r="W5" s="1" t="s">
        <v>2172</v>
      </c>
      <c r="X5" s="26" t="s">
        <v>1854</v>
      </c>
      <c r="Y5" s="26" t="s">
        <v>2821</v>
      </c>
    </row>
    <row r="6" spans="1:25" ht="17.25" x14ac:dyDescent="0.3">
      <c r="A6" s="1" t="s">
        <v>1995</v>
      </c>
      <c r="B6" s="1" t="s">
        <v>1809</v>
      </c>
      <c r="E6" s="1" t="s">
        <v>1951</v>
      </c>
      <c r="F6" s="1" t="s">
        <v>2067</v>
      </c>
      <c r="G6" s="223" t="s">
        <v>2042</v>
      </c>
      <c r="H6" s="1" t="s">
        <v>2045</v>
      </c>
      <c r="I6" s="1" t="s">
        <v>1911</v>
      </c>
      <c r="J6" s="1" t="s">
        <v>1919</v>
      </c>
      <c r="M6" s="1" t="s">
        <v>2040</v>
      </c>
      <c r="N6" s="1" t="s">
        <v>2069</v>
      </c>
      <c r="Q6" s="1" t="s">
        <v>1910</v>
      </c>
      <c r="R6" s="1" t="s">
        <v>2343</v>
      </c>
      <c r="U6" s="1" t="s">
        <v>2190</v>
      </c>
      <c r="V6" t="s">
        <v>2809</v>
      </c>
      <c r="W6" s="1" t="s">
        <v>2190</v>
      </c>
      <c r="X6" s="26" t="s">
        <v>1805</v>
      </c>
      <c r="Y6" s="26" t="s">
        <v>2822</v>
      </c>
    </row>
    <row r="7" spans="1:25" ht="17.25" x14ac:dyDescent="0.3">
      <c r="A7" s="1" t="s">
        <v>2034</v>
      </c>
      <c r="B7" s="1" t="s">
        <v>1809</v>
      </c>
      <c r="E7" s="1" t="s">
        <v>1995</v>
      </c>
      <c r="F7" s="1" t="s">
        <v>2096</v>
      </c>
      <c r="G7" s="1" t="s">
        <v>2072</v>
      </c>
      <c r="H7" s="1" t="s">
        <v>2074</v>
      </c>
      <c r="I7" s="1" t="s">
        <v>2138</v>
      </c>
      <c r="J7" s="1" t="s">
        <v>1908</v>
      </c>
      <c r="M7" s="1" t="s">
        <v>2070</v>
      </c>
      <c r="N7" s="1" t="s">
        <v>1963</v>
      </c>
      <c r="Q7" s="1" t="s">
        <v>1957</v>
      </c>
      <c r="R7" s="1" t="s">
        <v>2347</v>
      </c>
      <c r="U7" s="1" t="s">
        <v>2091</v>
      </c>
      <c r="V7" t="s">
        <v>2810</v>
      </c>
      <c r="W7" s="1" t="s">
        <v>2091</v>
      </c>
      <c r="X7" s="26" t="s">
        <v>1804</v>
      </c>
      <c r="Y7" s="26" t="s">
        <v>2823</v>
      </c>
    </row>
    <row r="8" spans="1:25" x14ac:dyDescent="0.25">
      <c r="A8" s="1" t="s">
        <v>2065</v>
      </c>
      <c r="B8" s="1" t="s">
        <v>1809</v>
      </c>
      <c r="E8" s="1" t="s">
        <v>2034</v>
      </c>
      <c r="F8" s="1" t="s">
        <v>2116</v>
      </c>
      <c r="G8" s="1" t="s">
        <v>2100</v>
      </c>
      <c r="H8" s="1" t="s">
        <v>2101</v>
      </c>
      <c r="I8" s="1" t="s">
        <v>2400</v>
      </c>
      <c r="J8" s="1" t="s">
        <v>1956</v>
      </c>
      <c r="M8" s="1" t="s">
        <v>2099</v>
      </c>
      <c r="N8" s="1" t="s">
        <v>2098</v>
      </c>
      <c r="Q8" s="1" t="s">
        <v>2001</v>
      </c>
      <c r="R8" s="1" t="s">
        <v>2353</v>
      </c>
      <c r="U8" s="1" t="s">
        <v>2152</v>
      </c>
      <c r="V8" t="s">
        <v>2811</v>
      </c>
      <c r="W8" s="1" t="s">
        <v>2152</v>
      </c>
    </row>
    <row r="9" spans="1:25" x14ac:dyDescent="0.25">
      <c r="A9" s="1" t="s">
        <v>2092</v>
      </c>
      <c r="B9" s="1" t="s">
        <v>1809</v>
      </c>
      <c r="E9" s="1" t="s">
        <v>2065</v>
      </c>
      <c r="F9" s="1" t="s">
        <v>2135</v>
      </c>
      <c r="G9" s="1" t="s">
        <v>2120</v>
      </c>
      <c r="H9" s="1" t="s">
        <v>2121</v>
      </c>
      <c r="I9" s="1" t="s">
        <v>1958</v>
      </c>
      <c r="J9" s="1" t="s">
        <v>2000</v>
      </c>
      <c r="M9" s="1" t="s">
        <v>2119</v>
      </c>
      <c r="N9" s="1" t="s">
        <v>2118</v>
      </c>
      <c r="Q9" s="1" t="s">
        <v>2038</v>
      </c>
      <c r="R9" s="1" t="s">
        <v>2358</v>
      </c>
      <c r="U9" s="1" t="s">
        <v>1950</v>
      </c>
      <c r="V9" t="s">
        <v>2812</v>
      </c>
      <c r="W9" s="1" t="s">
        <v>1950</v>
      </c>
    </row>
    <row r="10" spans="1:25" x14ac:dyDescent="0.25">
      <c r="A10" s="1" t="s">
        <v>1913</v>
      </c>
      <c r="B10" s="1" t="s">
        <v>1809</v>
      </c>
      <c r="E10" s="1" t="s">
        <v>2092</v>
      </c>
      <c r="G10" s="1" t="s">
        <v>2139</v>
      </c>
      <c r="H10" s="1" t="s">
        <v>2140</v>
      </c>
      <c r="I10" s="1" t="s">
        <v>2041</v>
      </c>
      <c r="J10" s="1" t="s">
        <v>2007</v>
      </c>
      <c r="N10" s="1" t="s">
        <v>2137</v>
      </c>
      <c r="Q10" s="1" t="s">
        <v>2068</v>
      </c>
      <c r="R10" s="1" t="s">
        <v>2364</v>
      </c>
      <c r="U10" s="1" t="s">
        <v>2203</v>
      </c>
      <c r="V10" t="s">
        <v>2813</v>
      </c>
      <c r="W10" s="1" t="s">
        <v>2203</v>
      </c>
    </row>
    <row r="11" spans="1:25" x14ac:dyDescent="0.25">
      <c r="A11" s="1" t="s">
        <v>1955</v>
      </c>
      <c r="B11" s="1" t="s">
        <v>2064</v>
      </c>
      <c r="E11" s="1" t="s">
        <v>1913</v>
      </c>
      <c r="G11" s="1" t="s">
        <v>2159</v>
      </c>
      <c r="H11" s="1" t="s">
        <v>2160</v>
      </c>
      <c r="I11" s="1" t="s">
        <v>2405</v>
      </c>
      <c r="J11" s="1" t="s">
        <v>1914</v>
      </c>
      <c r="N11" s="1" t="s">
        <v>2157</v>
      </c>
      <c r="Q11" s="1" t="s">
        <v>2097</v>
      </c>
      <c r="R11" s="1" t="s">
        <v>2369</v>
      </c>
      <c r="U11" s="1" t="s">
        <v>2132</v>
      </c>
      <c r="V11" t="s">
        <v>2814</v>
      </c>
      <c r="W11" s="1" t="s">
        <v>2132</v>
      </c>
    </row>
    <row r="12" spans="1:25" x14ac:dyDescent="0.25">
      <c r="A12" s="1" t="s">
        <v>1999</v>
      </c>
      <c r="B12" s="1" t="s">
        <v>2064</v>
      </c>
      <c r="H12" s="1" t="s">
        <v>2180</v>
      </c>
      <c r="I12" s="1" t="s">
        <v>2196</v>
      </c>
      <c r="J12" s="11" t="s">
        <v>2037</v>
      </c>
      <c r="N12" s="1" t="s">
        <v>2177</v>
      </c>
      <c r="Q12" s="1" t="s">
        <v>2117</v>
      </c>
      <c r="R12" s="1" t="s">
        <v>2374</v>
      </c>
      <c r="U12" s="1" t="s">
        <v>2114</v>
      </c>
      <c r="V12" t="s">
        <v>2815</v>
      </c>
      <c r="W12" s="1" t="s">
        <v>2114</v>
      </c>
    </row>
    <row r="13" spans="1:25" x14ac:dyDescent="0.25">
      <c r="A13" s="1" t="s">
        <v>2036</v>
      </c>
      <c r="B13" s="1" t="s">
        <v>2064</v>
      </c>
      <c r="I13" s="1" t="s">
        <v>2002</v>
      </c>
      <c r="N13" s="1" t="s">
        <v>2194</v>
      </c>
      <c r="Q13" s="1" t="s">
        <v>2136</v>
      </c>
      <c r="R13" s="1" t="s">
        <v>2379</v>
      </c>
      <c r="U13" s="1" t="s">
        <v>1994</v>
      </c>
      <c r="V13" t="s">
        <v>2816</v>
      </c>
      <c r="W13" s="1" t="s">
        <v>1994</v>
      </c>
    </row>
    <row r="14" spans="1:25" x14ac:dyDescent="0.25">
      <c r="A14" s="1" t="s">
        <v>2067</v>
      </c>
      <c r="B14" s="1" t="s">
        <v>2064</v>
      </c>
      <c r="I14" s="1" t="s">
        <v>2538</v>
      </c>
      <c r="N14" s="1" t="s">
        <v>2208</v>
      </c>
      <c r="Q14" s="1" t="s">
        <v>2156</v>
      </c>
      <c r="R14" s="1" t="s">
        <v>2384</v>
      </c>
      <c r="U14" s="1" t="s">
        <v>2033</v>
      </c>
      <c r="V14" t="s">
        <v>2817</v>
      </c>
      <c r="W14" s="1" t="s">
        <v>2033</v>
      </c>
    </row>
    <row r="15" spans="1:25" x14ac:dyDescent="0.25">
      <c r="A15" s="1" t="s">
        <v>2096</v>
      </c>
      <c r="B15" s="1" t="s">
        <v>2064</v>
      </c>
      <c r="I15" s="1" t="s">
        <v>2158</v>
      </c>
      <c r="N15" s="1" t="s">
        <v>2224</v>
      </c>
      <c r="Q15" s="1" t="s">
        <v>2176</v>
      </c>
      <c r="U15" s="223" t="s">
        <v>2824</v>
      </c>
      <c r="V15" t="s">
        <v>2825</v>
      </c>
      <c r="W15" s="1" t="s">
        <v>2826</v>
      </c>
    </row>
    <row r="16" spans="1:25" x14ac:dyDescent="0.25">
      <c r="A16" s="1" t="s">
        <v>2116</v>
      </c>
      <c r="B16" s="1" t="s">
        <v>2064</v>
      </c>
      <c r="I16" s="1" t="s">
        <v>2411</v>
      </c>
      <c r="N16" s="1" t="s">
        <v>2239</v>
      </c>
      <c r="Q16" s="1" t="s">
        <v>2193</v>
      </c>
    </row>
    <row r="17" spans="1:17" x14ac:dyDescent="0.25">
      <c r="A17" s="1" t="s">
        <v>2135</v>
      </c>
      <c r="B17" s="1" t="s">
        <v>2064</v>
      </c>
      <c r="I17" s="1" t="s">
        <v>2039</v>
      </c>
      <c r="N17" s="1" t="s">
        <v>2249</v>
      </c>
      <c r="Q17" s="1" t="s">
        <v>2207</v>
      </c>
    </row>
    <row r="18" spans="1:17" x14ac:dyDescent="0.25">
      <c r="A18" s="1" t="s">
        <v>1915</v>
      </c>
      <c r="B18" s="1" t="s">
        <v>1904</v>
      </c>
      <c r="I18" s="11" t="s">
        <v>2192</v>
      </c>
      <c r="N18" s="1" t="s">
        <v>2257</v>
      </c>
      <c r="Q18" s="1" t="s">
        <v>2223</v>
      </c>
    </row>
    <row r="19" spans="1:17" x14ac:dyDescent="0.25">
      <c r="A19" s="1" t="s">
        <v>1962</v>
      </c>
      <c r="B19" s="1" t="s">
        <v>1904</v>
      </c>
      <c r="I19" s="11" t="s">
        <v>2415</v>
      </c>
      <c r="N19" s="1" t="s">
        <v>2267</v>
      </c>
      <c r="Q19" s="1" t="s">
        <v>2238</v>
      </c>
    </row>
    <row r="20" spans="1:17" x14ac:dyDescent="0.25">
      <c r="A20" s="1" t="s">
        <v>2006</v>
      </c>
      <c r="B20" s="1" t="s">
        <v>1904</v>
      </c>
      <c r="I20" s="11" t="s">
        <v>2438</v>
      </c>
      <c r="N20" s="1" t="s">
        <v>2274</v>
      </c>
      <c r="Q20" s="1" t="s">
        <v>2248</v>
      </c>
    </row>
    <row r="21" spans="1:17" x14ac:dyDescent="0.25">
      <c r="A21" s="223" t="s">
        <v>2042</v>
      </c>
      <c r="B21" s="1" t="s">
        <v>1904</v>
      </c>
      <c r="I21" s="11" t="s">
        <v>2043</v>
      </c>
      <c r="N21" s="1" t="s">
        <v>2282</v>
      </c>
      <c r="Q21" s="1" t="s">
        <v>2256</v>
      </c>
    </row>
    <row r="22" spans="1:17" x14ac:dyDescent="0.25">
      <c r="A22" s="1" t="s">
        <v>2072</v>
      </c>
      <c r="B22" s="1" t="s">
        <v>1904</v>
      </c>
      <c r="I22" s="11" t="s">
        <v>2174</v>
      </c>
      <c r="N22" s="1" t="s">
        <v>2288</v>
      </c>
      <c r="Q22" s="1" t="s">
        <v>2266</v>
      </c>
    </row>
    <row r="23" spans="1:17" x14ac:dyDescent="0.25">
      <c r="A23" s="1" t="s">
        <v>2100</v>
      </c>
      <c r="B23" s="1" t="s">
        <v>1904</v>
      </c>
      <c r="I23" s="11" t="s">
        <v>2419</v>
      </c>
      <c r="N23" s="1" t="s">
        <v>2295</v>
      </c>
      <c r="Q23" s="1" t="s">
        <v>2273</v>
      </c>
    </row>
    <row r="24" spans="1:17" x14ac:dyDescent="0.25">
      <c r="A24" s="1" t="s">
        <v>2120</v>
      </c>
      <c r="B24" s="1" t="s">
        <v>1904</v>
      </c>
      <c r="I24" s="11" t="s">
        <v>2441</v>
      </c>
      <c r="N24" s="1" t="s">
        <v>2300</v>
      </c>
      <c r="Q24" s="1" t="s">
        <v>2281</v>
      </c>
    </row>
    <row r="25" spans="1:17" x14ac:dyDescent="0.25">
      <c r="A25" s="1" t="s">
        <v>2139</v>
      </c>
      <c r="B25" s="1" t="s">
        <v>1904</v>
      </c>
      <c r="I25" s="11" t="s">
        <v>2422</v>
      </c>
      <c r="N25" s="1" t="s">
        <v>2304</v>
      </c>
      <c r="Q25" s="1" t="s">
        <v>2287</v>
      </c>
    </row>
    <row r="26" spans="1:17" x14ac:dyDescent="0.25">
      <c r="A26" s="1" t="s">
        <v>2159</v>
      </c>
      <c r="B26" s="1" t="s">
        <v>1904</v>
      </c>
      <c r="I26" s="11" t="s">
        <v>2445</v>
      </c>
      <c r="N26" s="1" t="s">
        <v>2310</v>
      </c>
      <c r="Q26" s="1" t="s">
        <v>2294</v>
      </c>
    </row>
    <row r="27" spans="1:17" x14ac:dyDescent="0.25">
      <c r="A27" s="1" t="s">
        <v>1920</v>
      </c>
      <c r="B27" s="1" t="s">
        <v>2220</v>
      </c>
      <c r="I27" s="11" t="s">
        <v>2071</v>
      </c>
      <c r="N27" s="1" t="s">
        <v>2316</v>
      </c>
      <c r="Q27" s="1" t="s">
        <v>2299</v>
      </c>
    </row>
    <row r="28" spans="1:17" x14ac:dyDescent="0.25">
      <c r="A28" s="1" t="s">
        <v>1965</v>
      </c>
      <c r="B28" s="1" t="s">
        <v>2220</v>
      </c>
      <c r="I28" s="11" t="s">
        <v>2206</v>
      </c>
      <c r="N28" s="1" t="s">
        <v>2322</v>
      </c>
      <c r="Q28" s="1" t="s">
        <v>2303</v>
      </c>
    </row>
    <row r="29" spans="1:17" x14ac:dyDescent="0.25">
      <c r="A29" s="1" t="s">
        <v>2009</v>
      </c>
      <c r="B29" s="1" t="s">
        <v>2220</v>
      </c>
      <c r="I29" s="11" t="s">
        <v>2195</v>
      </c>
      <c r="N29" s="1" t="s">
        <v>2327</v>
      </c>
      <c r="Q29" s="1" t="s">
        <v>2309</v>
      </c>
    </row>
    <row r="30" spans="1:17" x14ac:dyDescent="0.25">
      <c r="A30" s="1" t="s">
        <v>2045</v>
      </c>
      <c r="B30" s="1" t="s">
        <v>2220</v>
      </c>
      <c r="I30" s="11" t="s">
        <v>2426</v>
      </c>
      <c r="N30" s="1" t="s">
        <v>2332</v>
      </c>
      <c r="Q30" s="1" t="s">
        <v>2315</v>
      </c>
    </row>
    <row r="31" spans="1:17" x14ac:dyDescent="0.25">
      <c r="A31" s="1" t="s">
        <v>2074</v>
      </c>
      <c r="B31" s="1" t="s">
        <v>2220</v>
      </c>
      <c r="I31" s="11" t="s">
        <v>2222</v>
      </c>
      <c r="N31" s="1" t="s">
        <v>2339</v>
      </c>
      <c r="Q31" s="1" t="s">
        <v>2321</v>
      </c>
    </row>
    <row r="32" spans="1:17" x14ac:dyDescent="0.25">
      <c r="A32" s="1" t="s">
        <v>2101</v>
      </c>
      <c r="B32" s="1" t="s">
        <v>2220</v>
      </c>
      <c r="I32" s="11" t="s">
        <v>2428</v>
      </c>
      <c r="N32" s="1" t="s">
        <v>2344</v>
      </c>
    </row>
    <row r="33" spans="1:14" x14ac:dyDescent="0.25">
      <c r="A33" s="1" t="s">
        <v>2121</v>
      </c>
      <c r="B33" s="1" t="s">
        <v>2220</v>
      </c>
      <c r="I33" s="11" t="s">
        <v>2209</v>
      </c>
      <c r="N33" s="1" t="s">
        <v>2348</v>
      </c>
    </row>
    <row r="34" spans="1:14" x14ac:dyDescent="0.25">
      <c r="A34" s="1" t="s">
        <v>2140</v>
      </c>
      <c r="B34" s="1" t="s">
        <v>2220</v>
      </c>
      <c r="I34" s="11" t="s">
        <v>2449</v>
      </c>
      <c r="N34" s="1" t="s">
        <v>2354</v>
      </c>
    </row>
    <row r="35" spans="1:14" x14ac:dyDescent="0.25">
      <c r="A35" s="1" t="s">
        <v>2160</v>
      </c>
      <c r="B35" s="1" t="s">
        <v>2220</v>
      </c>
      <c r="I35" s="1" t="s">
        <v>2175</v>
      </c>
      <c r="N35" s="1" t="s">
        <v>2359</v>
      </c>
    </row>
    <row r="36" spans="1:14" x14ac:dyDescent="0.25">
      <c r="A36" s="1" t="s">
        <v>2180</v>
      </c>
      <c r="B36" s="1" t="s">
        <v>2220</v>
      </c>
      <c r="I36" s="1" t="s">
        <v>2225</v>
      </c>
      <c r="N36" s="1" t="s">
        <v>2365</v>
      </c>
    </row>
    <row r="37" spans="1:14" x14ac:dyDescent="0.25">
      <c r="A37" s="1" t="s">
        <v>2154</v>
      </c>
      <c r="B37" s="1" t="s">
        <v>2172</v>
      </c>
      <c r="N37" s="1" t="s">
        <v>2370</v>
      </c>
    </row>
    <row r="38" spans="1:14" x14ac:dyDescent="0.25">
      <c r="A38" s="1" t="s">
        <v>2389</v>
      </c>
      <c r="B38" s="1" t="s">
        <v>2172</v>
      </c>
      <c r="N38" s="1" t="s">
        <v>2375</v>
      </c>
    </row>
    <row r="39" spans="1:14" x14ac:dyDescent="0.25">
      <c r="A39" s="1" t="s">
        <v>2396</v>
      </c>
      <c r="B39" s="1" t="s">
        <v>2172</v>
      </c>
      <c r="N39" s="1" t="s">
        <v>2380</v>
      </c>
    </row>
    <row r="40" spans="1:14" x14ac:dyDescent="0.25">
      <c r="A40" s="1" t="s">
        <v>1911</v>
      </c>
      <c r="B40" s="1" t="s">
        <v>2172</v>
      </c>
      <c r="N40" s="1" t="s">
        <v>2385</v>
      </c>
    </row>
    <row r="41" spans="1:14" x14ac:dyDescent="0.25">
      <c r="A41" s="1" t="s">
        <v>2138</v>
      </c>
      <c r="B41" s="1" t="s">
        <v>2172</v>
      </c>
      <c r="N41" s="1" t="s">
        <v>2390</v>
      </c>
    </row>
    <row r="42" spans="1:14" x14ac:dyDescent="0.25">
      <c r="A42" s="1" t="s">
        <v>2400</v>
      </c>
      <c r="B42" s="1" t="s">
        <v>2172</v>
      </c>
      <c r="N42" s="1" t="s">
        <v>2397</v>
      </c>
    </row>
    <row r="43" spans="1:14" x14ac:dyDescent="0.25">
      <c r="A43" s="1" t="s">
        <v>1958</v>
      </c>
      <c r="B43" s="1" t="s">
        <v>2172</v>
      </c>
      <c r="N43" s="1" t="s">
        <v>2401</v>
      </c>
    </row>
    <row r="44" spans="1:14" x14ac:dyDescent="0.25">
      <c r="A44" s="1" t="s">
        <v>2041</v>
      </c>
      <c r="B44" s="1" t="s">
        <v>2172</v>
      </c>
      <c r="N44" s="1" t="s">
        <v>2406</v>
      </c>
    </row>
    <row r="45" spans="1:14" x14ac:dyDescent="0.25">
      <c r="A45" s="1" t="s">
        <v>2405</v>
      </c>
      <c r="B45" s="1" t="s">
        <v>2172</v>
      </c>
      <c r="N45" s="1" t="s">
        <v>2412</v>
      </c>
    </row>
    <row r="46" spans="1:14" x14ac:dyDescent="0.25">
      <c r="A46" s="1" t="s">
        <v>2196</v>
      </c>
      <c r="B46" s="1" t="s">
        <v>2172</v>
      </c>
      <c r="N46" s="1" t="s">
        <v>2416</v>
      </c>
    </row>
    <row r="47" spans="1:14" x14ac:dyDescent="0.25">
      <c r="A47" s="1" t="s">
        <v>2002</v>
      </c>
      <c r="B47" s="1" t="s">
        <v>2172</v>
      </c>
      <c r="N47" s="1" t="s">
        <v>2420</v>
      </c>
    </row>
    <row r="48" spans="1:14" x14ac:dyDescent="0.25">
      <c r="A48" s="1" t="s">
        <v>2538</v>
      </c>
      <c r="B48" s="1" t="s">
        <v>2172</v>
      </c>
      <c r="N48" s="1" t="s">
        <v>2423</v>
      </c>
    </row>
    <row r="49" spans="1:14" x14ac:dyDescent="0.25">
      <c r="A49" s="1" t="s">
        <v>2158</v>
      </c>
      <c r="B49" s="1" t="s">
        <v>2172</v>
      </c>
      <c r="N49" s="1" t="s">
        <v>2427</v>
      </c>
    </row>
    <row r="50" spans="1:14" x14ac:dyDescent="0.25">
      <c r="A50" s="1" t="s">
        <v>2411</v>
      </c>
      <c r="B50" s="1" t="s">
        <v>2172</v>
      </c>
      <c r="N50" s="1" t="s">
        <v>2429</v>
      </c>
    </row>
    <row r="51" spans="1:14" x14ac:dyDescent="0.25">
      <c r="A51" s="1" t="s">
        <v>2039</v>
      </c>
      <c r="B51" s="1" t="s">
        <v>2172</v>
      </c>
      <c r="N51" s="1" t="s">
        <v>2432</v>
      </c>
    </row>
    <row r="52" spans="1:14" x14ac:dyDescent="0.25">
      <c r="A52" s="11" t="s">
        <v>2192</v>
      </c>
      <c r="B52" s="1" t="s">
        <v>2172</v>
      </c>
      <c r="N52" s="1" t="s">
        <v>2435</v>
      </c>
    </row>
    <row r="53" spans="1:14" x14ac:dyDescent="0.25">
      <c r="A53" s="11" t="s">
        <v>2415</v>
      </c>
      <c r="B53" s="1" t="s">
        <v>2172</v>
      </c>
      <c r="N53" s="11" t="s">
        <v>2452</v>
      </c>
    </row>
    <row r="54" spans="1:14" x14ac:dyDescent="0.25">
      <c r="A54" s="11" t="s">
        <v>2438</v>
      </c>
      <c r="B54" s="1" t="s">
        <v>2172</v>
      </c>
      <c r="N54" s="11" t="s">
        <v>2455</v>
      </c>
    </row>
    <row r="55" spans="1:14" x14ac:dyDescent="0.25">
      <c r="A55" s="11" t="s">
        <v>2043</v>
      </c>
      <c r="B55" s="1" t="s">
        <v>2172</v>
      </c>
      <c r="N55" s="11" t="s">
        <v>2458</v>
      </c>
    </row>
    <row r="56" spans="1:14" x14ac:dyDescent="0.25">
      <c r="A56" s="11" t="s">
        <v>2174</v>
      </c>
      <c r="B56" s="1" t="s">
        <v>2172</v>
      </c>
      <c r="N56" s="11" t="s">
        <v>2461</v>
      </c>
    </row>
    <row r="57" spans="1:14" x14ac:dyDescent="0.25">
      <c r="A57" s="11" t="s">
        <v>2419</v>
      </c>
      <c r="B57" s="1" t="s">
        <v>2172</v>
      </c>
      <c r="N57" s="11" t="s">
        <v>2465</v>
      </c>
    </row>
    <row r="58" spans="1:14" x14ac:dyDescent="0.25">
      <c r="A58" s="11" t="s">
        <v>2441</v>
      </c>
      <c r="B58" s="1" t="s">
        <v>2172</v>
      </c>
      <c r="N58" s="11" t="s">
        <v>2467</v>
      </c>
    </row>
    <row r="59" spans="1:14" x14ac:dyDescent="0.25">
      <c r="A59" s="11" t="s">
        <v>2422</v>
      </c>
      <c r="B59" s="1" t="s">
        <v>2172</v>
      </c>
    </row>
    <row r="60" spans="1:14" x14ac:dyDescent="0.25">
      <c r="A60" s="11" t="s">
        <v>2445</v>
      </c>
      <c r="B60" s="1" t="s">
        <v>2172</v>
      </c>
    </row>
    <row r="61" spans="1:14" x14ac:dyDescent="0.25">
      <c r="A61" s="11" t="s">
        <v>2071</v>
      </c>
      <c r="B61" s="1" t="s">
        <v>2172</v>
      </c>
    </row>
    <row r="62" spans="1:14" x14ac:dyDescent="0.25">
      <c r="A62" s="11" t="s">
        <v>2206</v>
      </c>
      <c r="B62" s="1" t="s">
        <v>2172</v>
      </c>
    </row>
    <row r="63" spans="1:14" x14ac:dyDescent="0.25">
      <c r="A63" s="11" t="s">
        <v>2195</v>
      </c>
      <c r="B63" s="1" t="s">
        <v>2172</v>
      </c>
    </row>
    <row r="64" spans="1:14" x14ac:dyDescent="0.25">
      <c r="A64" s="11" t="s">
        <v>2426</v>
      </c>
      <c r="B64" s="1" t="s">
        <v>2172</v>
      </c>
    </row>
    <row r="65" spans="1:2" x14ac:dyDescent="0.25">
      <c r="A65" s="11" t="s">
        <v>2222</v>
      </c>
      <c r="B65" s="1" t="s">
        <v>2172</v>
      </c>
    </row>
    <row r="66" spans="1:2" x14ac:dyDescent="0.25">
      <c r="A66" s="11" t="s">
        <v>2428</v>
      </c>
      <c r="B66" s="1" t="s">
        <v>2172</v>
      </c>
    </row>
    <row r="67" spans="1:2" x14ac:dyDescent="0.25">
      <c r="A67" s="11" t="s">
        <v>2209</v>
      </c>
      <c r="B67" s="1" t="s">
        <v>2172</v>
      </c>
    </row>
    <row r="68" spans="1:2" x14ac:dyDescent="0.25">
      <c r="A68" s="11" t="s">
        <v>2449</v>
      </c>
      <c r="B68" s="1" t="s">
        <v>2172</v>
      </c>
    </row>
    <row r="69" spans="1:2" x14ac:dyDescent="0.25">
      <c r="A69" s="1" t="s">
        <v>2175</v>
      </c>
      <c r="B69" s="1" t="s">
        <v>2172</v>
      </c>
    </row>
    <row r="70" spans="1:2" x14ac:dyDescent="0.25">
      <c r="A70" s="1" t="s">
        <v>2225</v>
      </c>
      <c r="B70" s="1" t="s">
        <v>2172</v>
      </c>
    </row>
    <row r="71" spans="1:2" x14ac:dyDescent="0.25">
      <c r="A71" s="1" t="s">
        <v>2044</v>
      </c>
      <c r="B71" s="1" t="s">
        <v>2190</v>
      </c>
    </row>
    <row r="72" spans="1:2" x14ac:dyDescent="0.25">
      <c r="A72" s="1" t="s">
        <v>1918</v>
      </c>
      <c r="B72" s="1" t="s">
        <v>2190</v>
      </c>
    </row>
    <row r="73" spans="1:2" x14ac:dyDescent="0.25">
      <c r="A73" s="1" t="s">
        <v>1909</v>
      </c>
      <c r="B73" s="1" t="s">
        <v>2190</v>
      </c>
    </row>
    <row r="74" spans="1:2" x14ac:dyDescent="0.25">
      <c r="A74" s="1" t="s">
        <v>1919</v>
      </c>
      <c r="B74" s="1" t="s">
        <v>2190</v>
      </c>
    </row>
    <row r="75" spans="1:2" x14ac:dyDescent="0.25">
      <c r="A75" s="1" t="s">
        <v>1908</v>
      </c>
      <c r="B75" s="1" t="s">
        <v>2190</v>
      </c>
    </row>
    <row r="76" spans="1:2" x14ac:dyDescent="0.25">
      <c r="A76" s="1" t="s">
        <v>1956</v>
      </c>
      <c r="B76" s="1" t="s">
        <v>2190</v>
      </c>
    </row>
    <row r="77" spans="1:2" x14ac:dyDescent="0.25">
      <c r="A77" s="1" t="s">
        <v>2000</v>
      </c>
      <c r="B77" s="1" t="s">
        <v>2190</v>
      </c>
    </row>
    <row r="78" spans="1:2" x14ac:dyDescent="0.25">
      <c r="A78" s="1" t="s">
        <v>2007</v>
      </c>
      <c r="B78" s="1" t="s">
        <v>2190</v>
      </c>
    </row>
    <row r="79" spans="1:2" x14ac:dyDescent="0.25">
      <c r="A79" s="1" t="s">
        <v>1914</v>
      </c>
      <c r="B79" s="1" t="s">
        <v>2190</v>
      </c>
    </row>
    <row r="80" spans="1:2" x14ac:dyDescent="0.25">
      <c r="A80" s="11" t="s">
        <v>2037</v>
      </c>
      <c r="B80" s="1" t="s">
        <v>2190</v>
      </c>
    </row>
    <row r="81" spans="1:2" x14ac:dyDescent="0.25">
      <c r="A81" s="1" t="s">
        <v>1917</v>
      </c>
      <c r="B81" s="1" t="s">
        <v>2091</v>
      </c>
    </row>
    <row r="82" spans="1:2" x14ac:dyDescent="0.25">
      <c r="A82" s="1" t="s">
        <v>1964</v>
      </c>
      <c r="B82" s="1" t="s">
        <v>2091</v>
      </c>
    </row>
    <row r="83" spans="1:2" x14ac:dyDescent="0.25">
      <c r="A83" s="1" t="s">
        <v>2008</v>
      </c>
      <c r="B83" s="1" t="s">
        <v>2091</v>
      </c>
    </row>
    <row r="84" spans="1:2" x14ac:dyDescent="0.25">
      <c r="A84" s="1" t="s">
        <v>1960</v>
      </c>
      <c r="B84" s="1" t="s">
        <v>2152</v>
      </c>
    </row>
    <row r="85" spans="1:2" x14ac:dyDescent="0.25">
      <c r="A85" s="1" t="s">
        <v>2004</v>
      </c>
      <c r="B85" s="1" t="s">
        <v>2152</v>
      </c>
    </row>
    <row r="86" spans="1:2" x14ac:dyDescent="0.25">
      <c r="A86" s="1" t="s">
        <v>1912</v>
      </c>
      <c r="B86" s="1" t="s">
        <v>1950</v>
      </c>
    </row>
    <row r="87" spans="1:2" x14ac:dyDescent="0.25">
      <c r="A87" s="1" t="s">
        <v>1959</v>
      </c>
      <c r="B87" s="1" t="s">
        <v>1950</v>
      </c>
    </row>
    <row r="88" spans="1:2" x14ac:dyDescent="0.25">
      <c r="A88" s="1" t="s">
        <v>2003</v>
      </c>
      <c r="B88" s="1" t="s">
        <v>1950</v>
      </c>
    </row>
    <row r="89" spans="1:2" x14ac:dyDescent="0.25">
      <c r="A89" s="1" t="s">
        <v>2040</v>
      </c>
      <c r="B89" s="1" t="s">
        <v>1950</v>
      </c>
    </row>
    <row r="90" spans="1:2" x14ac:dyDescent="0.25">
      <c r="A90" s="1" t="s">
        <v>2070</v>
      </c>
      <c r="B90" s="1" t="s">
        <v>1950</v>
      </c>
    </row>
    <row r="91" spans="1:2" x14ac:dyDescent="0.25">
      <c r="A91" s="1" t="s">
        <v>2099</v>
      </c>
      <c r="B91" s="1" t="s">
        <v>1950</v>
      </c>
    </row>
    <row r="92" spans="1:2" x14ac:dyDescent="0.25">
      <c r="A92" s="1" t="s">
        <v>2119</v>
      </c>
      <c r="B92" s="1" t="s">
        <v>1950</v>
      </c>
    </row>
    <row r="93" spans="1:2" x14ac:dyDescent="0.25">
      <c r="A93" s="1" t="s">
        <v>2073</v>
      </c>
      <c r="B93" s="1" t="s">
        <v>2203</v>
      </c>
    </row>
    <row r="94" spans="1:2" x14ac:dyDescent="0.25">
      <c r="A94" s="1" t="s">
        <v>2178</v>
      </c>
      <c r="B94" s="1" t="s">
        <v>2203</v>
      </c>
    </row>
    <row r="95" spans="1:2" x14ac:dyDescent="0.25">
      <c r="A95" s="1" t="s">
        <v>1961</v>
      </c>
      <c r="B95" s="1" t="s">
        <v>2203</v>
      </c>
    </row>
    <row r="96" spans="1:2" x14ac:dyDescent="0.25">
      <c r="A96" s="1" t="s">
        <v>2069</v>
      </c>
      <c r="B96" s="1" t="s">
        <v>2203</v>
      </c>
    </row>
    <row r="97" spans="1:2" x14ac:dyDescent="0.25">
      <c r="A97" s="1" t="s">
        <v>1963</v>
      </c>
      <c r="B97" s="1" t="s">
        <v>2203</v>
      </c>
    </row>
    <row r="98" spans="1:2" x14ac:dyDescent="0.25">
      <c r="A98" s="1" t="s">
        <v>2098</v>
      </c>
      <c r="B98" s="1" t="s">
        <v>2203</v>
      </c>
    </row>
    <row r="99" spans="1:2" x14ac:dyDescent="0.25">
      <c r="A99" s="1" t="s">
        <v>2118</v>
      </c>
      <c r="B99" s="1" t="s">
        <v>2203</v>
      </c>
    </row>
    <row r="100" spans="1:2" x14ac:dyDescent="0.25">
      <c r="A100" s="1" t="s">
        <v>2137</v>
      </c>
      <c r="B100" s="1" t="s">
        <v>2203</v>
      </c>
    </row>
    <row r="101" spans="1:2" x14ac:dyDescent="0.25">
      <c r="A101" s="1" t="s">
        <v>2157</v>
      </c>
      <c r="B101" s="1" t="s">
        <v>2203</v>
      </c>
    </row>
    <row r="102" spans="1:2" x14ac:dyDescent="0.25">
      <c r="A102" s="1" t="s">
        <v>2177</v>
      </c>
      <c r="B102" s="1" t="s">
        <v>2203</v>
      </c>
    </row>
    <row r="103" spans="1:2" x14ac:dyDescent="0.25">
      <c r="A103" s="1" t="s">
        <v>2194</v>
      </c>
      <c r="B103" s="1" t="s">
        <v>2203</v>
      </c>
    </row>
    <row r="104" spans="1:2" x14ac:dyDescent="0.25">
      <c r="A104" s="1" t="s">
        <v>2208</v>
      </c>
      <c r="B104" s="1" t="s">
        <v>2203</v>
      </c>
    </row>
    <row r="105" spans="1:2" x14ac:dyDescent="0.25">
      <c r="A105" s="1" t="s">
        <v>2224</v>
      </c>
      <c r="B105" s="1" t="s">
        <v>2203</v>
      </c>
    </row>
    <row r="106" spans="1:2" x14ac:dyDescent="0.25">
      <c r="A106" s="1" t="s">
        <v>2239</v>
      </c>
      <c r="B106" s="1" t="s">
        <v>2203</v>
      </c>
    </row>
    <row r="107" spans="1:2" x14ac:dyDescent="0.25">
      <c r="A107" s="1" t="s">
        <v>2249</v>
      </c>
      <c r="B107" s="1" t="s">
        <v>2203</v>
      </c>
    </row>
    <row r="108" spans="1:2" x14ac:dyDescent="0.25">
      <c r="A108" s="1" t="s">
        <v>2257</v>
      </c>
      <c r="B108" s="1" t="s">
        <v>2203</v>
      </c>
    </row>
    <row r="109" spans="1:2" x14ac:dyDescent="0.25">
      <c r="A109" s="1" t="s">
        <v>2267</v>
      </c>
      <c r="B109" s="1" t="s">
        <v>2203</v>
      </c>
    </row>
    <row r="110" spans="1:2" x14ac:dyDescent="0.25">
      <c r="A110" s="1" t="s">
        <v>2274</v>
      </c>
      <c r="B110" s="1" t="s">
        <v>2203</v>
      </c>
    </row>
    <row r="111" spans="1:2" x14ac:dyDescent="0.25">
      <c r="A111" s="1" t="s">
        <v>2282</v>
      </c>
      <c r="B111" s="1" t="s">
        <v>2203</v>
      </c>
    </row>
    <row r="112" spans="1:2" x14ac:dyDescent="0.25">
      <c r="A112" s="1" t="s">
        <v>2288</v>
      </c>
      <c r="B112" s="1" t="s">
        <v>2203</v>
      </c>
    </row>
    <row r="113" spans="1:2" x14ac:dyDescent="0.25">
      <c r="A113" s="1" t="s">
        <v>2295</v>
      </c>
      <c r="B113" s="1" t="s">
        <v>2203</v>
      </c>
    </row>
    <row r="114" spans="1:2" x14ac:dyDescent="0.25">
      <c r="A114" s="1" t="s">
        <v>2300</v>
      </c>
      <c r="B114" s="1" t="s">
        <v>2203</v>
      </c>
    </row>
    <row r="115" spans="1:2" x14ac:dyDescent="0.25">
      <c r="A115" s="1" t="s">
        <v>2304</v>
      </c>
      <c r="B115" s="1" t="s">
        <v>2203</v>
      </c>
    </row>
    <row r="116" spans="1:2" x14ac:dyDescent="0.25">
      <c r="A116" s="1" t="s">
        <v>2310</v>
      </c>
      <c r="B116" s="1" t="s">
        <v>2203</v>
      </c>
    </row>
    <row r="117" spans="1:2" x14ac:dyDescent="0.25">
      <c r="A117" s="1" t="s">
        <v>2316</v>
      </c>
      <c r="B117" s="1" t="s">
        <v>2203</v>
      </c>
    </row>
    <row r="118" spans="1:2" x14ac:dyDescent="0.25">
      <c r="A118" s="1" t="s">
        <v>2322</v>
      </c>
      <c r="B118" s="1" t="s">
        <v>2203</v>
      </c>
    </row>
    <row r="119" spans="1:2" x14ac:dyDescent="0.25">
      <c r="A119" s="1" t="s">
        <v>2327</v>
      </c>
      <c r="B119" s="1" t="s">
        <v>2203</v>
      </c>
    </row>
    <row r="120" spans="1:2" x14ac:dyDescent="0.25">
      <c r="A120" s="1" t="s">
        <v>2332</v>
      </c>
      <c r="B120" s="1" t="s">
        <v>2203</v>
      </c>
    </row>
    <row r="121" spans="1:2" x14ac:dyDescent="0.25">
      <c r="A121" s="1" t="s">
        <v>2339</v>
      </c>
      <c r="B121" s="1" t="s">
        <v>2203</v>
      </c>
    </row>
    <row r="122" spans="1:2" x14ac:dyDescent="0.25">
      <c r="A122" s="1" t="s">
        <v>2344</v>
      </c>
      <c r="B122" s="1" t="s">
        <v>2203</v>
      </c>
    </row>
    <row r="123" spans="1:2" x14ac:dyDescent="0.25">
      <c r="A123" s="1" t="s">
        <v>2348</v>
      </c>
      <c r="B123" s="1" t="s">
        <v>2203</v>
      </c>
    </row>
    <row r="124" spans="1:2" x14ac:dyDescent="0.25">
      <c r="A124" s="1" t="s">
        <v>2354</v>
      </c>
      <c r="B124" s="1" t="s">
        <v>2203</v>
      </c>
    </row>
    <row r="125" spans="1:2" x14ac:dyDescent="0.25">
      <c r="A125" s="1" t="s">
        <v>2359</v>
      </c>
      <c r="B125" s="1" t="s">
        <v>2203</v>
      </c>
    </row>
    <row r="126" spans="1:2" x14ac:dyDescent="0.25">
      <c r="A126" s="1" t="s">
        <v>2365</v>
      </c>
      <c r="B126" s="1" t="s">
        <v>2203</v>
      </c>
    </row>
    <row r="127" spans="1:2" x14ac:dyDescent="0.25">
      <c r="A127" s="1" t="s">
        <v>2370</v>
      </c>
      <c r="B127" s="1" t="s">
        <v>2203</v>
      </c>
    </row>
    <row r="128" spans="1:2" x14ac:dyDescent="0.25">
      <c r="A128" s="1" t="s">
        <v>2375</v>
      </c>
      <c r="B128" s="1" t="s">
        <v>2203</v>
      </c>
    </row>
    <row r="129" spans="1:2" x14ac:dyDescent="0.25">
      <c r="A129" s="1" t="s">
        <v>2380</v>
      </c>
      <c r="B129" s="1" t="s">
        <v>2203</v>
      </c>
    </row>
    <row r="130" spans="1:2" x14ac:dyDescent="0.25">
      <c r="A130" s="1" t="s">
        <v>2385</v>
      </c>
      <c r="B130" s="1" t="s">
        <v>2203</v>
      </c>
    </row>
    <row r="131" spans="1:2" x14ac:dyDescent="0.25">
      <c r="A131" s="1" t="s">
        <v>2390</v>
      </c>
      <c r="B131" s="1" t="s">
        <v>2203</v>
      </c>
    </row>
    <row r="132" spans="1:2" x14ac:dyDescent="0.25">
      <c r="A132" s="1" t="s">
        <v>2397</v>
      </c>
      <c r="B132" s="1" t="s">
        <v>2203</v>
      </c>
    </row>
    <row r="133" spans="1:2" x14ac:dyDescent="0.25">
      <c r="A133" s="1" t="s">
        <v>2401</v>
      </c>
      <c r="B133" s="1" t="s">
        <v>2203</v>
      </c>
    </row>
    <row r="134" spans="1:2" x14ac:dyDescent="0.25">
      <c r="A134" s="1" t="s">
        <v>2406</v>
      </c>
      <c r="B134" s="1" t="s">
        <v>2203</v>
      </c>
    </row>
    <row r="135" spans="1:2" x14ac:dyDescent="0.25">
      <c r="A135" s="1" t="s">
        <v>2412</v>
      </c>
      <c r="B135" s="1" t="s">
        <v>2203</v>
      </c>
    </row>
    <row r="136" spans="1:2" x14ac:dyDescent="0.25">
      <c r="A136" s="1" t="s">
        <v>2416</v>
      </c>
      <c r="B136" s="1" t="s">
        <v>2203</v>
      </c>
    </row>
    <row r="137" spans="1:2" x14ac:dyDescent="0.25">
      <c r="A137" s="1" t="s">
        <v>2420</v>
      </c>
      <c r="B137" s="1" t="s">
        <v>2203</v>
      </c>
    </row>
    <row r="138" spans="1:2" x14ac:dyDescent="0.25">
      <c r="A138" s="1" t="s">
        <v>2423</v>
      </c>
      <c r="B138" s="1" t="s">
        <v>2203</v>
      </c>
    </row>
    <row r="139" spans="1:2" x14ac:dyDescent="0.25">
      <c r="A139" s="1" t="s">
        <v>2427</v>
      </c>
      <c r="B139" s="1" t="s">
        <v>2203</v>
      </c>
    </row>
    <row r="140" spans="1:2" x14ac:dyDescent="0.25">
      <c r="A140" s="1" t="s">
        <v>2429</v>
      </c>
      <c r="B140" s="1" t="s">
        <v>2203</v>
      </c>
    </row>
    <row r="141" spans="1:2" x14ac:dyDescent="0.25">
      <c r="A141" s="1" t="s">
        <v>2432</v>
      </c>
      <c r="B141" s="1" t="s">
        <v>2203</v>
      </c>
    </row>
    <row r="142" spans="1:2" x14ac:dyDescent="0.25">
      <c r="A142" s="1" t="s">
        <v>2435</v>
      </c>
      <c r="B142" s="1" t="s">
        <v>2203</v>
      </c>
    </row>
    <row r="143" spans="1:2" x14ac:dyDescent="0.25">
      <c r="A143" s="11" t="s">
        <v>2452</v>
      </c>
      <c r="B143" s="1" t="s">
        <v>2203</v>
      </c>
    </row>
    <row r="144" spans="1:2" x14ac:dyDescent="0.25">
      <c r="A144" s="11" t="s">
        <v>2455</v>
      </c>
      <c r="B144" s="1" t="s">
        <v>2203</v>
      </c>
    </row>
    <row r="145" spans="1:2" x14ac:dyDescent="0.25">
      <c r="A145" s="11" t="s">
        <v>2458</v>
      </c>
      <c r="B145" s="1" t="s">
        <v>2203</v>
      </c>
    </row>
    <row r="146" spans="1:2" x14ac:dyDescent="0.25">
      <c r="A146" s="11" t="s">
        <v>2461</v>
      </c>
      <c r="B146" s="1" t="s">
        <v>2203</v>
      </c>
    </row>
    <row r="147" spans="1:2" x14ac:dyDescent="0.25">
      <c r="A147" s="11" t="s">
        <v>2465</v>
      </c>
      <c r="B147" s="1" t="s">
        <v>2203</v>
      </c>
    </row>
    <row r="148" spans="1:2" x14ac:dyDescent="0.25">
      <c r="A148" s="11" t="s">
        <v>2467</v>
      </c>
      <c r="B148" s="1" t="s">
        <v>2203</v>
      </c>
    </row>
    <row r="149" spans="1:2" x14ac:dyDescent="0.25">
      <c r="A149" s="1" t="s">
        <v>1916</v>
      </c>
      <c r="B149" s="1" t="s">
        <v>2132</v>
      </c>
    </row>
    <row r="150" spans="1:2" x14ac:dyDescent="0.25">
      <c r="A150" s="1" t="s">
        <v>2005</v>
      </c>
      <c r="B150" s="1" t="s">
        <v>2114</v>
      </c>
    </row>
    <row r="151" spans="1:2" x14ac:dyDescent="0.25">
      <c r="A151" s="1" t="s">
        <v>2155</v>
      </c>
      <c r="B151" s="1" t="s">
        <v>1994</v>
      </c>
    </row>
    <row r="152" spans="1:2" x14ac:dyDescent="0.25">
      <c r="A152" s="1" t="s">
        <v>2179</v>
      </c>
      <c r="B152" s="1" t="s">
        <v>1994</v>
      </c>
    </row>
    <row r="153" spans="1:2" x14ac:dyDescent="0.25">
      <c r="A153" s="1" t="s">
        <v>1907</v>
      </c>
      <c r="B153" s="1" t="s">
        <v>1994</v>
      </c>
    </row>
    <row r="154" spans="1:2" x14ac:dyDescent="0.25">
      <c r="A154" s="1" t="s">
        <v>1910</v>
      </c>
      <c r="B154" s="1" t="s">
        <v>1994</v>
      </c>
    </row>
    <row r="155" spans="1:2" x14ac:dyDescent="0.25">
      <c r="A155" s="1" t="s">
        <v>1957</v>
      </c>
      <c r="B155" s="1" t="s">
        <v>1994</v>
      </c>
    </row>
    <row r="156" spans="1:2" x14ac:dyDescent="0.25">
      <c r="A156" s="1" t="s">
        <v>2001</v>
      </c>
      <c r="B156" s="1" t="s">
        <v>1994</v>
      </c>
    </row>
    <row r="157" spans="1:2" x14ac:dyDescent="0.25">
      <c r="A157" s="1" t="s">
        <v>2038</v>
      </c>
      <c r="B157" s="1" t="s">
        <v>1994</v>
      </c>
    </row>
    <row r="158" spans="1:2" x14ac:dyDescent="0.25">
      <c r="A158" s="1" t="s">
        <v>2068</v>
      </c>
      <c r="B158" s="1" t="s">
        <v>1994</v>
      </c>
    </row>
    <row r="159" spans="1:2" x14ac:dyDescent="0.25">
      <c r="A159" s="1" t="s">
        <v>2097</v>
      </c>
      <c r="B159" s="1" t="s">
        <v>1994</v>
      </c>
    </row>
    <row r="160" spans="1:2" x14ac:dyDescent="0.25">
      <c r="A160" s="1" t="s">
        <v>2117</v>
      </c>
      <c r="B160" s="1" t="s">
        <v>1994</v>
      </c>
    </row>
    <row r="161" spans="1:2" x14ac:dyDescent="0.25">
      <c r="A161" s="1" t="s">
        <v>2136</v>
      </c>
      <c r="B161" s="1" t="s">
        <v>1994</v>
      </c>
    </row>
    <row r="162" spans="1:2" x14ac:dyDescent="0.25">
      <c r="A162" s="1" t="s">
        <v>2156</v>
      </c>
      <c r="B162" s="1" t="s">
        <v>1994</v>
      </c>
    </row>
    <row r="163" spans="1:2" x14ac:dyDescent="0.25">
      <c r="A163" s="1" t="s">
        <v>2176</v>
      </c>
      <c r="B163" s="1" t="s">
        <v>1994</v>
      </c>
    </row>
    <row r="164" spans="1:2" x14ac:dyDescent="0.25">
      <c r="A164" s="1" t="s">
        <v>2193</v>
      </c>
      <c r="B164" s="1" t="s">
        <v>1994</v>
      </c>
    </row>
    <row r="165" spans="1:2" x14ac:dyDescent="0.25">
      <c r="A165" s="1" t="s">
        <v>2207</v>
      </c>
      <c r="B165" s="1" t="s">
        <v>1994</v>
      </c>
    </row>
    <row r="166" spans="1:2" x14ac:dyDescent="0.25">
      <c r="A166" s="1" t="s">
        <v>2223</v>
      </c>
      <c r="B166" s="1" t="s">
        <v>1994</v>
      </c>
    </row>
    <row r="167" spans="1:2" x14ac:dyDescent="0.25">
      <c r="A167" s="1" t="s">
        <v>2238</v>
      </c>
      <c r="B167" s="1" t="s">
        <v>1994</v>
      </c>
    </row>
    <row r="168" spans="1:2" x14ac:dyDescent="0.25">
      <c r="A168" s="1" t="s">
        <v>2248</v>
      </c>
      <c r="B168" s="1" t="s">
        <v>1994</v>
      </c>
    </row>
    <row r="169" spans="1:2" x14ac:dyDescent="0.25">
      <c r="A169" s="1" t="s">
        <v>2256</v>
      </c>
      <c r="B169" s="1" t="s">
        <v>1994</v>
      </c>
    </row>
    <row r="170" spans="1:2" x14ac:dyDescent="0.25">
      <c r="A170" s="1" t="s">
        <v>2266</v>
      </c>
      <c r="B170" s="1" t="s">
        <v>1994</v>
      </c>
    </row>
    <row r="171" spans="1:2" x14ac:dyDescent="0.25">
      <c r="A171" s="1" t="s">
        <v>2273</v>
      </c>
      <c r="B171" s="1" t="s">
        <v>1994</v>
      </c>
    </row>
    <row r="172" spans="1:2" x14ac:dyDescent="0.25">
      <c r="A172" s="1" t="s">
        <v>2281</v>
      </c>
      <c r="B172" s="1" t="s">
        <v>1994</v>
      </c>
    </row>
    <row r="173" spans="1:2" x14ac:dyDescent="0.25">
      <c r="A173" s="1" t="s">
        <v>2287</v>
      </c>
      <c r="B173" s="1" t="s">
        <v>1994</v>
      </c>
    </row>
    <row r="174" spans="1:2" x14ac:dyDescent="0.25">
      <c r="A174" s="1" t="s">
        <v>2294</v>
      </c>
      <c r="B174" s="1" t="s">
        <v>1994</v>
      </c>
    </row>
    <row r="175" spans="1:2" x14ac:dyDescent="0.25">
      <c r="A175" s="1" t="s">
        <v>2299</v>
      </c>
      <c r="B175" s="1" t="s">
        <v>1994</v>
      </c>
    </row>
    <row r="176" spans="1:2" x14ac:dyDescent="0.25">
      <c r="A176" s="1" t="s">
        <v>2303</v>
      </c>
      <c r="B176" s="1" t="s">
        <v>1994</v>
      </c>
    </row>
    <row r="177" spans="1:2" x14ac:dyDescent="0.25">
      <c r="A177" s="1" t="s">
        <v>2309</v>
      </c>
      <c r="B177" s="1" t="s">
        <v>1994</v>
      </c>
    </row>
    <row r="178" spans="1:2" x14ac:dyDescent="0.25">
      <c r="A178" s="1" t="s">
        <v>2315</v>
      </c>
      <c r="B178" s="1" t="s">
        <v>1994</v>
      </c>
    </row>
    <row r="179" spans="1:2" x14ac:dyDescent="0.25">
      <c r="A179" s="1" t="s">
        <v>2321</v>
      </c>
      <c r="B179" s="1" t="s">
        <v>1994</v>
      </c>
    </row>
    <row r="180" spans="1:2" x14ac:dyDescent="0.25">
      <c r="A180" s="1" t="s">
        <v>2326</v>
      </c>
      <c r="B180" s="1" t="s">
        <v>2033</v>
      </c>
    </row>
    <row r="181" spans="1:2" x14ac:dyDescent="0.25">
      <c r="A181" s="1" t="s">
        <v>2331</v>
      </c>
      <c r="B181" s="1" t="s">
        <v>2033</v>
      </c>
    </row>
    <row r="182" spans="1:2" x14ac:dyDescent="0.25">
      <c r="A182" s="1" t="s">
        <v>2338</v>
      </c>
      <c r="B182" s="1" t="s">
        <v>2033</v>
      </c>
    </row>
    <row r="183" spans="1:2" x14ac:dyDescent="0.25">
      <c r="A183" s="1" t="s">
        <v>2343</v>
      </c>
      <c r="B183" s="1" t="s">
        <v>2033</v>
      </c>
    </row>
    <row r="184" spans="1:2" x14ac:dyDescent="0.25">
      <c r="A184" s="1" t="s">
        <v>2347</v>
      </c>
      <c r="B184" s="1" t="s">
        <v>2033</v>
      </c>
    </row>
    <row r="185" spans="1:2" x14ac:dyDescent="0.25">
      <c r="A185" s="1" t="s">
        <v>2353</v>
      </c>
      <c r="B185" s="1" t="s">
        <v>2033</v>
      </c>
    </row>
    <row r="186" spans="1:2" x14ac:dyDescent="0.25">
      <c r="A186" s="1" t="s">
        <v>2358</v>
      </c>
      <c r="B186" s="1" t="s">
        <v>2033</v>
      </c>
    </row>
    <row r="187" spans="1:2" x14ac:dyDescent="0.25">
      <c r="A187" s="1" t="s">
        <v>2364</v>
      </c>
      <c r="B187" s="1" t="s">
        <v>2033</v>
      </c>
    </row>
    <row r="188" spans="1:2" x14ac:dyDescent="0.25">
      <c r="A188" s="1" t="s">
        <v>2369</v>
      </c>
      <c r="B188" s="1" t="s">
        <v>2033</v>
      </c>
    </row>
    <row r="189" spans="1:2" x14ac:dyDescent="0.25">
      <c r="A189" s="1" t="s">
        <v>2374</v>
      </c>
      <c r="B189" s="1" t="s">
        <v>2033</v>
      </c>
    </row>
    <row r="190" spans="1:2" x14ac:dyDescent="0.25">
      <c r="A190" s="1" t="s">
        <v>2379</v>
      </c>
      <c r="B190" s="1" t="s">
        <v>2033</v>
      </c>
    </row>
    <row r="191" spans="1:2" x14ac:dyDescent="0.25">
      <c r="A191" s="1" t="s">
        <v>2384</v>
      </c>
      <c r="B191" s="1" t="s">
        <v>2033</v>
      </c>
    </row>
  </sheetData>
  <autoFilter ref="A1:B191" xr:uid="{00000000-0009-0000-0000-000003000000}">
    <sortState xmlns:xlrd2="http://schemas.microsoft.com/office/spreadsheetml/2017/richdata2" ref="A2:B191">
      <sortCondition ref="B1:B19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N56"/>
  <sheetViews>
    <sheetView topLeftCell="I29" zoomScale="80" zoomScaleNormal="80" workbookViewId="0">
      <selection activeCell="J33" sqref="J33"/>
    </sheetView>
  </sheetViews>
  <sheetFormatPr baseColWidth="10" defaultColWidth="40.125" defaultRowHeight="15" x14ac:dyDescent="0.25"/>
  <cols>
    <col min="1" max="1" width="2.625" style="3" bestFit="1" customWidth="1"/>
    <col min="2" max="3" width="40.125" style="3"/>
    <col min="4" max="4" width="74.125" style="3" bestFit="1" customWidth="1"/>
    <col min="5" max="16384" width="40.125" style="3"/>
  </cols>
  <sheetData>
    <row r="1" spans="1:14" ht="30" x14ac:dyDescent="0.25">
      <c r="B1" s="586" t="s">
        <v>2827</v>
      </c>
      <c r="C1" s="586"/>
      <c r="D1" s="6"/>
      <c r="F1" s="24" t="s">
        <v>2828</v>
      </c>
      <c r="G1" s="24" t="s">
        <v>2829</v>
      </c>
      <c r="H1" s="39"/>
      <c r="I1" s="34" t="s">
        <v>29</v>
      </c>
      <c r="J1" s="34" t="s">
        <v>29</v>
      </c>
      <c r="K1" s="24" t="s">
        <v>2830</v>
      </c>
      <c r="L1" s="34" t="s">
        <v>31</v>
      </c>
      <c r="M1" s="34" t="s">
        <v>32</v>
      </c>
      <c r="N1" s="35" t="s">
        <v>2831</v>
      </c>
    </row>
    <row r="2" spans="1:14" ht="150" x14ac:dyDescent="0.25">
      <c r="B2" s="24" t="s">
        <v>2832</v>
      </c>
      <c r="C2" s="24" t="s">
        <v>2833</v>
      </c>
      <c r="D2" s="7" t="s">
        <v>2834</v>
      </c>
      <c r="F2" s="23" t="s">
        <v>2835</v>
      </c>
      <c r="G2" s="31" t="s">
        <v>36</v>
      </c>
      <c r="H2" s="40"/>
      <c r="I2" s="30" t="s">
        <v>157</v>
      </c>
      <c r="J2" s="585" t="s">
        <v>157</v>
      </c>
      <c r="K2" s="30" t="s">
        <v>2836</v>
      </c>
      <c r="L2" s="33" t="s">
        <v>2837</v>
      </c>
      <c r="M2" s="30" t="s">
        <v>2838</v>
      </c>
      <c r="N2" s="30" t="s">
        <v>1227</v>
      </c>
    </row>
    <row r="3" spans="1:14" ht="210" x14ac:dyDescent="0.25">
      <c r="B3" s="24" t="s">
        <v>1856</v>
      </c>
      <c r="C3" s="24"/>
      <c r="D3" s="23" t="s">
        <v>43</v>
      </c>
      <c r="F3" s="23" t="s">
        <v>2839</v>
      </c>
      <c r="G3" s="31" t="s">
        <v>146</v>
      </c>
      <c r="H3" s="40"/>
      <c r="I3" s="32" t="s">
        <v>2840</v>
      </c>
      <c r="J3" s="585"/>
      <c r="K3" s="30" t="s">
        <v>158</v>
      </c>
      <c r="L3" s="33" t="s">
        <v>2841</v>
      </c>
      <c r="M3" s="30" t="s">
        <v>2842</v>
      </c>
      <c r="N3" s="30" t="s">
        <v>2843</v>
      </c>
    </row>
    <row r="4" spans="1:14" ht="60" x14ac:dyDescent="0.25">
      <c r="A4" s="3">
        <v>1</v>
      </c>
      <c r="B4" s="9" t="s">
        <v>2844</v>
      </c>
      <c r="C4" s="2" t="s">
        <v>2845</v>
      </c>
      <c r="D4" s="23" t="s">
        <v>393</v>
      </c>
      <c r="F4" s="23" t="s">
        <v>2846</v>
      </c>
      <c r="G4" s="32" t="s">
        <v>2847</v>
      </c>
      <c r="H4" s="41"/>
      <c r="I4" s="32" t="s">
        <v>2848</v>
      </c>
      <c r="J4" s="32" t="s">
        <v>2840</v>
      </c>
      <c r="K4" s="30" t="s">
        <v>2849</v>
      </c>
      <c r="L4" s="33" t="s">
        <v>2850</v>
      </c>
      <c r="M4" s="33" t="s">
        <v>2851</v>
      </c>
      <c r="N4" s="5" t="s">
        <v>53</v>
      </c>
    </row>
    <row r="5" spans="1:14" ht="90" x14ac:dyDescent="0.25">
      <c r="A5" s="3">
        <v>2</v>
      </c>
      <c r="B5" s="9" t="s">
        <v>2852</v>
      </c>
      <c r="C5" s="3" t="s">
        <v>2853</v>
      </c>
      <c r="D5" s="23" t="s">
        <v>80</v>
      </c>
      <c r="F5" s="23" t="s">
        <v>2854</v>
      </c>
      <c r="I5" s="32" t="s">
        <v>1276</v>
      </c>
      <c r="J5" s="32" t="s">
        <v>2848</v>
      </c>
      <c r="K5" s="30" t="s">
        <v>2855</v>
      </c>
      <c r="L5" s="36" t="s">
        <v>2856</v>
      </c>
      <c r="M5" s="33" t="s">
        <v>2857</v>
      </c>
      <c r="N5" s="30" t="s">
        <v>305</v>
      </c>
    </row>
    <row r="6" spans="1:14" ht="105" x14ac:dyDescent="0.25">
      <c r="A6" s="3">
        <v>3</v>
      </c>
      <c r="B6" s="9" t="s">
        <v>2858</v>
      </c>
      <c r="C6" s="3" t="s">
        <v>2859</v>
      </c>
      <c r="D6" s="23" t="s">
        <v>155</v>
      </c>
      <c r="F6" s="23" t="s">
        <v>2021</v>
      </c>
      <c r="I6" s="32" t="s">
        <v>2860</v>
      </c>
      <c r="J6" s="32" t="s">
        <v>1276</v>
      </c>
      <c r="K6" s="30" t="s">
        <v>1277</v>
      </c>
      <c r="L6" s="37" t="s">
        <v>2861</v>
      </c>
      <c r="M6" s="33" t="s">
        <v>2862</v>
      </c>
      <c r="N6" s="30" t="s">
        <v>133</v>
      </c>
    </row>
    <row r="7" spans="1:14" ht="195" x14ac:dyDescent="0.25">
      <c r="A7" s="3">
        <v>4</v>
      </c>
      <c r="B7" s="9" t="s">
        <v>2863</v>
      </c>
      <c r="C7" s="4" t="s">
        <v>2864</v>
      </c>
      <c r="D7" s="3" t="s">
        <v>578</v>
      </c>
      <c r="F7" s="23" t="s">
        <v>2865</v>
      </c>
      <c r="G7" s="23"/>
      <c r="I7" s="32" t="s">
        <v>531</v>
      </c>
      <c r="J7" s="32" t="s">
        <v>2860</v>
      </c>
      <c r="K7" s="30" t="s">
        <v>2866</v>
      </c>
      <c r="L7" s="37" t="s">
        <v>2867</v>
      </c>
      <c r="M7" s="33" t="s">
        <v>2868</v>
      </c>
      <c r="N7" s="30" t="s">
        <v>327</v>
      </c>
    </row>
    <row r="8" spans="1:14" ht="240" x14ac:dyDescent="0.25">
      <c r="A8" s="3">
        <v>5</v>
      </c>
      <c r="B8" s="9" t="s">
        <v>2869</v>
      </c>
      <c r="C8" s="3" t="s">
        <v>2870</v>
      </c>
      <c r="D8" s="224" t="s">
        <v>914</v>
      </c>
      <c r="F8" s="23" t="s">
        <v>2871</v>
      </c>
      <c r="G8" s="23"/>
      <c r="I8" s="30" t="s">
        <v>2872</v>
      </c>
      <c r="J8" s="32" t="s">
        <v>531</v>
      </c>
      <c r="K8" s="30" t="s">
        <v>532</v>
      </c>
      <c r="L8" s="37" t="s">
        <v>2873</v>
      </c>
      <c r="M8" s="33" t="s">
        <v>2874</v>
      </c>
      <c r="N8" s="30" t="s">
        <v>707</v>
      </c>
    </row>
    <row r="9" spans="1:14" ht="90" x14ac:dyDescent="0.25">
      <c r="A9" s="3">
        <v>6</v>
      </c>
      <c r="B9" s="9" t="s">
        <v>2875</v>
      </c>
      <c r="C9" s="3" t="s">
        <v>2876</v>
      </c>
      <c r="D9" s="224" t="s">
        <v>546</v>
      </c>
      <c r="F9" s="23" t="s">
        <v>2877</v>
      </c>
      <c r="G9" s="23"/>
      <c r="I9" s="32" t="s">
        <v>1203</v>
      </c>
      <c r="J9" s="585" t="s">
        <v>2872</v>
      </c>
      <c r="K9" s="30" t="s">
        <v>2878</v>
      </c>
      <c r="L9" s="37" t="s">
        <v>2879</v>
      </c>
      <c r="M9" s="37" t="s">
        <v>2880</v>
      </c>
      <c r="N9" s="23" t="s">
        <v>2881</v>
      </c>
    </row>
    <row r="10" spans="1:14" ht="180" x14ac:dyDescent="0.25">
      <c r="A10" s="3">
        <v>7</v>
      </c>
      <c r="B10" s="3" t="s">
        <v>1857</v>
      </c>
      <c r="C10" s="3" t="s">
        <v>2882</v>
      </c>
      <c r="D10" s="224" t="s">
        <v>335</v>
      </c>
      <c r="F10" s="23" t="s">
        <v>2883</v>
      </c>
      <c r="G10" s="23"/>
      <c r="I10" s="30" t="s">
        <v>683</v>
      </c>
      <c r="J10" s="585"/>
      <c r="K10" s="30" t="s">
        <v>2884</v>
      </c>
      <c r="L10" s="38" t="s">
        <v>2885</v>
      </c>
      <c r="M10" s="37" t="s">
        <v>2886</v>
      </c>
      <c r="N10" s="33" t="s">
        <v>2887</v>
      </c>
    </row>
    <row r="11" spans="1:14" ht="120" x14ac:dyDescent="0.25">
      <c r="A11" s="3">
        <v>8</v>
      </c>
      <c r="B11" s="3" t="s">
        <v>2888</v>
      </c>
      <c r="C11" s="3" t="s">
        <v>2889</v>
      </c>
      <c r="D11" s="224" t="s">
        <v>115</v>
      </c>
      <c r="F11" s="23" t="s">
        <v>2890</v>
      </c>
      <c r="G11" s="23"/>
      <c r="I11" s="30" t="s">
        <v>2891</v>
      </c>
      <c r="J11" s="585"/>
      <c r="K11" s="30" t="s">
        <v>2892</v>
      </c>
      <c r="L11" s="38" t="s">
        <v>2893</v>
      </c>
      <c r="M11" s="37" t="s">
        <v>2894</v>
      </c>
    </row>
    <row r="12" spans="1:14" ht="105" x14ac:dyDescent="0.25">
      <c r="A12" s="3">
        <v>9</v>
      </c>
      <c r="B12" s="3" t="s">
        <v>2895</v>
      </c>
      <c r="C12" s="5" t="s">
        <v>2896</v>
      </c>
      <c r="F12" s="23" t="s">
        <v>2897</v>
      </c>
      <c r="G12" s="23"/>
      <c r="I12" s="30" t="s">
        <v>636</v>
      </c>
      <c r="J12" s="585"/>
      <c r="K12" s="30" t="s">
        <v>2898</v>
      </c>
      <c r="L12" s="37" t="s">
        <v>2899</v>
      </c>
      <c r="M12" s="33" t="s">
        <v>2900</v>
      </c>
    </row>
    <row r="13" spans="1:14" ht="165" x14ac:dyDescent="0.25">
      <c r="A13" s="3">
        <v>10</v>
      </c>
      <c r="B13" s="3" t="s">
        <v>2901</v>
      </c>
      <c r="C13" s="3" t="s">
        <v>2902</v>
      </c>
      <c r="F13" s="23" t="s">
        <v>2903</v>
      </c>
      <c r="G13" s="23"/>
      <c r="I13" s="30" t="s">
        <v>2904</v>
      </c>
      <c r="J13" s="585"/>
      <c r="K13" s="30" t="s">
        <v>2905</v>
      </c>
      <c r="L13" s="37" t="s">
        <v>2906</v>
      </c>
      <c r="M13" s="33" t="s">
        <v>2907</v>
      </c>
    </row>
    <row r="14" spans="1:14" ht="105" x14ac:dyDescent="0.25">
      <c r="A14" s="3">
        <v>11</v>
      </c>
      <c r="B14" s="3" t="s">
        <v>1874</v>
      </c>
      <c r="C14" s="3" t="s">
        <v>2908</v>
      </c>
      <c r="F14" s="23" t="s">
        <v>2909</v>
      </c>
      <c r="G14" s="23"/>
      <c r="I14" s="30" t="s">
        <v>2910</v>
      </c>
      <c r="J14" s="32" t="s">
        <v>1203</v>
      </c>
      <c r="K14" s="30" t="s">
        <v>1204</v>
      </c>
      <c r="L14" s="36" t="s">
        <v>2911</v>
      </c>
      <c r="M14" s="30" t="s">
        <v>2912</v>
      </c>
    </row>
    <row r="15" spans="1:14" ht="105" x14ac:dyDescent="0.25">
      <c r="A15" s="3">
        <v>12</v>
      </c>
      <c r="B15" s="3" t="s">
        <v>1947</v>
      </c>
      <c r="C15" s="3" t="s">
        <v>2913</v>
      </c>
      <c r="F15" s="23" t="s">
        <v>2914</v>
      </c>
      <c r="G15" s="23"/>
      <c r="I15" s="32" t="s">
        <v>2915</v>
      </c>
      <c r="J15" s="585" t="s">
        <v>683</v>
      </c>
      <c r="K15" s="30" t="s">
        <v>684</v>
      </c>
      <c r="L15" s="36" t="s">
        <v>2916</v>
      </c>
      <c r="M15" s="33" t="s">
        <v>2917</v>
      </c>
    </row>
    <row r="16" spans="1:14" ht="60" x14ac:dyDescent="0.25">
      <c r="A16" s="3">
        <v>13</v>
      </c>
      <c r="B16" s="3" t="s">
        <v>1900</v>
      </c>
      <c r="C16" s="3" t="s">
        <v>2918</v>
      </c>
      <c r="F16" s="23" t="s">
        <v>2919</v>
      </c>
      <c r="G16" s="23"/>
      <c r="I16" s="32" t="s">
        <v>120</v>
      </c>
      <c r="J16" s="585"/>
      <c r="K16" s="30" t="s">
        <v>2920</v>
      </c>
      <c r="L16" s="36" t="s">
        <v>2921</v>
      </c>
      <c r="M16" s="33" t="s">
        <v>2922</v>
      </c>
    </row>
    <row r="17" spans="1:13" ht="135" x14ac:dyDescent="0.25">
      <c r="A17" s="3">
        <v>14</v>
      </c>
      <c r="B17" s="3" t="s">
        <v>2923</v>
      </c>
      <c r="C17" s="3" t="s">
        <v>2924</v>
      </c>
      <c r="I17" s="30" t="s">
        <v>82</v>
      </c>
      <c r="J17" s="585" t="s">
        <v>2891</v>
      </c>
      <c r="K17" s="30" t="s">
        <v>2925</v>
      </c>
      <c r="L17" s="33" t="s">
        <v>2887</v>
      </c>
      <c r="M17" s="33" t="s">
        <v>2926</v>
      </c>
    </row>
    <row r="18" spans="1:13" ht="90" x14ac:dyDescent="0.25">
      <c r="A18" s="3">
        <v>15</v>
      </c>
      <c r="B18" s="3" t="s">
        <v>1991</v>
      </c>
      <c r="F18" s="3" t="s">
        <v>2927</v>
      </c>
      <c r="I18" s="32" t="s">
        <v>397</v>
      </c>
      <c r="J18" s="585"/>
      <c r="K18" s="30" t="s">
        <v>2928</v>
      </c>
      <c r="M18" s="33" t="s">
        <v>2929</v>
      </c>
    </row>
    <row r="19" spans="1:13" ht="105" x14ac:dyDescent="0.25">
      <c r="A19" s="3">
        <v>16</v>
      </c>
      <c r="B19" s="3" t="s">
        <v>2031</v>
      </c>
      <c r="C19" s="3" t="s">
        <v>2930</v>
      </c>
      <c r="D19" s="7" t="s">
        <v>2931</v>
      </c>
      <c r="F19" s="3" t="s">
        <v>273</v>
      </c>
      <c r="I19" s="30" t="s">
        <v>551</v>
      </c>
      <c r="J19" s="585" t="s">
        <v>636</v>
      </c>
      <c r="K19" s="30" t="s">
        <v>2932</v>
      </c>
      <c r="M19" s="37" t="s">
        <v>2933</v>
      </c>
    </row>
    <row r="20" spans="1:13" ht="135" x14ac:dyDescent="0.25">
      <c r="A20" s="3">
        <v>17</v>
      </c>
      <c r="B20" s="3" t="s">
        <v>1899</v>
      </c>
      <c r="D20" s="3" t="s">
        <v>658</v>
      </c>
      <c r="F20" s="3" t="s">
        <v>277</v>
      </c>
      <c r="I20" s="30" t="s">
        <v>916</v>
      </c>
      <c r="J20" s="585"/>
      <c r="K20" s="30" t="s">
        <v>2934</v>
      </c>
      <c r="M20" s="37" t="s">
        <v>2935</v>
      </c>
    </row>
    <row r="21" spans="1:13" ht="105" x14ac:dyDescent="0.25">
      <c r="A21" s="3">
        <v>18</v>
      </c>
      <c r="B21" s="3" t="s">
        <v>2936</v>
      </c>
      <c r="C21" s="3" t="s">
        <v>2937</v>
      </c>
      <c r="D21" s="3" t="s">
        <v>566</v>
      </c>
      <c r="F21" s="3" t="s">
        <v>70</v>
      </c>
      <c r="I21" s="30" t="s">
        <v>1173</v>
      </c>
      <c r="J21" s="585" t="s">
        <v>2904</v>
      </c>
      <c r="K21" s="30" t="s">
        <v>2938</v>
      </c>
      <c r="M21" s="37" t="s">
        <v>1642</v>
      </c>
    </row>
    <row r="22" spans="1:13" ht="60" x14ac:dyDescent="0.25">
      <c r="A22" s="3">
        <v>19</v>
      </c>
      <c r="B22" s="3" t="s">
        <v>2063</v>
      </c>
      <c r="C22" s="3" t="s">
        <v>2939</v>
      </c>
      <c r="D22" s="3" t="s">
        <v>567</v>
      </c>
      <c r="F22" s="3" t="s">
        <v>706</v>
      </c>
      <c r="I22" s="30" t="s">
        <v>2940</v>
      </c>
      <c r="J22" s="585"/>
      <c r="K22" s="30" t="s">
        <v>2941</v>
      </c>
      <c r="M22" s="33" t="s">
        <v>2942</v>
      </c>
    </row>
    <row r="23" spans="1:13" ht="60" x14ac:dyDescent="0.25">
      <c r="A23" s="3">
        <v>20</v>
      </c>
      <c r="B23" s="3" t="s">
        <v>1945</v>
      </c>
      <c r="C23" s="3" t="s">
        <v>2943</v>
      </c>
      <c r="D23" s="3" t="s">
        <v>548</v>
      </c>
      <c r="F23" s="3" t="s">
        <v>207</v>
      </c>
      <c r="I23" s="30" t="s">
        <v>591</v>
      </c>
      <c r="J23" s="585"/>
      <c r="K23" s="30" t="s">
        <v>2944</v>
      </c>
      <c r="M23" s="33" t="s">
        <v>2887</v>
      </c>
    </row>
    <row r="24" spans="1:13" ht="30" x14ac:dyDescent="0.25">
      <c r="A24" s="3">
        <v>21</v>
      </c>
      <c r="B24" s="3" t="s">
        <v>1992</v>
      </c>
      <c r="C24" s="3" t="s">
        <v>2945</v>
      </c>
      <c r="D24" s="3" t="s">
        <v>2946</v>
      </c>
      <c r="F24" s="3" t="s">
        <v>321</v>
      </c>
      <c r="I24" s="32" t="s">
        <v>2947</v>
      </c>
      <c r="J24" s="585" t="s">
        <v>2910</v>
      </c>
      <c r="K24" s="30" t="s">
        <v>2948</v>
      </c>
    </row>
    <row r="25" spans="1:13" ht="30" x14ac:dyDescent="0.25">
      <c r="A25" s="3">
        <v>22</v>
      </c>
      <c r="B25" s="3" t="s">
        <v>1990</v>
      </c>
      <c r="C25" s="3" t="s">
        <v>2949</v>
      </c>
      <c r="D25" s="3" t="s">
        <v>549</v>
      </c>
      <c r="F25" s="3" t="s">
        <v>48</v>
      </c>
      <c r="I25" s="32" t="s">
        <v>49</v>
      </c>
      <c r="J25" s="585"/>
      <c r="K25" s="30" t="s">
        <v>2950</v>
      </c>
    </row>
    <row r="26" spans="1:13" ht="120" x14ac:dyDescent="0.25">
      <c r="A26" s="3">
        <v>23</v>
      </c>
      <c r="B26" s="3" t="s">
        <v>2090</v>
      </c>
      <c r="C26" s="3" t="s">
        <v>2951</v>
      </c>
      <c r="D26" s="3" t="s">
        <v>353</v>
      </c>
      <c r="F26" s="3" t="s">
        <v>2952</v>
      </c>
      <c r="I26" s="32" t="s">
        <v>2953</v>
      </c>
      <c r="J26" s="32" t="s">
        <v>2915</v>
      </c>
      <c r="K26" s="30" t="s">
        <v>2954</v>
      </c>
    </row>
    <row r="27" spans="1:13" ht="90" customHeight="1" x14ac:dyDescent="0.25">
      <c r="A27" s="3">
        <v>24</v>
      </c>
      <c r="B27" s="3" t="s">
        <v>2955</v>
      </c>
      <c r="C27" s="3" t="s">
        <v>2956</v>
      </c>
      <c r="D27" s="3" t="s">
        <v>414</v>
      </c>
      <c r="F27" s="3" t="s">
        <v>119</v>
      </c>
      <c r="I27" s="31" t="s">
        <v>1403</v>
      </c>
      <c r="J27" s="32" t="s">
        <v>120</v>
      </c>
      <c r="K27" s="30" t="s">
        <v>121</v>
      </c>
    </row>
    <row r="28" spans="1:13" ht="30" x14ac:dyDescent="0.25">
      <c r="A28" s="3">
        <v>25</v>
      </c>
      <c r="B28" s="3" t="s">
        <v>1993</v>
      </c>
      <c r="C28" s="3" t="s">
        <v>2957</v>
      </c>
      <c r="D28" s="3" t="s">
        <v>476</v>
      </c>
      <c r="I28" s="31" t="s">
        <v>938</v>
      </c>
      <c r="J28" s="585" t="s">
        <v>82</v>
      </c>
      <c r="K28" s="30" t="s">
        <v>2958</v>
      </c>
    </row>
    <row r="29" spans="1:13" ht="30" x14ac:dyDescent="0.25">
      <c r="A29" s="3">
        <v>26</v>
      </c>
      <c r="B29" s="3" t="s">
        <v>1924</v>
      </c>
      <c r="C29" s="3" t="s">
        <v>2959</v>
      </c>
      <c r="D29" s="3" t="s">
        <v>2960</v>
      </c>
      <c r="I29" s="32" t="s">
        <v>2961</v>
      </c>
      <c r="J29" s="585"/>
      <c r="K29" s="30" t="s">
        <v>2962</v>
      </c>
    </row>
    <row r="30" spans="1:13" ht="60" x14ac:dyDescent="0.25">
      <c r="A30" s="3">
        <v>27</v>
      </c>
      <c r="B30" s="3" t="s">
        <v>2963</v>
      </c>
      <c r="C30" s="3" t="s">
        <v>2964</v>
      </c>
      <c r="D30" s="3" t="s">
        <v>2965</v>
      </c>
      <c r="I30" s="33" t="s">
        <v>2966</v>
      </c>
      <c r="J30" s="585"/>
      <c r="K30" s="30" t="s">
        <v>398</v>
      </c>
    </row>
    <row r="31" spans="1:13" ht="45" x14ac:dyDescent="0.25">
      <c r="A31" s="3">
        <v>28</v>
      </c>
      <c r="B31" s="3" t="s">
        <v>2012</v>
      </c>
      <c r="C31" s="3" t="s">
        <v>2967</v>
      </c>
      <c r="D31" s="3" t="s">
        <v>648</v>
      </c>
      <c r="I31" s="30"/>
      <c r="J31" s="585"/>
      <c r="K31" s="30" t="s">
        <v>83</v>
      </c>
    </row>
    <row r="32" spans="1:13" ht="105" x14ac:dyDescent="0.25">
      <c r="A32" s="3">
        <v>29</v>
      </c>
      <c r="B32" s="3" t="s">
        <v>2113</v>
      </c>
      <c r="C32" s="3" t="s">
        <v>2968</v>
      </c>
      <c r="D32" s="3" t="s">
        <v>395</v>
      </c>
      <c r="I32" s="30"/>
      <c r="J32" s="585"/>
      <c r="K32" s="30" t="s">
        <v>2969</v>
      </c>
    </row>
    <row r="33" spans="1:11" ht="120" x14ac:dyDescent="0.25">
      <c r="A33" s="3">
        <v>30</v>
      </c>
      <c r="B33" s="3" t="s">
        <v>2048</v>
      </c>
      <c r="C33" s="3" t="s">
        <v>2970</v>
      </c>
      <c r="D33" s="3" t="s">
        <v>46</v>
      </c>
      <c r="J33" s="32" t="s">
        <v>397</v>
      </c>
      <c r="K33" s="30" t="s">
        <v>990</v>
      </c>
    </row>
    <row r="34" spans="1:11" ht="60" x14ac:dyDescent="0.25">
      <c r="A34" s="3">
        <v>31</v>
      </c>
      <c r="B34" s="3" t="s">
        <v>2971</v>
      </c>
      <c r="J34" s="585" t="s">
        <v>551</v>
      </c>
      <c r="K34" s="30" t="s">
        <v>552</v>
      </c>
    </row>
    <row r="35" spans="1:11" ht="45" x14ac:dyDescent="0.25">
      <c r="A35" s="3">
        <v>32</v>
      </c>
      <c r="B35" s="3" t="s">
        <v>2131</v>
      </c>
      <c r="D35" s="8" t="s">
        <v>2972</v>
      </c>
      <c r="I35" s="30"/>
      <c r="J35" s="585"/>
      <c r="K35" s="30" t="s">
        <v>2973</v>
      </c>
    </row>
    <row r="36" spans="1:11" ht="105" x14ac:dyDescent="0.25">
      <c r="A36" s="3">
        <v>33</v>
      </c>
      <c r="B36" s="3" t="s">
        <v>2974</v>
      </c>
      <c r="C36" s="3" t="s">
        <v>2975</v>
      </c>
      <c r="D36" s="23" t="s">
        <v>2976</v>
      </c>
      <c r="I36" s="30"/>
      <c r="J36" s="585"/>
      <c r="K36" s="30" t="s">
        <v>568</v>
      </c>
    </row>
    <row r="37" spans="1:11" ht="45" x14ac:dyDescent="0.25">
      <c r="A37" s="3">
        <v>34</v>
      </c>
      <c r="B37" s="3" t="s">
        <v>2077</v>
      </c>
      <c r="C37" s="3" t="s">
        <v>2977</v>
      </c>
      <c r="D37" s="23" t="s">
        <v>2978</v>
      </c>
      <c r="I37" s="30"/>
      <c r="J37" s="585"/>
      <c r="K37" s="30" t="s">
        <v>2979</v>
      </c>
    </row>
    <row r="38" spans="1:11" ht="60" x14ac:dyDescent="0.25">
      <c r="A38" s="3">
        <v>35</v>
      </c>
      <c r="B38" s="3" t="s">
        <v>2151</v>
      </c>
      <c r="C38" s="3" t="s">
        <v>2980</v>
      </c>
      <c r="D38" s="23" t="s">
        <v>2981</v>
      </c>
      <c r="I38" s="30"/>
      <c r="J38" s="585"/>
      <c r="K38" s="30" t="s">
        <v>2982</v>
      </c>
    </row>
    <row r="39" spans="1:11" ht="150" x14ac:dyDescent="0.25">
      <c r="A39" s="3">
        <v>36</v>
      </c>
      <c r="B39" s="9" t="s">
        <v>895</v>
      </c>
      <c r="C39" s="3" t="s">
        <v>2983</v>
      </c>
      <c r="D39" s="23" t="s">
        <v>2984</v>
      </c>
      <c r="J39" s="585" t="s">
        <v>916</v>
      </c>
      <c r="K39" s="30" t="s">
        <v>917</v>
      </c>
    </row>
    <row r="40" spans="1:11" ht="75" x14ac:dyDescent="0.25">
      <c r="A40" s="3">
        <v>37</v>
      </c>
      <c r="B40" s="9" t="s">
        <v>1011</v>
      </c>
      <c r="C40" s="3" t="s">
        <v>2985</v>
      </c>
      <c r="D40" s="23" t="s">
        <v>2986</v>
      </c>
      <c r="I40" s="30"/>
      <c r="J40" s="585"/>
      <c r="K40" s="30" t="s">
        <v>2987</v>
      </c>
    </row>
    <row r="41" spans="1:11" ht="120" x14ac:dyDescent="0.25">
      <c r="A41" s="3">
        <v>38</v>
      </c>
      <c r="B41" s="9" t="s">
        <v>1260</v>
      </c>
      <c r="C41" s="3" t="s">
        <v>2988</v>
      </c>
      <c r="D41" s="23" t="s">
        <v>2989</v>
      </c>
      <c r="J41" s="585" t="s">
        <v>1173</v>
      </c>
      <c r="K41" s="30" t="s">
        <v>1174</v>
      </c>
    </row>
    <row r="42" spans="1:11" ht="135" x14ac:dyDescent="0.25">
      <c r="A42" s="3">
        <v>39</v>
      </c>
      <c r="B42" s="9" t="s">
        <v>2990</v>
      </c>
      <c r="C42" s="3" t="s">
        <v>2991</v>
      </c>
      <c r="D42" s="23" t="s">
        <v>2992</v>
      </c>
      <c r="I42" s="30"/>
      <c r="J42" s="585"/>
      <c r="K42" s="30" t="s">
        <v>2993</v>
      </c>
    </row>
    <row r="43" spans="1:11" ht="45" x14ac:dyDescent="0.25">
      <c r="A43" s="3">
        <v>40</v>
      </c>
      <c r="B43" s="9" t="s">
        <v>1430</v>
      </c>
      <c r="C43" s="3" t="s">
        <v>2994</v>
      </c>
      <c r="D43" s="23" t="s">
        <v>2995</v>
      </c>
      <c r="I43" s="30"/>
      <c r="J43" s="585"/>
      <c r="K43" s="30" t="s">
        <v>2996</v>
      </c>
    </row>
    <row r="44" spans="1:11" ht="75" customHeight="1" x14ac:dyDescent="0.25">
      <c r="A44" s="3">
        <v>41</v>
      </c>
      <c r="B44" s="9" t="s">
        <v>2997</v>
      </c>
      <c r="C44" s="3" t="s">
        <v>2998</v>
      </c>
      <c r="D44" s="23" t="s">
        <v>2999</v>
      </c>
      <c r="J44" s="585" t="s">
        <v>2940</v>
      </c>
      <c r="K44" s="30" t="s">
        <v>3000</v>
      </c>
    </row>
    <row r="45" spans="1:11" ht="75" x14ac:dyDescent="0.25">
      <c r="A45" s="3">
        <v>42</v>
      </c>
      <c r="B45" s="9" t="s">
        <v>843</v>
      </c>
      <c r="C45" s="3" t="s">
        <v>3001</v>
      </c>
      <c r="D45" s="23" t="s">
        <v>3002</v>
      </c>
      <c r="I45" s="30"/>
      <c r="J45" s="585"/>
      <c r="K45" s="30" t="s">
        <v>3003</v>
      </c>
    </row>
    <row r="46" spans="1:11" ht="60" customHeight="1" x14ac:dyDescent="0.25">
      <c r="A46" s="3">
        <v>43</v>
      </c>
      <c r="B46" s="9" t="s">
        <v>417</v>
      </c>
      <c r="C46" s="3" t="s">
        <v>3004</v>
      </c>
      <c r="D46" s="23" t="s">
        <v>3005</v>
      </c>
      <c r="J46" s="585" t="s">
        <v>591</v>
      </c>
      <c r="K46" s="30" t="s">
        <v>3006</v>
      </c>
    </row>
    <row r="47" spans="1:11" ht="60" x14ac:dyDescent="0.25">
      <c r="A47" s="3">
        <v>44</v>
      </c>
      <c r="B47" s="9" t="s">
        <v>3007</v>
      </c>
      <c r="C47" s="3" t="s">
        <v>3008</v>
      </c>
      <c r="D47" s="23" t="s">
        <v>3009</v>
      </c>
      <c r="I47" s="30"/>
      <c r="J47" s="585"/>
      <c r="K47" s="30" t="s">
        <v>3010</v>
      </c>
    </row>
    <row r="48" spans="1:11" ht="120" x14ac:dyDescent="0.25">
      <c r="A48" s="3">
        <v>45</v>
      </c>
      <c r="B48" s="9" t="s">
        <v>468</v>
      </c>
      <c r="C48" s="3" t="s">
        <v>3011</v>
      </c>
      <c r="D48" s="23" t="s">
        <v>3012</v>
      </c>
      <c r="I48" s="30"/>
      <c r="J48" s="585"/>
      <c r="K48" s="30" t="s">
        <v>592</v>
      </c>
    </row>
    <row r="49" spans="1:11" ht="60" x14ac:dyDescent="0.25">
      <c r="A49" s="3">
        <v>46</v>
      </c>
      <c r="B49" s="9" t="s">
        <v>385</v>
      </c>
      <c r="C49" s="3" t="s">
        <v>3013</v>
      </c>
      <c r="D49" s="23" t="s">
        <v>3014</v>
      </c>
      <c r="I49" s="30"/>
      <c r="J49" s="585"/>
      <c r="K49" s="30" t="s">
        <v>3015</v>
      </c>
    </row>
    <row r="50" spans="1:11" ht="105" x14ac:dyDescent="0.25">
      <c r="A50" s="3">
        <v>47</v>
      </c>
      <c r="B50" s="9" t="s">
        <v>1818</v>
      </c>
      <c r="C50" s="3" t="s">
        <v>3016</v>
      </c>
      <c r="D50" s="23" t="s">
        <v>3017</v>
      </c>
      <c r="J50" s="32" t="s">
        <v>2947</v>
      </c>
      <c r="K50" s="30" t="s">
        <v>3018</v>
      </c>
    </row>
    <row r="51" spans="1:11" ht="210" x14ac:dyDescent="0.25">
      <c r="D51" s="23" t="s">
        <v>3019</v>
      </c>
      <c r="J51" s="32" t="s">
        <v>49</v>
      </c>
      <c r="K51" s="30" t="s">
        <v>50</v>
      </c>
    </row>
    <row r="52" spans="1:11" ht="409.5" x14ac:dyDescent="0.25">
      <c r="D52" s="23" t="s">
        <v>3020</v>
      </c>
      <c r="J52" s="32" t="s">
        <v>2953</v>
      </c>
      <c r="K52" s="5" t="s">
        <v>3021</v>
      </c>
    </row>
    <row r="53" spans="1:11" ht="270" x14ac:dyDescent="0.25">
      <c r="J53" s="31" t="s">
        <v>1403</v>
      </c>
      <c r="K53" s="5" t="s">
        <v>3022</v>
      </c>
    </row>
    <row r="54" spans="1:11" ht="315" x14ac:dyDescent="0.25">
      <c r="J54" s="31" t="s">
        <v>938</v>
      </c>
      <c r="K54" s="33" t="s">
        <v>939</v>
      </c>
    </row>
    <row r="55" spans="1:11" ht="195" x14ac:dyDescent="0.25">
      <c r="J55" s="32" t="s">
        <v>2961</v>
      </c>
      <c r="K55" s="33" t="s">
        <v>3023</v>
      </c>
    </row>
    <row r="56" spans="1:11" ht="30" x14ac:dyDescent="0.25">
      <c r="J56" s="37" t="s">
        <v>2966</v>
      </c>
      <c r="K56" s="33" t="s">
        <v>2887</v>
      </c>
    </row>
  </sheetData>
  <mergeCells count="14">
    <mergeCell ref="B1:C1"/>
    <mergeCell ref="J2:J3"/>
    <mergeCell ref="J9:J13"/>
    <mergeCell ref="J15:J16"/>
    <mergeCell ref="J17:J18"/>
    <mergeCell ref="J39:J40"/>
    <mergeCell ref="J41:J43"/>
    <mergeCell ref="J44:J45"/>
    <mergeCell ref="J46:J49"/>
    <mergeCell ref="J19:J20"/>
    <mergeCell ref="J21:J23"/>
    <mergeCell ref="J24:J25"/>
    <mergeCell ref="J28:J32"/>
    <mergeCell ref="J34:J38"/>
  </mergeCells>
  <hyperlinks>
    <hyperlink ref="C4" r:id="rId1" display="mailto:rrvalenzuelag@dane.gov.co" xr:uid="{00000000-0004-0000-04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SharedWithUsers>
    <lcf76f155ced4ddcb4097134ff3c332f xmlns="b84f4e16-0813-4cb2-8fc2-00b3c36cd3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5" ma:contentTypeDescription="Crear nuevo documento." ma:contentTypeScope="" ma:versionID="3ccd2c114e223ec2fe2277473c22bb8e">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7c98e253ee4ac9b0488b35985b82c1d2"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06B75-2691-4B92-9FD5-51F6C5DFA158}">
  <ds:schemaRefs>
    <ds:schemaRef ds:uri="http://purl.org/dc/terms/"/>
    <ds:schemaRef ds:uri="http://purl.org/dc/dcmitype/"/>
    <ds:schemaRef ds:uri="http://schemas.microsoft.com/office/infopath/2007/PartnerControls"/>
    <ds:schemaRef ds:uri="http://schemas.microsoft.com/office/2006/metadata/properties"/>
    <ds:schemaRef ds:uri="b84f4e16-0813-4cb2-8fc2-00b3c36cd35f"/>
    <ds:schemaRef ds:uri="http://schemas.microsoft.com/office/2006/documentManagement/types"/>
    <ds:schemaRef ds:uri="http://schemas.openxmlformats.org/package/2006/metadata/core-properties"/>
    <ds:schemaRef ds:uri="95015264-b836-4e6b-a248-3170a7fc29ea"/>
    <ds:schemaRef ds:uri="http://www.w3.org/XML/1998/namespace"/>
    <ds:schemaRef ds:uri="http://purl.org/dc/elements/1.1/"/>
  </ds:schemaRefs>
</ds:datastoreItem>
</file>

<file path=customXml/itemProps2.xml><?xml version="1.0" encoding="utf-8"?>
<ds:datastoreItem xmlns:ds="http://schemas.openxmlformats.org/officeDocument/2006/customXml" ds:itemID="{EB9DEE4D-2771-4B4E-83A4-FC9031741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BBBBE-30EC-4483-8ED4-7E400FE8A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100</vt:i4>
      </vt:variant>
    </vt:vector>
  </HeadingPairs>
  <TitlesOfParts>
    <vt:vector size="107" baseType="lpstr">
      <vt:lpstr>PLAN DE ACCIÓN</vt:lpstr>
      <vt:lpstr>PLAN OPERATIVO</vt:lpstr>
      <vt:lpstr>Hoja3</vt:lpstr>
      <vt:lpstr>Hoja1</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2022-10-03T23:12:42Z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