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DANE\INFORMACIÓN OPLAN\2_PLANES_INSTITUCIONALES\2_PLAN_DE_ACCION\2024\VERSIONES\Version_2\"/>
    </mc:Choice>
  </mc:AlternateContent>
  <xr:revisionPtr revIDLastSave="0" documentId="13_ncr:1_{63665E18-4130-495F-988A-D98A3A73C5A6}" xr6:coauthVersionLast="47" xr6:coauthVersionMax="47" xr10:uidLastSave="{00000000-0000-0000-0000-000000000000}"/>
  <bookViews>
    <workbookView xWindow="-120" yWindow="-120" windowWidth="20730" windowHeight="11040" xr2:uid="{00000000-000D-0000-FFFF-FFFF00000000}"/>
  </bookViews>
  <sheets>
    <sheet name="PLAN DE ACCIÓN_2024" sheetId="37" r:id="rId1"/>
    <sheet name="Listas" sheetId="3" state="hidden" r:id="rId2"/>
    <sheet name="PROYECTOS" sheetId="8" state="hidden" r:id="rId3"/>
  </sheets>
  <definedNames>
    <definedName name="_xlnm._FilterDatabase" localSheetId="0" hidden="1">'PLAN DE ACCIÓN_2024'!$B$8:$AB$222</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#REF!</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#REF!</definedName>
    <definedName name="FINANCIEROS" localSheetId="0">#REF!</definedName>
    <definedName name="FINANCIEROS">#REF!</definedName>
    <definedName name="FOCOS">#REF!</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#REF!</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#REF!</definedName>
    <definedName name="LINEAS">#REF!</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#REF!</definedName>
    <definedName name="PCULTEST">PROYECTOS!$B$3:$B$4</definedName>
    <definedName name="PDIG">PROYECTOS!$D$3:$D$9</definedName>
    <definedName name="PDIRPEN">PROYECTOS!$A$3:$A$8</definedName>
    <definedName name="PDRA">PROYECTOS!$H$3:$H$5</definedName>
    <definedName name="PFONDANE">PROYECTOS!$L$3:$L$4</definedName>
    <definedName name="PFORCAP">PROYECTOS!$C$3:$C$6</definedName>
    <definedName name="PGESDOC">PROYECTOS!$E$3:$E$4</definedName>
    <definedName name="PINFANA">PROYECTOS!$I$3:$I$5</definedName>
    <definedName name="PINFEST">PROYECTOS!$J$3:$J$10</definedName>
    <definedName name="PINFRA">PROYECTOS!$F$3</definedName>
    <definedName name="PINNOVACION">PROYECTOS!$K$3:$K$7</definedName>
    <definedName name="PRIMATECNICA" localSheetId="0">#REF!</definedName>
    <definedName name="PRIMATECNICA">#REF!</definedName>
    <definedName name="PROYECTO" localSheetId="0">#REF!</definedName>
    <definedName name="PROYECTO">#REF!</definedName>
    <definedName name="PROYECTO_INV">#REF!</definedName>
    <definedName name="PROYECTOP">PROYECTOS!$A$2:$L$2</definedName>
    <definedName name="PROYECTOS">PROYECTOS!$O$2:$O$13</definedName>
    <definedName name="PROYECTOS2021" localSheetId="0">#REF!</definedName>
    <definedName name="PROYECTOS2021">#REF!</definedName>
    <definedName name="proylogistica" localSheetId="0">#REF!</definedName>
    <definedName name="proylogistica">#REF!</definedName>
    <definedName name="PTECNOLOGIA">PROYECTOS!$G$3:$G$6</definedName>
    <definedName name="RUBRO" localSheetId="0">#REF!</definedName>
    <definedName name="RUBRO">#REF!</definedName>
    <definedName name="RUBROFUN">#REF!</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#REF!</definedName>
    <definedName name="Tipo_Producto">#REF!</definedName>
    <definedName name="Tipo_Reprogramacion_Actividad">#REF!</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6" i="37" l="1"/>
  <c r="W175" i="37"/>
  <c r="W159" i="37"/>
  <c r="W158" i="37"/>
  <c r="W154" i="37"/>
  <c r="W153" i="37"/>
  <c r="W149" i="3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1" description="Conexión a la consulta 'Tabla1' en el libro." type="5" refreshedVersion="8" background="1" saveData="1">
    <dbPr connection="Provider=Microsoft.Mashup.OleDb.1;Data Source=$Workbook$;Location=Tabla1;Extended Properties=&quot;&quot;" command="SELECT * FROM [Tabla1]"/>
  </connection>
  <connection id="2" xr16:uid="{00000000-0015-0000-FFFF-FFFF01000000}" keepAlive="1" name="Consulta - Tabla3" description="Conexión a la consulta 'Tabla3' en el libro." type="5" refreshedVersion="0" background="1">
    <dbPr connection="Provider=Microsoft.Mashup.OleDb.1;Data Source=$Workbook$;Location=Tabla3;Extended Properties=&quot;&quot;" command="SELECT * FROM [Tabla3]"/>
  </connection>
</connections>
</file>

<file path=xl/sharedStrings.xml><?xml version="1.0" encoding="utf-8"?>
<sst xmlns="http://schemas.openxmlformats.org/spreadsheetml/2006/main" count="4144" uniqueCount="1125">
  <si>
    <t>I TRIMESTRE</t>
  </si>
  <si>
    <t>II TRIMESTRE</t>
  </si>
  <si>
    <t>III TRIMESTRE</t>
  </si>
  <si>
    <t>IV TRIMESTRE</t>
  </si>
  <si>
    <t>DIR AAI_Alianzas y Asuntos Internacionales</t>
  </si>
  <si>
    <t>FONDANE</t>
  </si>
  <si>
    <r>
      <rPr>
        <b/>
        <sz val="12"/>
        <color rgb="FF000000"/>
        <rFont val="Franklin Gothic Book"/>
        <family val="2"/>
      </rPr>
      <t>CÓDIGO:</t>
    </r>
    <r>
      <rPr>
        <sz val="12"/>
        <color rgb="FF000000"/>
        <rFont val="Franklin Gothic Book"/>
        <family val="2"/>
      </rPr>
      <t xml:space="preserve"> DES-020-PDT-001-f-001</t>
    </r>
  </si>
  <si>
    <r>
      <rPr>
        <b/>
        <sz val="12"/>
        <rFont val="Franklin Gothic Book"/>
        <family val="2"/>
      </rPr>
      <t>VERSIÓN:</t>
    </r>
    <r>
      <rPr>
        <sz val="12"/>
        <rFont val="Franklin Gothic Book"/>
        <family val="2"/>
      </rPr>
      <t xml:space="preserve"> 04</t>
    </r>
  </si>
  <si>
    <t xml:space="preserve">FECHA DE DILIGENCIAMIENTO: </t>
  </si>
  <si>
    <t>INFORMACIÓN RESPONSABLES</t>
  </si>
  <si>
    <t>ALINEACIÓN ESTRATEGICA</t>
  </si>
  <si>
    <t>PROGRAMACIÓN DE METAS</t>
  </si>
  <si>
    <t>PROGRAMACIÓN PRESUPUESTAL</t>
  </si>
  <si>
    <t>ALINEACIÓN CON PROCESOS</t>
  </si>
  <si>
    <t>ÁREA RESPONSABLE</t>
  </si>
  <si>
    <t>[ID META]</t>
  </si>
  <si>
    <t>LINEA ESTRATEGICA PEI</t>
  </si>
  <si>
    <t>FUENTE DE META</t>
  </si>
  <si>
    <t>META TOTAL</t>
  </si>
  <si>
    <t>META DESCRIPTIVA</t>
  </si>
  <si>
    <t>TIPO DE INDICADOR</t>
  </si>
  <si>
    <t>UNIDAD DE MEDIDA</t>
  </si>
  <si>
    <t>FORMULA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</si>
  <si>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</si>
  <si>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</si>
  <si>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</si>
  <si>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</si>
  <si>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</si>
  <si>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</si>
  <si>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</si>
  <si>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</si>
  <si>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</si>
  <si>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</si>
  <si>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</si>
  <si>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</si>
  <si>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</si>
  <si>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Área o dependencia responsable de la meta</t>
  </si>
  <si>
    <r>
      <rPr>
        <b/>
        <sz val="10"/>
        <color theme="1"/>
        <rFont val="Segoe UI"/>
        <family val="2"/>
      </rPr>
      <t>Sigla del área_# meta</t>
    </r>
    <r>
      <rPr>
        <sz val="10"/>
        <color theme="1"/>
        <rFont val="Segoe UI"/>
        <family val="2"/>
      </rPr>
      <t xml:space="preserve">
Ejemplo: DICE_1</t>
    </r>
  </si>
  <si>
    <r>
      <t>Lineas estrategicas establecidas el</t>
    </r>
    <r>
      <rPr>
        <b/>
        <sz val="10"/>
        <color theme="1"/>
        <rFont val="Segoe UI"/>
        <family val="2"/>
      </rPr>
      <t xml:space="preserve"> marco de la entidad durante el cuatrienio</t>
    </r>
  </si>
  <si>
    <t>Seleccione la meta estrategica asociada al área</t>
  </si>
  <si>
    <r>
      <rPr>
        <b/>
        <sz val="10"/>
        <color theme="1"/>
        <rFont val="Segoe UI"/>
        <family val="2"/>
      </rPr>
      <t xml:space="preserve">De  dónde proviene la meta: </t>
    </r>
    <r>
      <rPr>
        <sz val="10"/>
        <color theme="1"/>
        <rFont val="Segoe UI"/>
        <family val="2"/>
      </rPr>
      <t xml:space="preserve">
1. PND 2023 - 2026
 2. Plan Estrategico Sectorial (PES)
3.  Plan Estrategico Institucional (PEI)
4. Producto del proyecto de Inversión
5. Necesidad de funcionamiento
6. Compromiso externo (SIsconpes, ITA, FURAG, PNGRD, MIPG, etc) 
7. Plan Anticorrupción y de Atención al Ciudadano (PAAC)
8. PAI_Plan de Acción Institucional 2023</t>
    </r>
  </si>
  <si>
    <t>Número entero o porcentaje</t>
  </si>
  <si>
    <r>
      <rPr>
        <b/>
        <sz val="10"/>
        <color theme="1"/>
        <rFont val="Segoe UI"/>
        <family val="2"/>
      </rPr>
      <t>Descripción de la meta:</t>
    </r>
    <r>
      <rPr>
        <sz val="10"/>
        <color theme="1"/>
        <rFont val="Segoe UI"/>
        <family val="2"/>
      </rPr>
      <t xml:space="preserve"> Sujeto + condición deseada del sujeto (verbo conjugado) + elementos adicionales de contexto descriptivo.</t>
    </r>
  </si>
  <si>
    <r>
      <rPr>
        <b/>
        <sz val="10"/>
        <color theme="1"/>
        <rFont val="Segoe UI"/>
        <family val="2"/>
      </rPr>
      <t xml:space="preserve">Tipo de indicador </t>
    </r>
    <r>
      <rPr>
        <sz val="10"/>
        <color theme="1"/>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</si>
  <si>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</si>
  <si>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0"/>
        <color theme="1"/>
        <rFont val="Segoe UI"/>
        <family val="2"/>
      </rPr>
      <t>del cálculo del indicador</t>
    </r>
    <r>
      <rPr>
        <sz val="10"/>
        <color theme="1"/>
        <rFont val="Segoe UI"/>
        <family val="2"/>
      </rPr>
      <t xml:space="preserve"> que medirá la meta.</t>
    </r>
  </si>
  <si>
    <t>Documento o producto entregable final de la meta.</t>
  </si>
  <si>
    <t>dd/mm/aaaa</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</si>
  <si>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</si>
  <si>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</si>
  <si>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</si>
  <si>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</si>
  <si>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</si>
  <si>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</si>
  <si>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</si>
  <si>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</si>
  <si>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Transformaciones del PND al que la meta contribuye</t>
  </si>
  <si>
    <t>DIR GEDI_Enfoque Diferencial e Interseccional</t>
  </si>
  <si>
    <t>DIR_GEDI_1</t>
  </si>
  <si>
    <t>L2 - Estadísticas para la visibilización de las inequidades</t>
  </si>
  <si>
    <t>L2.2_Un Sistema de Información estadístico para la economía popular, diseñado e implementado.</t>
  </si>
  <si>
    <t>PEI_Plan Estratégico Institucional</t>
  </si>
  <si>
    <t>Elaborar un documento que contenga una propuesta metodológica que contenga insumos para la implementación del Sistema Nacional de Cuidado, en el marco de la economía popular.</t>
  </si>
  <si>
    <t>Eficacia</t>
  </si>
  <si>
    <t>Porcentual</t>
  </si>
  <si>
    <t>Porcentaje de avance en la formulación de la estrategia</t>
  </si>
  <si>
    <t xml:space="preserve">Documento de trabajo </t>
  </si>
  <si>
    <t>No aplica</t>
  </si>
  <si>
    <t xml:space="preserve">Producción de información Estadística analizada </t>
  </si>
  <si>
    <t>Documentos metodológicos</t>
  </si>
  <si>
    <t>10_Gestión de Información y documental</t>
  </si>
  <si>
    <t>No Aplica</t>
  </si>
  <si>
    <t>POL_06: Fortalecimiento Organizacional y simplificación de procesos</t>
  </si>
  <si>
    <t>2_Seguridad humana y justicia social</t>
  </si>
  <si>
    <t>DIR_GEDI_2</t>
  </si>
  <si>
    <t>L5 - Un Sistema Estadístico Nacional - SEN coordinado</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</si>
  <si>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</si>
  <si>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</si>
  <si>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DIR_GEDI_3</t>
  </si>
  <si>
    <t xml:space="preserve">L2.4_Elaborar y publicar nuevas mediciones de niñez, desigualdad en torno a la tierra, la propiedad inmueble, la tenencia de activos financieros y la riqueza en el país. </t>
  </si>
  <si>
    <t>Elaborar un documento metodológico que contenga la identificación de nuevas mediciones de desigualdad en torno a la niñez, mujer rural y tenencia de tierra.</t>
  </si>
  <si>
    <t>DIR_AAI_1</t>
  </si>
  <si>
    <t>L1 - Difusión y acceso a la información</t>
  </si>
  <si>
    <t>L1.1_Desarrollar una estrategia de cooperación y movilización internacional</t>
  </si>
  <si>
    <t>PAI_Plan de Acción Institucional 2023</t>
  </si>
  <si>
    <t>Convenios Nacionales o Internacionales que contribuyan al fortalecimiento institucional del DANE, a través de acciones de posicionamiento, formalizados</t>
  </si>
  <si>
    <t>Eficiencia</t>
  </si>
  <si>
    <t>Numérico</t>
  </si>
  <si>
    <t>Número de convenios gestionados en el trimestre</t>
  </si>
  <si>
    <t xml:space="preserve">Convenios - Formalización de acuerdos </t>
  </si>
  <si>
    <t>Si aplica</t>
  </si>
  <si>
    <t>Fortalecimiento de la capacidad institucional para la implementación del modelo de gestión Nacional</t>
  </si>
  <si>
    <t>Documentos de planeación</t>
  </si>
  <si>
    <t>1_Direccionamiento Estratégico</t>
  </si>
  <si>
    <t>POL_18: Gestión del Conocimiento y la Innovación</t>
  </si>
  <si>
    <t>DIR_AAI_2</t>
  </si>
  <si>
    <t>Ayudas de memorias y/o documentos de preparación realizados en la participación de la dirección en reuniones y eventos que aporten al fortalecimiento de las actividades desarrolladas por el DANE.</t>
  </si>
  <si>
    <t>Número de ayudas de memoria realizadas en el trimestre</t>
  </si>
  <si>
    <t>Ayudas de memorias</t>
  </si>
  <si>
    <t>DIR_AAI_3</t>
  </si>
  <si>
    <t>Ficha técnica implementada que permita la identificación de necesidades en las áreas del DANE.</t>
  </si>
  <si>
    <t>Porcentaje de avance en la implementación de la ficha técnica en el trimestre</t>
  </si>
  <si>
    <t>Ficha de identificación de necesidades DANE</t>
  </si>
  <si>
    <t>DIR_AAI_4</t>
  </si>
  <si>
    <t xml:space="preserve">L1.2_Participar en el Foro Mundial de Estadísticas Colombia realizado en la ciudad de Medellín </t>
  </si>
  <si>
    <t>Un documento con alcance global resultado del Foro Mundial de Datos, que consignará los compromisos específicos de cada sector, consolidando esfuerzos para fortalecer la comunidad estadística y de datos.</t>
  </si>
  <si>
    <t>Porcentaje de avance en la construcción del documento</t>
  </si>
  <si>
    <t>Declaración de Medellín - Documento de resultados</t>
  </si>
  <si>
    <t xml:space="preserve">Ampliación de la capacidad del DANE para la coordinación del SEN </t>
  </si>
  <si>
    <t>Servicio de asistencia técnica</t>
  </si>
  <si>
    <t>DIR ODS_Objetivos de Desarrollo Sostenible</t>
  </si>
  <si>
    <t>GIT ODS_1</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</si>
  <si>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</si>
  <si>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</si>
  <si>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</si>
  <si>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</si>
  <si>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</si>
  <si>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30/12/2024</t>
  </si>
  <si>
    <t>Cuadros de resultados</t>
  </si>
  <si>
    <t>5_Producción Estadística</t>
  </si>
  <si>
    <t xml:space="preserve">POL_17: Gestión de la información estadística </t>
  </si>
  <si>
    <t>GIT ODS_2</t>
  </si>
  <si>
    <t xml:space="preserve">Estrategia conjunta con Sistema de Naciones Unidas diseñada e implementada, para la difusión de la información relacionada con la Agenda 2030 </t>
  </si>
  <si>
    <t>Porcentaje de avance: 
1. Formulación de la estrategia (20%)
2. Implementación (80%)</t>
  </si>
  <si>
    <t>Documento de la estrategia.
Productos de difusión.</t>
  </si>
  <si>
    <t>2_Comunicación</t>
  </si>
  <si>
    <t>SUB_Subdirección</t>
  </si>
  <si>
    <t>SUB_1</t>
  </si>
  <si>
    <t>PND_"Colombia Potencia Mundial de la Vida" 2022 - 2026</t>
  </si>
  <si>
    <t>Plan General terminado del Sistema de Información Estadístico para la Economía Popular</t>
  </si>
  <si>
    <t>Porcentaje de avance en la construcción del plan general</t>
  </si>
  <si>
    <t>Plan general de Sistema de Información Estadístico de Economía Popular</t>
  </si>
  <si>
    <t>SUB_2</t>
  </si>
  <si>
    <t>Documento con la viabilidad técnica para las nuevas mediciones de desigualdad realizado</t>
  </si>
  <si>
    <t>Porcentaje de avance en la construcción de la viabilidad técnica</t>
  </si>
  <si>
    <t>Documento de viabilidad técnica para las nuevas mediciones de viabilidad técnicas</t>
  </si>
  <si>
    <t>SUB_3</t>
  </si>
  <si>
    <t>L2.7_Fortalecimiento de capacidades para la continuidad del Sistema de información de Economía Circular (SIEC).</t>
  </si>
  <si>
    <t>Reportes de información para economía cultural y creativa y economía circular publicados, realizados</t>
  </si>
  <si>
    <t>Porcentaje de avance de los reportes de información</t>
  </si>
  <si>
    <t>Dos reportes de información para economía cultural y creativa  y economía circular</t>
  </si>
  <si>
    <t>SUB_4</t>
  </si>
  <si>
    <t>Aporte directo a la linea estratégica</t>
  </si>
  <si>
    <t>Nuevas metodologías de producción estadística incluidas, específicamente para la desagregación de variables y la integración de fuentes de información realizadas</t>
  </si>
  <si>
    <t>Porcentaje de avance del documento preliminar</t>
  </si>
  <si>
    <t>Documento preliminar para la definición de criterios de calidad en la estimación de indicadores a partir de muestras probabilísticas y la metodología de la desagregación de dominios de estudio de la encuesta.</t>
  </si>
  <si>
    <t>13_Gestión de desarrollo de capacidades e innovación</t>
  </si>
  <si>
    <t>SUB_5</t>
  </si>
  <si>
    <t>L2.5_Realizar la publicación de mediciones de pobreza</t>
  </si>
  <si>
    <t>PI_Productos proyecto de inversión</t>
  </si>
  <si>
    <t>Aplicación de la metodología de estimación en áreas pequeñas en la producción de estadísticas oficiales - mapa de pobreza monetaria</t>
  </si>
  <si>
    <t>Documento metodoloógica con el desarrollo del modelo de estimación de pobreza a nivel municipal 2022 aplicando la metodología de estimación en áreas pequeñas</t>
  </si>
  <si>
    <t>Prospectiva E Innovación</t>
  </si>
  <si>
    <t>Documentos de investigación</t>
  </si>
  <si>
    <t>OCI_Oficina de Control Interno</t>
  </si>
  <si>
    <t>OCI_1</t>
  </si>
  <si>
    <t>L4 - Fortalecimiento de la gestión institucional y el modelo organizacional</t>
  </si>
  <si>
    <t>L4.4_Implementar una estrategia con enfoque preventivo que permita mejorar la gestión interna de los procesos de la entidad.</t>
  </si>
  <si>
    <t>Plan Anual de Auditoria Interna - PAAI 2024 aprobado e implementado por el CICCI, incluyendo la prueba piloto del procedimieno de consutorias, en el marco de la estrategia de enfoque preventivo.</t>
  </si>
  <si>
    <t>Efectividad</t>
  </si>
  <si>
    <t>Informes finales resultado de la ejecución del PAAI 2024</t>
  </si>
  <si>
    <t>Documentos de lineamientos técnicos</t>
  </si>
  <si>
    <t>4_Sinergia Organizacional</t>
  </si>
  <si>
    <t>POL_19: Control interno</t>
  </si>
  <si>
    <t>OSIS_Oficina de Sistemas</t>
  </si>
  <si>
    <t>OSIS_1</t>
  </si>
  <si>
    <t xml:space="preserve">L4.1_Aumentar el índice de desempeño institucional de las políticas del MIPG </t>
  </si>
  <si>
    <t>Indice de la política de Gobierno Digital igual o superior desarrollado que permita aumentar el desempeño institucional de la entidad en el MIPG</t>
  </si>
  <si>
    <t>Porcentaje de avance del Resultado del índice de la política de Gobierno Digital  2023</t>
  </si>
  <si>
    <t>Publicación del índice de la política de Gobierno Digital  2023 en el instrumento del DAFP</t>
  </si>
  <si>
    <t>Modernización tecnológica para la transformación digital del DANE a nivel Nacional</t>
  </si>
  <si>
    <t xml:space="preserve">Documentos para la planeación estratégica en TI </t>
  </si>
  <si>
    <t>11_Gestión de Información y Transformación Digital</t>
  </si>
  <si>
    <t>10_Plan Estratégico de Tecnologías de la Información y las Comunicaciones_PETI</t>
  </si>
  <si>
    <t>POL_07: Gobierno Digital</t>
  </si>
  <si>
    <t>OSIS_2</t>
  </si>
  <si>
    <t xml:space="preserve">L4.3_Realizar la reestructuración organizacional del DANE </t>
  </si>
  <si>
    <t>Instrumentos documentales actualizados del proceso de Transformación digital y gestión de datos como parte de la reestructuración organizacional del DANE</t>
  </si>
  <si>
    <t>Porcentaje de avance alcanzado en el proceso de actualización de los instrumentos documentales de la OSIS (Acumulativo)</t>
  </si>
  <si>
    <t>Publicación de la documentación del proceso de Transformación digital y gestión de la información</t>
  </si>
  <si>
    <t>OSIS_3</t>
  </si>
  <si>
    <t>L3.5_Fortalecer las capacidades tecnologicas que habilitan las operaciones estadisticas y la gestión institucional, asegurando la prestación de los servicios de tecnologias de la información y comunicaciones  de la entidad.</t>
  </si>
  <si>
    <t>Plan Estratégico de Tecnologías de la Información (PETI) actualizado para la vigencia 2024 e instrumento de control con la ejecución de la vigencia 2024 de los proyectos del PETI 2023-2026 para fortalecer las capacidades de Gobierno de TI</t>
  </si>
  <si>
    <t xml:space="preserve">Porcentaje de ejecución o avance de los proyectos de PETI 2023-2026 en la vigencia 2024 </t>
  </si>
  <si>
    <t>Plan Estratégico de Tecnologías de la Información  2023-2026</t>
  </si>
  <si>
    <t>OSIS_4</t>
  </si>
  <si>
    <t>Plan de anual de adquisiciones de la OSIS ejecutado durante la vigencia 2024 para fortalecer las capacidades TICs que habilitan las operaciones estadísticas y la gestión institucional, asegurando la prestación de los servicios en la entidad.</t>
  </si>
  <si>
    <t>Número de contratos adjudicados / Número de contratos planeados en la vigencia  2024</t>
  </si>
  <si>
    <t>Instrumentos de control de adquisición de bienes y servicios de TICs y de Contratación de personal PSP y AGP</t>
  </si>
  <si>
    <t>OSIS_5</t>
  </si>
  <si>
    <t>Proyectos de Automatización habilitados  para el fortalecimiento de los  procesos de producción que apoyen a las metas y objetivos de la gestión estadística de las direcciones técnicas del DANE</t>
  </si>
  <si>
    <t xml:space="preserve">Porcentaje de avance trimestral acumulado respecto a la meta </t>
  </si>
  <si>
    <t>1. Un (1) documento del proyecto  con  el cumplimiento de  las diferentes etapas de la  automatización requerida.
2. Documentación del proyecto en la herramienta - GITLAB</t>
  </si>
  <si>
    <t>Servicios de información actualizados</t>
  </si>
  <si>
    <t>OSIS_6</t>
  </si>
  <si>
    <t xml:space="preserve">Requerimientos de gestión de datos atendidos a demanda para el fortalecimiento de procesos de producción de información de OOEE y RRAA del DANE. </t>
  </si>
  <si>
    <t>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</si>
  <si>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OSIS_7</t>
  </si>
  <si>
    <t xml:space="preserve">Proyectos de interoperabilidad para el fortalecimiento interinstitucional en su componente  del servicio ciudadano de interoperabilidad en el marco de la politica de Gobierno digital.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</si>
  <si>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sociodemografica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</si>
  <si>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OSIS_8</t>
  </si>
  <si>
    <t>Modernización del componente tecnologico XROAD del DANE a la versión 7.22  en el marco de la politica de Gobierno digital, como apoyo para la recolección y difusion de las operaciones estadisticas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</si>
  <si>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</si>
  <si>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OSIS_9</t>
  </si>
  <si>
    <t>Lago de datos local implementado para el fortalecimiento de la producción estadistica a partir de la innovación y la gestión tecnologíca del DANE.</t>
  </si>
  <si>
    <t>1. Lago de datos configurado en producción.
2. Un (1) Documento de pruebas de desempeño.</t>
  </si>
  <si>
    <t>OSIS_10</t>
  </si>
  <si>
    <t xml:space="preserve">Piloto de datos maestros de Lugares implementado para  el fortalecimiento de la producción estadisticas a partir de la innovación y la gestión tecnologíca del DANE. </t>
  </si>
  <si>
    <t xml:space="preserve">1. Un (1) Documento de arquitectura de referencia y/o solución actualizada del proyecto de datos maestros con la entidad lugares.  
2. Un (1) Documento con el esquema de gobierno tecnológico de los datos maestros de empresas
3. Servicios de consulta de datos maestros de empresas en producción.
4. Un (1) Documento con las especificaciones del Maestro de lugares. </t>
  </si>
  <si>
    <t>OSIS_11</t>
  </si>
  <si>
    <t>Proyecto piloto desarrollado para definición de posibles aplicaciones en  intercambio de información mediante el uso de  tecnologías de Blockchain.</t>
  </si>
  <si>
    <t>Un documento del piloto con la  definición de posibles aplicaciones en  intercambio de información mediante el uso de tecnologías de Blockchain</t>
  </si>
  <si>
    <t>OSIS_12</t>
  </si>
  <si>
    <t>Dominio de arquitectura de información apropiado</t>
  </si>
  <si>
    <t>Un Catalogo  de información para RRAA
Un Catalogo de flujos de información RRAA
Un Catalogo de Intercambio de información RRAA
Un Diagrama del Modelo de Información RRAA
Un Diagrama de flujos de información  RRAA</t>
  </si>
  <si>
    <t>POL_08:Seguridad Digital</t>
  </si>
  <si>
    <t>OSIS_13</t>
  </si>
  <si>
    <t>L3.6_Mejorar la seguridad digital del DANE a través del fortalecimiento de las capacidades de ciberseguridad para asegurar la protección de la información misional e institucional</t>
  </si>
  <si>
    <t>Controles en los componentes de seguridad informática, administrados, actualizados para potenciar la estrategia de confidencialidad, integridad y disponibilidad de la información de la Entidad. a demanda</t>
  </si>
  <si>
    <t>Informe sobre los eventos mitigados mediante las soluciones de seguridad informática.</t>
  </si>
  <si>
    <t xml:space="preserve">Servicios tecnológicos </t>
  </si>
  <si>
    <t>OSIS_14</t>
  </si>
  <si>
    <t>Sistema de respaldo gestionado y administrado con el objetivo de custodiar la información de la Entidad.</t>
  </si>
  <si>
    <t>Reportes de monitoreo y custodia del respaldo de información.</t>
  </si>
  <si>
    <t>OSIS_15</t>
  </si>
  <si>
    <t>Capacidades tecnológicas de producción estadísticas (PES) fortalecidas para optimizar la custodia y el procesamiento de información.</t>
  </si>
  <si>
    <t>Informe de avances de la arquitectura de implementación de la Solución de hiperconvergencia.</t>
  </si>
  <si>
    <t>OSIS_16</t>
  </si>
  <si>
    <t xml:space="preserve">Componentes de conectividad actualizados y monitoreados de la red de comunicaciones de la Entidad a nivel nacional a demanda. </t>
  </si>
  <si>
    <t>Evidencias documentadas de los servicios de disponibilidad de la infraestructura, destinados a respaldar la red de comunicaciones.
Informe final de los componentes de comunicación actualizados al cierre del 2024.</t>
  </si>
  <si>
    <t>OSIS_17</t>
  </si>
  <si>
    <t>Componentes de TIC a demanda, monitoreados de la plataforma tecnológica para brindar disponibilidad de los servicios a usuario final en la Entidad.</t>
  </si>
  <si>
    <t>Sumatoria porcentual de cumplimiento de los siguientes hitos:
- Número de incidentes y requerimientos de mesa de ayuda gestionados en el trimestre/ Número de incidentes y requerimientos de mesa de ayuda solicitados en el trimestre: 60%
- Servidores monitoreados a través de la plataforma de monitoreo/ Servidores en operación: 40%</t>
  </si>
  <si>
    <t>Evidencias de las actividades de monitoreo y la disponibilidad de los servicios de la infraestructura tecnológica de la Entidad.</t>
  </si>
  <si>
    <t>OSIS_18</t>
  </si>
  <si>
    <t>Acciones definidas en el plan de seguridad de la información 2024 a cargo de la Oficina de Sistemas, ejecutadas.</t>
  </si>
  <si>
    <t>Documentos desarrollados del plan de seguridad de la información</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</si>
  <si>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</si>
  <si>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</si>
  <si>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Un informe trimestral de seguimiento de los proyectos con el cumplimiento del procedimiento de los operativos de las temáticas sociales, agropecuarias / económicas e índices de las cuales se hayan recibido solicitudes.</t>
  </si>
  <si>
    <t>Sistemas de información implementados</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</si>
  <si>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</si>
  <si>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</si>
  <si>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Reporte de servicios solicitados mediante mesa de ayuda.</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</si>
  <si>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</si>
  <si>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</si>
  <si>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Un informe de seguimiento de los proyectos con el cumplimiento del procedimiento o Matriz de solicitud de solicitud de desarrollo o Matriz de ejecución de pruebas de los operativos de las temáticas sociales, agropecuarias / económicas e índices.</t>
  </si>
  <si>
    <t>OSIS_22</t>
  </si>
  <si>
    <t>Sistemas de Información diseñados, construidos o mantenidos para la captura y/o inicio del operativo de las temáticas Comercio, Servicios, Industria, Infraestructura de las cuales se hayan recibido solicitudes.</t>
  </si>
  <si>
    <t>Un informe trimestral de seguimiento de los proyectos con el cumplimiento del procedimiento relacionados con las temáticas Comercio, Servicios, Industria, Infraestructura</t>
  </si>
  <si>
    <t>OSIS_23</t>
  </si>
  <si>
    <t>Sistemas de Información soportados para la captura y/o inicio del operativo de las temáticas Comercio, Servicios Industria, Infraestructura, Censos de las cuales se hayan recibido solicitudes mediante la herramienta designada por mesa de servicio.</t>
  </si>
  <si>
    <t>Reporte de servicios trimestral solicitados mediante mesa de ayuda.</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</si>
  <si>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</si>
  <si>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</si>
  <si>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Un informe trimestral de seguimiento de los proyectos con el cumplimiento del procedimiento relacionados con las temáticas Económicas.</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</si>
  <si>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</si>
  <si>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</si>
  <si>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Un informe trimestral de seguimiento de los proyectos con el cumplimiento del procedimiento de las temáticas SIPSA, SIPSA LECHE y Censos.</t>
  </si>
  <si>
    <t>OAJ_Oficina Asesora Jurídica</t>
  </si>
  <si>
    <t>OAJ_1</t>
  </si>
  <si>
    <t>L4.5_Fortalecer la implementación y cumplimiento de los mecanismos de la política de prevención del daño antijurídico.</t>
  </si>
  <si>
    <t>Mecanismos establecidos en la Política de Prevención del Daño Antijurídico para la vigencia 2024, verificados</t>
  </si>
  <si>
    <t>Porcentaje de elaboración de documento generado</t>
  </si>
  <si>
    <t>Informe de cumplimiento de los mecanismos definidos en la Política de Prevención del Daño Antijurídico establecidos para la vigencia 2024</t>
  </si>
  <si>
    <t>14_Gestión jurídica</t>
  </si>
  <si>
    <t>POL_09:Defensa Jurídica</t>
  </si>
  <si>
    <t>OAJ_2</t>
  </si>
  <si>
    <t>Fase de Juzgamiento en los procesos disciplinarios antes del término de prescripción, finalizada</t>
  </si>
  <si>
    <t>Número de procesos tramitados antes del término prescriptivo  / Número de procesos recibidos de instrucción* 100%</t>
  </si>
  <si>
    <t>Decisión suscrita y notificada</t>
  </si>
  <si>
    <t>POL_01: Gestión Estratégica del Talento Humano</t>
  </si>
  <si>
    <t>OAJ_3</t>
  </si>
  <si>
    <t>Acompañamiento jurídico brindado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</si>
  <si>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</si>
  <si>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</si>
  <si>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Publica</t>
  </si>
  <si>
    <t>OAJ_4</t>
  </si>
  <si>
    <t>Procedimiento sancionatorio de conformidad con lo establecido en el artículo 57 de la Ley 2335 de 2023 elaborado</t>
  </si>
  <si>
    <t>Porcentaje de avance elaboración del procedimiento Sancionatorio</t>
  </si>
  <si>
    <t>Borrador de procedimiento sancionatorio acorde con lo previsto en el CPACA.</t>
  </si>
  <si>
    <t>POL_10:Mejora Normativa</t>
  </si>
  <si>
    <t>OAJ_5</t>
  </si>
  <si>
    <t>Proceso de reglamentación de la Ley de Estadísticas Oficiales acompañado jurídicamente</t>
  </si>
  <si>
    <t>Acompañamientos jurídicos brindados/Solicitudes de acompañamiento requeridas en el trimestre *100%</t>
  </si>
  <si>
    <t>Informe final del resultado del proceso se acompañamiento jurídico en las diferentes reglamentaciones derivadas de la Ley 2335 de 2023.</t>
  </si>
  <si>
    <t>OAJ_6</t>
  </si>
  <si>
    <t>Trámite de los actos administrativos del sector estadística acompañados jurídicamente</t>
  </si>
  <si>
    <t>Proyectos de Actos administrativos revisados que guarden relación directa con el sector estadístico</t>
  </si>
  <si>
    <t>OAJ_7</t>
  </si>
  <si>
    <t>Acompañamiento jurídico transversal brindado a los procesos con enfoque diferencial y étnico</t>
  </si>
  <si>
    <t>Informe final del resultado del acompañamiento, en los procesos normativos relacionados con el enfoque étnico y diferencial del sector estadístico.</t>
  </si>
  <si>
    <t>OPLAN_Oficina Asesora de Planeación</t>
  </si>
  <si>
    <t>OPLAN_1</t>
  </si>
  <si>
    <t>Mantener o aumentar el puntaje del Índice de Desempeño Institucional del DANE en un puntaje mínimo del 92 puntos.</t>
  </si>
  <si>
    <t xml:space="preserve">Porcentaje de cumplimiento en el puntaje del Índice de Desempeño Institucional del DANE </t>
  </si>
  <si>
    <t>Resultados del Índice de Desempeño Institucional 2023</t>
  </si>
  <si>
    <t>POL_03:Planeación Institucional</t>
  </si>
  <si>
    <t>OPLAN_2</t>
  </si>
  <si>
    <t>Autodiagnósticos de las politicas del Modelo Integrado de Planeación y Gestión - MIPG, realizados y publicados en el micrositio en Sharepoint de Planes Institucionales.</t>
  </si>
  <si>
    <t>Porcentaje de avance en la realización de los autodiagnósticos de las politícas de MIPG.</t>
  </si>
  <si>
    <t>Autodiagnósticos de las politicas del Modelo Integrado de Planeación y Gestión - MIPG, publicados en el micrositio en Sharepoint de Planes Institucionales.</t>
  </si>
  <si>
    <t>OPLAN_3</t>
  </si>
  <si>
    <t>Ejecución presupuestal de los recursos de inversión y funcionamiento en compromisos</t>
  </si>
  <si>
    <t>Bases mensuales de reportes de ejecución presupuestal</t>
  </si>
  <si>
    <t xml:space="preserve">POL_04: Gestión Presupuestal y Eficiencia del Gasto Publico </t>
  </si>
  <si>
    <t>OPLAN_4</t>
  </si>
  <si>
    <t>Ejecución presupuestal de los recursos comprometidos de inversión y funcionamiento en obligaciones</t>
  </si>
  <si>
    <t>31/012/2024</t>
  </si>
  <si>
    <t>OPLAN_5</t>
  </si>
  <si>
    <t>Nuevos desarrollos tecnológicos en el SPGI con el fin de articular la planeación física con la presupuestal.</t>
  </si>
  <si>
    <t>Pocentaje de avance en los nuevos desarrollos tecnológicos en el SPGI durante el periodo.</t>
  </si>
  <si>
    <t>Documento de Desarrollo - aplicativo</t>
  </si>
  <si>
    <t>OPLAN_6</t>
  </si>
  <si>
    <t>Nuevos desarrollos tecnológicos en el SPGI implementados para la gestión de las reprogramaciones de recursos, reportes de datos programados y lla documentación de la herramienta</t>
  </si>
  <si>
    <t>Nuevos desarrollos entregados</t>
  </si>
  <si>
    <t xml:space="preserve">Documentos de planeación </t>
  </si>
  <si>
    <t>OPLAN_7</t>
  </si>
  <si>
    <t xml:space="preserve">Sistema Integrado de gestión con certificación mantenida bajo los criterios de la norma ISO 9001 </t>
  </si>
  <si>
    <t>Informe de Auditoria externa</t>
  </si>
  <si>
    <t>Servicio de actualización del Sistema de Gestión</t>
  </si>
  <si>
    <t>OPLAN_8</t>
  </si>
  <si>
    <t>Documento de fortalecimiento Institucional y formalización laboral radicada de acuerdo con los lineamientos del Departamento Administrativo de la Función Pública  y el plan de trabajo.</t>
  </si>
  <si>
    <t>Porcentaje de avance en el plan de trabajo  para radicar la planta temporal ante el DAFP</t>
  </si>
  <si>
    <t>Seguimiento al plan de trabajo
Documento de fortalecimiento Institucional y formalización laboral radicada</t>
  </si>
  <si>
    <t>5_Plan Estratégico de Talento Humano</t>
  </si>
  <si>
    <t>OPLAN_9</t>
  </si>
  <si>
    <t>Cumplimiento de la Fase 1 - Documentación de operaciones estadística revisada y actualizada en el Sistema Integrado de Gestión de acuerdo con la metodología establecida - Linea base 93%</t>
  </si>
  <si>
    <t>Informes de seguimiento a la gestión documental de la Fase 1</t>
  </si>
  <si>
    <t>OPLAN_10</t>
  </si>
  <si>
    <t>Documentación complementaria de operaciones estadísticas revisada de acuerdo con la metodología definida.</t>
  </si>
  <si>
    <t>Informes de seguimiento a la gestión documental</t>
  </si>
  <si>
    <t>DICE_Dirección de Difusión y Cultura Estadística</t>
  </si>
  <si>
    <t>DICE_1</t>
  </si>
  <si>
    <t xml:space="preserve">L1.4_Desarrollar una estrategia de comunicación y difusión de la información estadística que permita la visualización de brechas sociales, económicas y ambientales. </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</si>
  <si>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</si>
  <si>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Número de acciones o espacios de relacionamiento realizados</t>
  </si>
  <si>
    <t>Informe de implementación de las acciones o espacio de relacionamiento.</t>
  </si>
  <si>
    <t>Cultura Estadistica</t>
  </si>
  <si>
    <t xml:space="preserve">Servicio de apoyo a la gestión de conocimiento y consolidación de la cultura estadística </t>
  </si>
  <si>
    <t>POL_15:Transparencia, acceso a la información pública y lucha contra la corrupción</t>
  </si>
  <si>
    <t>DICE_2</t>
  </si>
  <si>
    <t>Manual de gestión de crisis de comunicación, elaborado en el marco de la estrategia de divulgación de información pública.</t>
  </si>
  <si>
    <t>Porcentaje de cumplimiento en la elaboración del manual de gestión de crisis de comunicación</t>
  </si>
  <si>
    <t xml:space="preserve">Manual de crisis </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</si>
  <si>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</si>
  <si>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</si>
  <si>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</si>
  <si>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</si>
  <si>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DICE_4</t>
  </si>
  <si>
    <t>L1.3_Mejorar el acceso y visualización  de los contenidos del portal web del DANE</t>
  </si>
  <si>
    <t>Herramientas de visualización con desarrollo informático que permitan el acceso y visualización de la información estadística y de las actividades del DANE</t>
  </si>
  <si>
    <t>Número de herramientas de visualización implementadas</t>
  </si>
  <si>
    <t xml:space="preserve">Informe con las herramientas desarrolladas y links de acceso </t>
  </si>
  <si>
    <t>Servicio de difusión de la información estadística</t>
  </si>
  <si>
    <t>DICE_5</t>
  </si>
  <si>
    <t>Secciones actualizadas del portal web conforme a la norma NTC 5854, en cumplimiento de los requisitos de accesibilidad para las páginas web.</t>
  </si>
  <si>
    <t>Número de secciones actualizadas del portal web</t>
  </si>
  <si>
    <t xml:space="preserve">Informe con los links de acceso a las secciones actualizadas </t>
  </si>
  <si>
    <t>SG ADMI_Secretaria General Administrativa</t>
  </si>
  <si>
    <t>SG_ADMI_ 1</t>
  </si>
  <si>
    <t>L4.6_Implementar acciones que permitan el fortalecimiento de la gestión estratégica del talento humano, de la gestión documental, administrativa, financiera y contractual en la entidad</t>
  </si>
  <si>
    <t>Plan de trabajo de infraestructura implementado, para mejorar las características técnicas y el equipamiento físico de las sedes a nivel nacional.</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</si>
  <si>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</si>
  <si>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</si>
  <si>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</si>
  <si>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</si>
  <si>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</si>
  <si>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SG_ADMI_ 2</t>
  </si>
  <si>
    <t>Plan de Mantenimiento y Sostenibilidad - PMAS ejecutado, para la conservación de las instalaciones del DANE Central.</t>
  </si>
  <si>
    <t>(Número de actividades ejecutadas / Número de actividades programadas) * 100%</t>
  </si>
  <si>
    <t>Informe de avance de ejecución de PMAS</t>
  </si>
  <si>
    <t>SG_ADMI_ 3</t>
  </si>
  <si>
    <t>Plan de trabajo ambiental ejecutado para transformar positivamente la cultura ambiental de los servidores del DANE, acorde con la normatividad vigente e integrados al desarrollo del Sistema de Gestión Ambiental – SGA en la entidad.</t>
  </si>
  <si>
    <t>(Número de actividades ejecutadas / Número de actividades programadas ) * 100%</t>
  </si>
  <si>
    <t>Plan de trabajo ambiental ejecutado.</t>
  </si>
  <si>
    <t>SG_ADMI_ 4</t>
  </si>
  <si>
    <t>Actividades de sensibilización ejecutadas para mejorar los procesos de ingreso, registro, control, almacenamiento y custodia de los bienes de la entidad.</t>
  </si>
  <si>
    <t>Número de actividades de sensibilizaciones ejecutadas</t>
  </si>
  <si>
    <t>Presentación y lista de asistencia.</t>
  </si>
  <si>
    <t>SG_ADMI_ 5</t>
  </si>
  <si>
    <t>Sistema de Gestión de Documentos Electrónicos de Archivo - SGDEA implementado, que proporcione las herramientas para el adecuado manejo y control de los documentos producidos por la entidad en el desarrollo de sus procesos.</t>
  </si>
  <si>
    <t>(Actividades ejecutadas / Actividades planeadas) * 100%</t>
  </si>
  <si>
    <t>Informe de implementación del SGDEA y puesta en marcha</t>
  </si>
  <si>
    <t>Gestion Documental</t>
  </si>
  <si>
    <t>1_Plan Institucional de Archivos de la Entidad ­PINAR</t>
  </si>
  <si>
    <t>POL_16: Gestión Documental</t>
  </si>
  <si>
    <t>SG_ADMI_ 6</t>
  </si>
  <si>
    <t>Acciones necesarias para la convalidación de las Tablas de Valoración Documental por el Archivo General de la Nación AGN desarrolladas, con el fin de implementarlas en el fondo acumulado.</t>
  </si>
  <si>
    <t xml:space="preserve">Trámites adelantados para la convalidación de las Tablas de Valoración Documental. </t>
  </si>
  <si>
    <t>SG GH_Secretaria General Gestión Humana</t>
  </si>
  <si>
    <t>SG_GH_1</t>
  </si>
  <si>
    <t>Lograr una ejecución del 97% del plan anual de trabajo del SG-SST, con el fin de contribuir al mejoramiento de las condiciones laborales de la entidad.</t>
  </si>
  <si>
    <t>Rendición de cuentas con reporte de avance del plan anual de trabajo del SG-SST.</t>
  </si>
  <si>
    <t>31/12/2024</t>
  </si>
  <si>
    <t>Servicio de Educación informal para la gestión Administrativa</t>
  </si>
  <si>
    <t>6_Gestión del talento humano</t>
  </si>
  <si>
    <t>8_Plan de Trabajo Anual en Seguridad y Salud en el Trabajo</t>
  </si>
  <si>
    <t>SG_GH_2</t>
  </si>
  <si>
    <t>Un proceso de inducción y reinducción aplicado, que incluya la temática referida a la prevención de la configuración de contrato realidad.</t>
  </si>
  <si>
    <t>22/01/2024</t>
  </si>
  <si>
    <t>6_Plan Institucional de Capacitación</t>
  </si>
  <si>
    <t>SG_GH_3</t>
  </si>
  <si>
    <t>Nombramientos en periodo de prueba por concurso de méritos abierto y de ascenso, teniendo en cuenta las listas de elegibles emitidas por la CNSC.</t>
  </si>
  <si>
    <t>(Nombramientos efectivamente realizados / Cantidad de personas elegibles según listas de la CNSC) *100%</t>
  </si>
  <si>
    <t>Resoluciones de nombramiento.</t>
  </si>
  <si>
    <t>3_Plan Anual de Vacantes</t>
  </si>
  <si>
    <t>SG_GH_4</t>
  </si>
  <si>
    <t>Alcanzar como mínimo el 90% de eficacia en la ejecución del Plan Institucional de Capacitación y del Plan de Bienestar Social e Incentivos para contribuir al fortalecimiento de las competencias, habilidades y clima laboral en la entidad.</t>
  </si>
  <si>
    <t>Informe de ejecución de las actividades realizadas.</t>
  </si>
  <si>
    <t>SG CP_ Secretaria General Compras Públicas</t>
  </si>
  <si>
    <t>SG_CP_1</t>
  </si>
  <si>
    <t>Diagnóstico de la Gestión Contractual en las direcciones territoriales y sede central elaborado, con el propósito de intervenir y fortalecer el proceso.</t>
  </si>
  <si>
    <t>(Actividades realizadas /Actividades programadas) *100%</t>
  </si>
  <si>
    <t>Documento con el diagnóstico.</t>
  </si>
  <si>
    <t>8_Gestión contractual</t>
  </si>
  <si>
    <t>SG_CP_2</t>
  </si>
  <si>
    <t>Acompañamiento a las direcciones territoriales y sede central realizado, con el fin de garantizar que los procesos contractuales se adelanten de acuerdo con el estatuto general de contratación de la administración pública.</t>
  </si>
  <si>
    <t>(Asesorías realizadas / Asesorías solicitadas)*100%</t>
  </si>
  <si>
    <t>Informe de asesorías realizadas.</t>
  </si>
  <si>
    <t>SG_CP_3</t>
  </si>
  <si>
    <t>Estrategia de capacitación y sensibilización diseñada e implementada dirigida a los supervisores con el fin de fortalecer el control y seguimiento de las obligaciones establecidas en los contratos a cargo.</t>
  </si>
  <si>
    <t>Porcentaje de avance en el diseño e implementación de la estrategia.</t>
  </si>
  <si>
    <t>Documento de estrategia, presentaciones y listas de asistencias entre otros.</t>
  </si>
  <si>
    <t>SG_CP_4</t>
  </si>
  <si>
    <t>Herramienta diseñada e implementada que permita realizar seguimiento a los procesos contractuales desde su etapa inicial hasta su cierre.</t>
  </si>
  <si>
    <t>(Actividades realizadas / Actividades planificadas ) *100%</t>
  </si>
  <si>
    <t>Base de datos de seguimiento.</t>
  </si>
  <si>
    <t>2_Plan Anual de Adquisiciones</t>
  </si>
  <si>
    <t>SG_CP_5</t>
  </si>
  <si>
    <t>Actualización documental realizada, con el fin de fortalecer la gestión en las etapas de la contratación pública de la entidad.</t>
  </si>
  <si>
    <t>(Documentos actualizados / Documentos a actualizar ) *100%</t>
  </si>
  <si>
    <t>Documentación actualizada.</t>
  </si>
  <si>
    <t>SG FIN_Secretaria General Financiera</t>
  </si>
  <si>
    <t>SG_FIN_1</t>
  </si>
  <si>
    <t>Proceso de inducción y capacitación ejecutado, para fortalecer los conocimientos en temas contables, tributarios y presupuestales a nivel nacional.</t>
  </si>
  <si>
    <t xml:space="preserve">1. Documento de planeación de las inducciones y capacitaciones.
2. Listas de asistencia de las inducciones y capacitaciones realizadas. </t>
  </si>
  <si>
    <t>7_Gestión financiera</t>
  </si>
  <si>
    <t>SG_FIN_2</t>
  </si>
  <si>
    <t>Proceso de acompañamiento a las Direcciones Territoriales para la estandarización y actualización de procesos y procedimientos de la cadena presupuestal.</t>
  </si>
  <si>
    <t xml:space="preserve">1. Listas de asistencia y ayudas de memoria de los acompañamientos
2. Documentos que soportan  la estandarización y actualización de procesos y procedimientos de la cadena presupuestal a nivel Nacional. </t>
  </si>
  <si>
    <t>POL_12: Racionalización de tramites</t>
  </si>
  <si>
    <t>DIRPEN_Dirección de Regulación, Planeación, Estandarización y Normalización</t>
  </si>
  <si>
    <t>DIRPEN_1</t>
  </si>
  <si>
    <t>L5.2_Formular e implementar el Plan Estadístico Nacional (PEN)</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</si>
  <si>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</si>
  <si>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</si>
  <si>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</si>
  <si>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Servicio de evaluación</t>
  </si>
  <si>
    <t>15_Calidad Estadística</t>
  </si>
  <si>
    <t>DIRPEN_2</t>
  </si>
  <si>
    <t>Acompañamientos realizados para la aplicación del diagnóstico del Marco de Aseguramiento de la Calidad Estadística</t>
  </si>
  <si>
    <t>Número Acompañamientos realizados durante el periodo</t>
  </si>
  <si>
    <t>Documento de informe de acompañamientos realizados para la aplicación del diagnóstico del MAC</t>
  </si>
  <si>
    <t>DIRPEN_3</t>
  </si>
  <si>
    <t>Acompañamientos realizados para la aplicación del instrumento de autoevaluación</t>
  </si>
  <si>
    <t>Documento de informe de acompañamientos realizados para la implementación del instrumento de autoevaluación</t>
  </si>
  <si>
    <t>DIRPEN_4</t>
  </si>
  <si>
    <t>Evaluaciones de cumplimiento de los requisitos de calidad de acuerdo con lo establecido en la  norma técnica NTC PE 1000: 2020 realizadas, para DANE y FONDANE.</t>
  </si>
  <si>
    <t>Número de evaluaciones de cumplimiento de los requisitos de calidad realizados.</t>
  </si>
  <si>
    <t xml:space="preserve">10 Informes finales de evaluación de la calidad estadística </t>
  </si>
  <si>
    <t>DIRPEN_5</t>
  </si>
  <si>
    <t xml:space="preserve">Cursos de auditor realizados en la Norma Técnica de Calidad del Proceso Estadístico NTC PE 1000:2020 </t>
  </si>
  <si>
    <t>Número de cursos realizados en el periodo</t>
  </si>
  <si>
    <t>Documento de informe de cursos de auditor ejecutados</t>
  </si>
  <si>
    <t>DIRPEN_6</t>
  </si>
  <si>
    <t>Metodología de revisión de pares del Código Regional de Buenas Prácticas formulada</t>
  </si>
  <si>
    <t>Porcentaje de avance en la construcción de la metodología de revisión de pares del Código Regional de Buenas Prácticas</t>
  </si>
  <si>
    <t>Documento con la metodología de revisión de pares del Código Regional de Buenas Prácticas formulada</t>
  </si>
  <si>
    <t>DIRPEN_7</t>
  </si>
  <si>
    <t>Conversatorios para el fomento de la Cultura Estadística realizados</t>
  </si>
  <si>
    <t>Número de conversatorios realizados en el periodo</t>
  </si>
  <si>
    <t>Documento de informe de conversatorios ejecutados</t>
  </si>
  <si>
    <t>DIRPEN_8</t>
  </si>
  <si>
    <t>Inventario actualizado anualmente de oferta y  demanda de información estadística y de registros administrativos en el periodo</t>
  </si>
  <si>
    <t>Porcentaje de avance de actualización del inventario anual de oferta y  demanda de información estadística y de registros administrativos.</t>
  </si>
  <si>
    <t>Reportes de actualización</t>
  </si>
  <si>
    <t>DIRPEN_9</t>
  </si>
  <si>
    <t>Entidades territoriales priorizadas con asistencia técnica en la vigencia</t>
  </si>
  <si>
    <t>Asesorías técnicas o acompañamientos realizados a territorios</t>
  </si>
  <si>
    <t>DIRPEN_10</t>
  </si>
  <si>
    <t>Política de Gestión de la Información Estadística de MIPG, actualizada</t>
  </si>
  <si>
    <t>Porcentaje de avance de actualización de la Política de Gestión de la Información Estadística en el periodo</t>
  </si>
  <si>
    <t>Instrumentos de la Política de Información Estadística actualizados</t>
  </si>
  <si>
    <t>DIRPEN_11</t>
  </si>
  <si>
    <t>Plan Estadístico Nacional 2023 - 2027 ejecutado</t>
  </si>
  <si>
    <t>Porcentaje de avance de la ejecución del Plan Estadístico Nacional 2023 - 2027 en el periodo</t>
  </si>
  <si>
    <t>Reporte trimestral de seguimiento del Plan Estadístico Nacional 2023 - 2027</t>
  </si>
  <si>
    <t>DIRPEN_12</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</si>
  <si>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</si>
  <si>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</si>
  <si>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cinco (5) comités Estadísticos Sectoriales activos y 12 mesas estadísticas activas </t>
  </si>
  <si>
    <t>DIRPEN_13</t>
  </si>
  <si>
    <t xml:space="preserve"> Índice de Capacidad  Estadística publicado (2022) y medido (2023)</t>
  </si>
  <si>
    <t>Procesamiento y análisis*0,25+Difusión resultados del 2022*0,25+recolección 2023*0,25+procesamiento preliminar 2023*0,25</t>
  </si>
  <si>
    <t>Índice de capacidad estadística territorial 2022 publicado y 2023 calculado</t>
  </si>
  <si>
    <t>DIRPEN_14</t>
  </si>
  <si>
    <t>Planes de capacitación del Sistema Estadístico Nacional SEN 2024, implementados</t>
  </si>
  <si>
    <t>Listas de asistencia de capacitaciones realizadas</t>
  </si>
  <si>
    <t>Servicio de educación informal</t>
  </si>
  <si>
    <t>DIRPEN_15</t>
  </si>
  <si>
    <t>Cursos virtuales de Campus DANE para el SEN, mantenidos y actualizados</t>
  </si>
  <si>
    <t>Número de cursos actualizados o mantenidos en el periodo</t>
  </si>
  <si>
    <t>Cursos actualizados</t>
  </si>
  <si>
    <t>DIRPEN_16</t>
  </si>
  <si>
    <t>Planes de capacitación para la promoción de lineamientos, normas y estándares estadísticos en el Sistema Estadístico Nacional SEN 2024, implementados</t>
  </si>
  <si>
    <t>Porcentaje de avance en la implementación de planes de capacitación a entidades del SEN en el periodo</t>
  </si>
  <si>
    <t>Entidades del SEN capacitadas</t>
  </si>
  <si>
    <t>3_Regulación</t>
  </si>
  <si>
    <t>DIRPEN_17</t>
  </si>
  <si>
    <t>Documentos para la regulación estadística difundidos</t>
  </si>
  <si>
    <t>Porcentaje de avance de los documentos generados</t>
  </si>
  <si>
    <t>2 Actos administrativos
2 Documentos de Clasificaciones divulgadas
4 Documentos de Correlativas
3 Documentos de apoyo a la regulación
1 Sistema de Conceptos actualizados</t>
  </si>
  <si>
    <t>DIRPEN_18</t>
  </si>
  <si>
    <t>Plan de verificación de la Regulación definido para la producción estadística del SEN diseñado e implementado</t>
  </si>
  <si>
    <t>Porcentaje de avance de las actividades de verificación ejecutadas.</t>
  </si>
  <si>
    <t>Plan de verificación de la implementación de la regulación estadística
Documento verificación 2024</t>
  </si>
  <si>
    <t>DIRPEN_19</t>
  </si>
  <si>
    <t>L2.6_Aprovechamiento estadístico de  fuentes tradicionales, no tradicionales y registros administrativos, que permitan caracterizar a la población con enfoques diferenciales.</t>
  </si>
  <si>
    <t>Estudio de prospectiva y análisis de datos que utiliza las fuentes de datos no tradicionales para la modernización de la gestión en el proceso estratégico y misional del DANE.</t>
  </si>
  <si>
    <t>Porcentaje de avance de estudios de prospectiva y  análisis de datos en el periodo</t>
  </si>
  <si>
    <t>Un (1) estudio de prospectiva y análisis de datos con el uso de fuentes de datos no tradicionales</t>
  </si>
  <si>
    <t>Servicio de articulación del Sistema Estadístico Nacional</t>
  </si>
  <si>
    <t>DIRPEN_20</t>
  </si>
  <si>
    <t>Aplicaciones web para la recolección de información que facilite las comunicaciones en doble via con usuarios de estadisticas oficiales</t>
  </si>
  <si>
    <t>Porcentaje de avance del desarrollo de la aplicación Web</t>
  </si>
  <si>
    <t>100% de la aplicación web desarrollada para la recolección de información</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</si>
  <si>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</si>
  <si>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</si>
  <si>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Numero de reporte de prospectivos generados</t>
  </si>
  <si>
    <t>Cuatro (4) reportes prospectivos de revisión de referentes internacionales</t>
  </si>
  <si>
    <t>DIRPEN_22</t>
  </si>
  <si>
    <t>Plataforma tecnológica del SEN 2.0. con mantenimiento y actualización de contenidos</t>
  </si>
  <si>
    <t>Porcentaje de avance en el desarrollo y mantenimiento de la plataforma SEN 2,0</t>
  </si>
  <si>
    <t>Proyecto de funcionalidades de la plataforma tecnológica del SEN 2,0 con desarrollo, mantenimiento y  actualización de 4 funcionalidades</t>
  </si>
  <si>
    <t>DIRPEN_23</t>
  </si>
  <si>
    <t>Espacios de divulgación generados de la oferta estadística del SEN</t>
  </si>
  <si>
    <t>Sumatoria del número de espacios de promoción del uso de la oferta estadística del SEN</t>
  </si>
  <si>
    <t>Material de apoyo empleado en los diferentes espacios de divulgación de la oferta estadística del SEN</t>
  </si>
  <si>
    <t>DIRPEN_24</t>
  </si>
  <si>
    <t>Espacios de promoción para el uso de la oferta estadística del SEN acorde con los marcos rectores  en torno a principios, estándares, valores y prácticas comunes.</t>
  </si>
  <si>
    <t>Material de apoyo empleado en los espacios de divulgación</t>
  </si>
  <si>
    <t>DIRPEN_25</t>
  </si>
  <si>
    <t xml:space="preserve">Espacios de diálogo e intercambio de experiencias entre los actores del SEN </t>
  </si>
  <si>
    <t>Sumatoria del número de espacios de diálogo e intercambio de experiencias entre los actores SEN</t>
  </si>
  <si>
    <t>Material empleado en espacios de diálogo e intercambio de experiencias entre actores del SEN</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</si>
  <si>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</si>
  <si>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</si>
  <si>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Número de mesas realizadas por trimestre entre niveles, instancias y actores que conforman la gobernanza de la Infraestructura de Datos del Estado colombiano</t>
  </si>
  <si>
    <t>Memorias de reunión y material empleado en las mesas de trabajo.</t>
  </si>
  <si>
    <t>DIRPEN_27</t>
  </si>
  <si>
    <t>Fases del Proceso Gestión del Conocimiento e Innovación implementadas</t>
  </si>
  <si>
    <t>Porcentaje de avance en la implementación de las fases del proceso de gestión del conocimiento e innovación</t>
  </si>
  <si>
    <t xml:space="preserve">
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</si>
  <si>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Documentos de estudios técnicos</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</si>
  <si>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</si>
  <si>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</si>
  <si>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</si>
  <si>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</si>
  <si>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</si>
  <si>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</si>
  <si>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</si>
  <si>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Publicaciones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</si>
  <si>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 (boletines y anexos proyectados a publicar)</t>
  </si>
  <si>
    <t>Siete (7) boletines técnicos junto a sus anexos estadísticos de la cuenta satélite ambiental</t>
  </si>
  <si>
    <t>Boletines Técnicos / Cuadros de Resultados / Documentos metodológicos</t>
  </si>
  <si>
    <t>DSCN_2</t>
  </si>
  <si>
    <t>Pilotos de resultados preliminares, finalizados.
1. Cuenta satélite de Economía Circular
2. Cuenta satélite de Bioeconomía</t>
  </si>
  <si>
    <t>(Número de resultados preliminares de la Cuenta Satélite de Bioeconomía y la Cuenta Satélite de Economía Circular) / (Número de resultados preliminares proyectados)</t>
  </si>
  <si>
    <t>Un (1) piloto de resultados preliminares de la Cuenta Satélite de Bioeconomía y un (1) piloto de resultados preliminares de la Cuenta Satélite de Economía Circular</t>
  </si>
  <si>
    <t>25/01/2024</t>
  </si>
  <si>
    <t>Boletines Técnicos / Cuadros de Resultados</t>
  </si>
  <si>
    <t>DSCN_3</t>
  </si>
  <si>
    <t>Publicación de la Cuenta Satélite de Turismo (CST), finalizada</t>
  </si>
  <si>
    <t>(Número de boletines y anexos publicados de la CST)/ (boletines y anexos proyectados a publicar)</t>
  </si>
  <si>
    <t>Un (1) boletín técnico y un (1) anexo de publicación de la CST, finalizados</t>
  </si>
  <si>
    <t>24/05/2024</t>
  </si>
  <si>
    <t>DSCN_4</t>
  </si>
  <si>
    <t>Publicación de la Cuenta Satélite de Economía Cultural y Creativa finalizada</t>
  </si>
  <si>
    <t>Número de boletines y anexos publicados de la CSECC)/ (boletines y anexos proyectados a publicar)</t>
  </si>
  <si>
    <t>Un (1) boletín técnico y un (1) anexo de publicación de la CSECC, finalizado</t>
  </si>
  <si>
    <t>25/07/2024</t>
  </si>
  <si>
    <t>DSCN_5</t>
  </si>
  <si>
    <t>Publicación de la Cuenta Satélite de Economía Cultural y Creativa de Bogotá finalizada</t>
  </si>
  <si>
    <t>(Número de boletines y anexos publicados de la CSECC)/ (boletines y anexos proyectados a publicar)</t>
  </si>
  <si>
    <t>Un (1) boletín técnico y un (1) anexo de publicación de la CSECCB, finalizados</t>
  </si>
  <si>
    <t>27/09/2024</t>
  </si>
  <si>
    <t>DSCN_6</t>
  </si>
  <si>
    <t>Publicaciones de la Cuenta Satélite de la Agroindustria: Caña de Azúcar (CSACA); Ganado Porcino (CSAGP) finalizadas.</t>
  </si>
  <si>
    <t>(Número de boletines y anexos publicados de la Cuenta Satélite de la Agroindustria)/ (boletines y anexos proyectados a publicar)</t>
  </si>
  <si>
    <t>Dos (2) boletines técnicos y dos (2) anexos de publicación de la Cuenta Satélite de la Agroindustria: Caña de Azúcar (CSACA); Ganado Porcino (CSAGP), finalizados</t>
  </si>
  <si>
    <t>22/02/2024</t>
  </si>
  <si>
    <t>DSCN_7</t>
  </si>
  <si>
    <t>Publicaciones del PIB trimestral desde los enfoques de la producción y el gasto, para los periodos del: cuarto trimestre de 2023, primer, segundo y tercer trimestre del año 2024, finalizadas.</t>
  </si>
  <si>
    <t>Cuatro (4) boletines técnicos y (16)  anexos estadísticos finalizados</t>
  </si>
  <si>
    <t>15/11/2024</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</si>
  <si>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</si>
  <si>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</si>
  <si>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Cuatro (4) boletines técnicos, doce (12) anexos estadísticos finalizados, y una (1) base de datos con desestacionalización .</t>
  </si>
  <si>
    <t>15/01/2024</t>
  </si>
  <si>
    <t>30/11/2024</t>
  </si>
  <si>
    <t>DSCN_9</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</si>
  <si>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</si>
  <si>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</si>
  <si>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</si>
  <si>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22/03/2024</t>
  </si>
  <si>
    <t>DSCN_10</t>
  </si>
  <si>
    <t>Publicaciones del Indicador de Seguimiento a la Economía ISE para los periodos: noviembre y diciembre de 2023, y los meses de enero a octubre de 2024, finalizadas.</t>
  </si>
  <si>
    <t>(Número de boletines y anexos publicados del ISE) / (boletines y anexos proyectados a publicar)</t>
  </si>
  <si>
    <t>Doce (12) boletines técnicos y (16) sus anexos estadísticos finalizados</t>
  </si>
  <si>
    <t>18/12/2024</t>
  </si>
  <si>
    <t>DSCN_11</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</si>
  <si>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</si>
  <si>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</si>
  <si>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</si>
  <si>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</si>
  <si>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DSCN_12</t>
  </si>
  <si>
    <t xml:space="preserve">Publicaciones de las matrices complementarias correspondientes a las Cuentas nacionales anuales. 
- Matriz utilización desagregada en productos nacionales e importados para los años 2021 provisional y 2022 provisional. 
- Matriz de trabajo año 2023. </t>
  </si>
  <si>
    <t>(Número de boletines y anexos publicados de las MC)/ (boletines y anexos proyectados a publicar)</t>
  </si>
  <si>
    <t>Dos (2) boletines técnicos y sus anexos técnicos, finalizados.</t>
  </si>
  <si>
    <t>15/02/2024</t>
  </si>
  <si>
    <t>30/09/2024</t>
  </si>
  <si>
    <t>DSCN_13</t>
  </si>
  <si>
    <t>Publicación de las cuentas anuales de bienes y servicios para los años 2021 provisional y 2022 provisional. Y una (1) base de datos con información acopiada y procesada para las estimaciones de las cuentas anuales de bienes y servicios para los años 2021 y 2022 provisionales y 2023 preliminar.</t>
  </si>
  <si>
    <t>Número de boletines y anexos publicados de CABYS, sobre boletines y anexos proyectados a publicar</t>
  </si>
  <si>
    <t>Un (1) boletín técnico y sus anexos estadísticos, finalizados; y una (1) base de datos procesada.</t>
  </si>
  <si>
    <t>DSCN_14</t>
  </si>
  <si>
    <t>Publicación del indicador trimestral de actividad económica por departamentos trimestres III y IV de 2023, y trimestres I y II de 2024</t>
  </si>
  <si>
    <t>(Número de boletines y anexos publicados del ITAED)/ (boletines y anexos proyectados a publicar)</t>
  </si>
  <si>
    <t>Cuatro (4) boletines técnicos y sus respectivos anexos de publicación, finalizados</t>
  </si>
  <si>
    <t>30/10/2024</t>
  </si>
  <si>
    <t>DSCN_15</t>
  </si>
  <si>
    <t>Publicación de las cuentas anuales por sector institucional para los años 2021 provisional y 2022 provisional, y una base de datos con información acopiada para las estimaciones de las cuentas anuales por sector institucional para los años 2022 definitivo y 2023 provisional.</t>
  </si>
  <si>
    <t>(Número de boletines y anexos publicados de CASI) / (boletines y anexos proyectados a publicar)</t>
  </si>
  <si>
    <t>Un (1) boletín técnico y tres (3) anexos estadísticos y una (1) base de datos de 2023</t>
  </si>
  <si>
    <t>DSCN_16</t>
  </si>
  <si>
    <t>Publicación de las cuentas del gasto por finalidad del gobierno general y el gasto público y privado - SOCX año 2023 preliminar.</t>
  </si>
  <si>
    <t>(Número de boletines y anexos publicados GFG y SOCX) / (boletines y anexos proyectados a publicar)</t>
  </si>
  <si>
    <t>Dos (2) boletines técnicos y sus anexos de publicación, finalizados.</t>
  </si>
  <si>
    <t>31/07/2024</t>
  </si>
  <si>
    <t>DSCN_17</t>
  </si>
  <si>
    <t>Publicación de la Cuenta Satélite de Economía del Cuidado (CSEC) finalizada</t>
  </si>
  <si>
    <t>(Número de boletines y anexos publicados de la CSEEC) / (boletines y anexos proyectados a publicar)</t>
  </si>
  <si>
    <t>Un (1) boletín técnico y un (1) anexo de publicación de la CSEC, finalizados</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</si>
  <si>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</si>
  <si>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</si>
  <si>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</si>
  <si>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</si>
  <si>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DSCN_19</t>
  </si>
  <si>
    <t>Publicación de la Cuenta Satélite de Salud (CSS), finalizada</t>
  </si>
  <si>
    <t>(Número de boletines y anexos publicados de la CSS) / (boletines y anexos proyectados a publicar)</t>
  </si>
  <si>
    <t>Un (1) boletín técnico y un (1) anexo de publicación de la CSS, finalizados</t>
  </si>
  <si>
    <t>25/10/2024</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</si>
  <si>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</si>
  <si>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</si>
  <si>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</si>
  <si>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</si>
  <si>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</si>
  <si>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</si>
  <si>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DSCN_21</t>
  </si>
  <si>
    <t>Piloto de resultados preliminares de la Cuenta Satélite de Instituciones Sin Fines de Lucro (CSISFL), finalizado.</t>
  </si>
  <si>
    <t>(Número de resultados piloto de la CSISFL) /(número de resultados piloto proyectados)</t>
  </si>
  <si>
    <t>Un (1) cuadro de salida de resultados preliminares de la CSISFL, finalizado.</t>
  </si>
  <si>
    <t>DSCN_22</t>
  </si>
  <si>
    <t xml:space="preserve">Documento técnico que permita evaluar las mediciones de economía no observada que actualmente tiene el sistema de Cuentas Nacionales y su relación con la Economía Popular. </t>
  </si>
  <si>
    <t>(Documentos entregados de la Cuenta Economía Popular) / (número de documentos proyectados)</t>
  </si>
  <si>
    <t xml:space="preserve">  Un (1) documento técnico que permita evaluar las mediciones de economía no observada que actualmente tiene el sistema de Cuentas Nacionales y su relación con la Economía Popular.</t>
  </si>
  <si>
    <t>DSCN_23</t>
  </si>
  <si>
    <t>Pilotos de resultados preliminares, finalizados. Cuenta de Extensión de las Cuentas de los Ecosistemas.</t>
  </si>
  <si>
    <t>(Número de resultados preliminares de la Cuenta Ecosistemas entregados) / (número de resultados preliminares de la Cuenta Ecosistemas proyectados)</t>
  </si>
  <si>
    <t xml:space="preserve">Un (1) piloto de resultados preliminares de la Cuenta Ecosistemas </t>
  </si>
  <si>
    <t>26/02/2025</t>
  </si>
  <si>
    <t xml:space="preserve"> CONVENIO  </t>
  </si>
  <si>
    <t>DSCN_24</t>
  </si>
  <si>
    <t>L3.1_Construir una cuenta satélite del deporte, para identificar la contribución del sector a la economía del país.</t>
  </si>
  <si>
    <t>Cuadro de resultados preliminares de la Cuenta Satélite del Deporte (CSD), finalizado.</t>
  </si>
  <si>
    <t>(Número de cuadros de resultados entregados de la CSD) / (número de cuadros de resultados proyectados)</t>
  </si>
  <si>
    <t>Un (1) cuadro de resultados preliminares de la Cuenta Satélite del Deporte (CSD), finalizado.</t>
  </si>
  <si>
    <t>26/02/2024</t>
  </si>
  <si>
    <t>DSCN_25</t>
  </si>
  <si>
    <t>Documentos con requerimientos  y funcionalidades del  subsistema de Estadísticas Económicas,  con las actividades de interventoria,  las actualizaciones del SCN 2008 para el  Gobierno General y  la armonización con las estadísticas fiscales, finalizado.</t>
  </si>
  <si>
    <t>(Número de documentos entregados) / (número de documentos proyectados)</t>
  </si>
  <si>
    <t>Un (1) documento con requerimientos  y funcionalidades del  subsistema de Estadísticas Económicas, un (1) informe de interventoria, un (1) documento con las actualizaciones del SCN 2008 para el  Gobierno General y  la armonización con las estadísticas fiscales.</t>
  </si>
  <si>
    <t>Cuadros de resultados / Documentos metodológicos</t>
  </si>
  <si>
    <t>DCD_Dirección de Censos y Demografía</t>
  </si>
  <si>
    <t>DCD_1</t>
  </si>
  <si>
    <t>Nueva arquitectura del Registro Estadistico Base de Población (REBP) 2019 - 2021 construida, a partir de la propuesta presentada en el 2023.</t>
  </si>
  <si>
    <t>Número de bases generadas durante el periodo</t>
  </si>
  <si>
    <t>Una base de datos con la información de personas a nivel municipal, para el periodo 2019-2021</t>
  </si>
  <si>
    <t>30/06/2024</t>
  </si>
  <si>
    <t>$ 43.870.108</t>
  </si>
  <si>
    <t>Producción de información estructural. Nacional</t>
  </si>
  <si>
    <t>Bases de microdatos anonimizados</t>
  </si>
  <si>
    <t>DCD_2</t>
  </si>
  <si>
    <t>Nueva arquitectura del Registro Estadistico Base de Población (REBP) 2022 - 2023 construida, a partir de la propuesta presentada en el 2023.</t>
  </si>
  <si>
    <t>Una base de datos con la información de personas a nivel municipal, para el periodo 2022-2023</t>
  </si>
  <si>
    <t>DCD_3</t>
  </si>
  <si>
    <t>Parámetros establecidos para determinar la identificación de duplicados presentes en el Registro Estadístico Base de Población (REBP).</t>
  </si>
  <si>
    <t>Número de documentos generados durante el periodo</t>
  </si>
  <si>
    <t>i)Documento técnico acerca de la metodología empleada para la identificación de duplicados en el REBP
ii)Tablas de resultados con información sin duplicados de los REBP 2018-2023</t>
  </si>
  <si>
    <t>DCD_4</t>
  </si>
  <si>
    <t xml:space="preserve"> Metodología para la determinación de la residencia administrativa del Registro Estadistico Base de Población (REBP) 2018-2023, implementada</t>
  </si>
  <si>
    <t>Número de Informe de cuadros de salida entregados en el periodo</t>
  </si>
  <si>
    <t>Informe que contenga los cuadros de salida con la información de la residencia adminsitrativa por municipio, desagregado por edad y sexo para los REBP 2018-2023</t>
  </si>
  <si>
    <t>DCD_5</t>
  </si>
  <si>
    <t>Estadísticas derivadas de los censos con enfoque territorial, fortalecidas</t>
  </si>
  <si>
    <t>Número de documento generados en el periodo</t>
  </si>
  <si>
    <t>i) Documento metodológico para la corrección de la cúspide poblacional
ii) Cuadros de resultados con la comparación entre lo recogido a traves de los RRAA y la corrección</t>
  </si>
  <si>
    <t>DCD_6</t>
  </si>
  <si>
    <t>L2.1_Una hoja de ruta con Parques Nacionales Naturales en la que se caracterice las condiciones socio-económicas de las familias habitantes de las áreas del Sistema de Parques Nacionales Naturales.</t>
  </si>
  <si>
    <t>Documento con la definición de la línea base de las condiciones socioeconómicas de las familias y personas que residen en las áreas del Sistema de Parques Nacionales Naturales, a partir de los datos disponibles.</t>
  </si>
  <si>
    <t>Porcentaje de avance en la elaboración del documento durante el periodo</t>
  </si>
  <si>
    <t>Documento con la línea base de las condiciones socioeconómicas de las familias y personas que residen en las áreas del Sistema de Parques Nacionales Naturales, a partir de los datos disponibles.</t>
  </si>
  <si>
    <t>25%</t>
  </si>
  <si>
    <t>50%</t>
  </si>
  <si>
    <t>75%</t>
  </si>
  <si>
    <t>100%</t>
  </si>
  <si>
    <t>$ 91.459.212</t>
  </si>
  <si>
    <t>DCD_7</t>
  </si>
  <si>
    <t>L2.9_Desarrollar las acciones de cumplimiento de los compromisos concertados en las instancias de participación y consulta con grupos poblacionales</t>
  </si>
  <si>
    <t>Apoyo en la temática étnica brindado para el desarrollo de las Operaciones Censales</t>
  </si>
  <si>
    <t xml:space="preserve"> Acompañamientos realizados/ acompamientos programados*100%
(Indicador por demanda)</t>
  </si>
  <si>
    <t>Informes que den evidencia del acompañamiento para el desarrollo de las Operaciones Censales</t>
  </si>
  <si>
    <t>15/1/2024</t>
  </si>
  <si>
    <t>$287.473.326</t>
  </si>
  <si>
    <t>6_Bases PND - Actores diferenciales para el cambio</t>
  </si>
  <si>
    <t>DCD_8</t>
  </si>
  <si>
    <t>Operativo censal para el Registro multidimensional Wayuú realizado, en cumplimiento de la sentencia T302</t>
  </si>
  <si>
    <t>Porcentaje de avance en la base de datos del registro multidimensional Wayuú</t>
  </si>
  <si>
    <t>Base de datos del registro multidimensional Wayuú</t>
  </si>
  <si>
    <t>Bases de datos censal</t>
  </si>
  <si>
    <t>DCD_9</t>
  </si>
  <si>
    <t>Sistema de información Wayuú desarrollado en su componente temático, con la integración de la base de datos del operativo y los registros administrativos</t>
  </si>
  <si>
    <t>Informe metodológico consolidado con la integración de la base de datos del operativo y los registros administrativos, entregado</t>
  </si>
  <si>
    <t>Informe metodológico consolidado con la integración de la base de datos del operativo más los registros administrativos</t>
  </si>
  <si>
    <t>1</t>
  </si>
  <si>
    <t>DCD_10</t>
  </si>
  <si>
    <t>Conceptos tecnicos elaborados para responder los requerimientos en cumplimiento de las sentencias T302 y auto 696</t>
  </si>
  <si>
    <t>Conceptos técnicos realizados/conceptos técnicos solicitados*100% 
(Indicador por demanda)</t>
  </si>
  <si>
    <t>Respuestas a solicitudes de información y ayudas de memoria</t>
  </si>
  <si>
    <t>$ 24.962.274</t>
  </si>
  <si>
    <t>DCD_11</t>
  </si>
  <si>
    <t xml:space="preserve">Conceptos tecnicos elaborados para responder los requerimientos en cumplimiento de las sentencia T 276 - pueblo Afrocolombiano </t>
  </si>
  <si>
    <t>Conceptos técnicos realizados/conceptos técnicos solicitados*100%
(Indicador por demanda)</t>
  </si>
  <si>
    <t>DCD_12</t>
  </si>
  <si>
    <t>Conceptos tecnicos elaborados para responder los requerimientos en cumplimiento de las sentencias relacionadas con grupos diferenciales</t>
  </si>
  <si>
    <t>DCD_13</t>
  </si>
  <si>
    <t>Estrategia étnica implementada mediante el desarrollo de talleres con las comunidades para notificación de hechos de nacimientos y muertes, en los departamentos de Amazonas, Guanía y Vaupés.</t>
  </si>
  <si>
    <t>Número de talleres realizados /número de talleres programados*100%
(Indicador por demanda)</t>
  </si>
  <si>
    <t>(i) acuerdos (ii) oficios de entrega de formatos(iii)listados de asistencia (vi) material fotográfico (v) informes de comisión por cada taller realizado.</t>
  </si>
  <si>
    <t>$ 220.091.858</t>
  </si>
  <si>
    <t>DCD_14</t>
  </si>
  <si>
    <t>Estrategia étnica implementada mediante el desarrollo de talleres con las comunidades para notificación de hechos de nacimientos y muertes, en los departamentos de Nariño y Cesar.</t>
  </si>
  <si>
    <t>DCD_15</t>
  </si>
  <si>
    <t>Taller de notificación de hechos vitales (nacimientos y muertes) en Cauca realizado, para apoyar el proceso de notificación de los nacimientos atendidos por parteras adscritas a la federación de parteras y otras organizaciones de parteras legalmente constituidas de la región pacífica</t>
  </si>
  <si>
    <t>Porcentaje de avance del desarrollo del taller</t>
  </si>
  <si>
    <t xml:space="preserve"> (i) acuerdo (ii) oficio de entrega de formatos (iii) listado de asistencia (iv) material fotográfico (v) informe de comisión</t>
  </si>
  <si>
    <t>DCD_16</t>
  </si>
  <si>
    <t>Proyecciones de población en edad de trabajar de localidades y comunas de Bogota y Medellín, actualizadas.</t>
  </si>
  <si>
    <t>Porcentaje de avance de la elaboración de Cuadros de resultado entregados</t>
  </si>
  <si>
    <t>Cuadros de resultado de las proyecciones de población en edad de trabajar de localidades y comunas de Bogota y Medellín, entregadas.</t>
  </si>
  <si>
    <t>$ 55.451.013</t>
  </si>
  <si>
    <t>DCD_17</t>
  </si>
  <si>
    <t>Batería de indicadores sociodemograficos derivados de la evaluación a las retroproyecciones de población según los resultados del informe de Comisión para el Esclarecimiento de la Verdad - CEV del proyecto Human Rights Data Analysis Group (HRDAG),conformada</t>
  </si>
  <si>
    <t>Número de batería de indicadores sociodemográficos entregados en el periodo.</t>
  </si>
  <si>
    <t xml:space="preserve">Cuadros de resultados </t>
  </si>
  <si>
    <t>DCD_18</t>
  </si>
  <si>
    <t xml:space="preserve">Acompañamiento técnico a las organizaciones indigenas brindado, en cumplimiento de los acuerdos establecidos en el plan de desarrollo 2024-2026 </t>
  </si>
  <si>
    <t>Acompañamientos realizados/acompañamientos solicitados*100%
(Indicador por demanda)</t>
  </si>
  <si>
    <t>Informes de seguimiento al acompañamiento brindado a las organizaciones indigenas, en cumplimiento de los acuerdos del plan de desarrollo 2024-2026.</t>
  </si>
  <si>
    <t>DCD_19</t>
  </si>
  <si>
    <t>Acompañamiento técnico realizado a las organizaciones indigenas para el fortalecimiento de los listados censales y otras operaciones estadisticas, en el marco de la adecuacion del sistema estadistico nacional - SEN</t>
  </si>
  <si>
    <t>Informes técnicos del acompañamiento, ayudas de memoria o listas de asistencia</t>
  </si>
  <si>
    <t>DCD_20</t>
  </si>
  <si>
    <t xml:space="preserve">Plan de pruebas temáticas implementado para el conteo intercensal para población indigena </t>
  </si>
  <si>
    <t>Porcentaje de elaboración del plan de pruebas temáticas</t>
  </si>
  <si>
    <t xml:space="preserve">Informes técnicos de la Implementación del plan de pruebas temáticas para el conteo intercensal para población indigena </t>
  </si>
  <si>
    <t>DCD_21</t>
  </si>
  <si>
    <t>Fortalecimiento de las capacidades de analisis de la informacion poblacional, dirigida a los lideres indigenas de la Amazonia</t>
  </si>
  <si>
    <t>DCD_22</t>
  </si>
  <si>
    <t>Acompañamiento técnico brindado para la elaboración de los listados censales para la población NARP</t>
  </si>
  <si>
    <t>DCD_23</t>
  </si>
  <si>
    <t>Protocolo de relacionamiento con las comunidades NARP construido.</t>
  </si>
  <si>
    <t>Porcentaje de avance en la elaboración del protocolo de relacionamiento</t>
  </si>
  <si>
    <t>Informes técnicos que evidencien el apoyo la construcción del protocolo de relacionamiento con las comunidades NARP</t>
  </si>
  <si>
    <t>DCD_24</t>
  </si>
  <si>
    <t>Plan de pruebas temáticas implementado para el conteo intercensal de la poblacion NARP</t>
  </si>
  <si>
    <t>Porcentaje de avance en la elaboración del plan de pruebas temáticas para el conteo intercensal de la población NARP</t>
  </si>
  <si>
    <t>Informes técnicos que evidencien la Implementación del plan de pruebas temáticas para el conteo intercensal de la poblacion NARP</t>
  </si>
  <si>
    <t>DCD_25</t>
  </si>
  <si>
    <t xml:space="preserve">Acompañamiento técnico brindado para el diseño metodológico de la caracterización sociodemográfica de las viviendas y la población Rrom, a a las 9 kumpanias y las dos organizaciones del pueblo Rrom </t>
  </si>
  <si>
    <t xml:space="preserve">Informes técnicos que evidencien el acompañamiento técnico brindando a las organizaciones </t>
  </si>
  <si>
    <t>DCD_26</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</si>
  <si>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</si>
  <si>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estadistica para la caracterización de la población campesina</t>
  </si>
  <si>
    <t>DCD_27</t>
  </si>
  <si>
    <t>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t>
  </si>
  <si>
    <t>Porcentaje de avande del documento</t>
  </si>
  <si>
    <t>Un (1) documento con las de pruebas de codificación en CIE11 realizadas.</t>
  </si>
  <si>
    <t>DCD_28</t>
  </si>
  <si>
    <t>Propuesta técnica para el fortalecimiento de la gestión, integración y articulación de la información poblacional y los análisis sociodemograficos con enfoque territorial, realizada</t>
  </si>
  <si>
    <t>Número de propuestas técnicas entregadas en el periodo.</t>
  </si>
  <si>
    <t>Propuesta técnica para el fortalecimiento de la gestión, integración y articulación de la información poblacional y los análisis sociodemograficos con enfoque territorial</t>
  </si>
  <si>
    <t>DCD_29</t>
  </si>
  <si>
    <t>Propuesta técnica para el fortalecimiento de la gestión e integración del sistema de información estadística de migración con la articulación del enfoque territorial, entregada</t>
  </si>
  <si>
    <t>Número de propuestas técnicas diseñadas en el periodo.</t>
  </si>
  <si>
    <t>Documento metodológico propuesta</t>
  </si>
  <si>
    <t>DCD_30</t>
  </si>
  <si>
    <t>Plan de pruebas del conteo intercensal de población y vivienda implementado</t>
  </si>
  <si>
    <t>Porcentaje de avance en la elaboración del plan de pruebas</t>
  </si>
  <si>
    <t>Informes técnicos que evidencien la Implementación del plan de pruebas temáticas para el conteo intercensal de población y vivienda</t>
  </si>
  <si>
    <t>Bases de datos Censal</t>
  </si>
  <si>
    <t>DCD_31</t>
  </si>
  <si>
    <t>L2.8_Realizar el Censo Económico Nacional en el año 2024  y sus resultados analizados, evaluados y publicados en el 2025.</t>
  </si>
  <si>
    <t>Requerimientos técnicos para la adquisición de bienes y servicios elaborados, para el desarrollo de las de las Operaciones Censales</t>
  </si>
  <si>
    <t>Porcentaje de elaboración de los requerimientos técnicos</t>
  </si>
  <si>
    <t xml:space="preserve">Estudios previos para la adquisición de bienes y servicios, informes de seguimiento de la ejecución de recursos, diligenciamiento de instrumentos de planeación y seguimiento </t>
  </si>
  <si>
    <t>DCD_32</t>
  </si>
  <si>
    <t xml:space="preserve">Actividades preparatorias realizadas para la operación estadística de pescadores artesanales </t>
  </si>
  <si>
    <t>Actividades realizadas/actividades planteadas*100%
(Indicador por demanda)</t>
  </si>
  <si>
    <t>1.Informe de las pruebas 2. versiones preliminares de deteccion de necesidades 3.version preliminar del instrumento de recolección</t>
  </si>
  <si>
    <t>DCD_33</t>
  </si>
  <si>
    <t>Metodologías innovadoras identificadas y aplicadas para la medición de componentes demográficos, de acuerdo a las necesidades de la Dirección técnica</t>
  </si>
  <si>
    <t>Porcentaje de avance del informe de lineamientos iniciales para la aplicación de la metodología</t>
  </si>
  <si>
    <t>Informe con los lineamientos iniciales para la aplicación de metodologías relacionadas con el estudio de la migración en zonas de frontera con enfoque SAE</t>
  </si>
  <si>
    <t>31/09/2024</t>
  </si>
  <si>
    <t>$ 180.695.880</t>
  </si>
  <si>
    <t>DCD_34</t>
  </si>
  <si>
    <t>Boletines y documentos técnicos generados en materia sociodemográfica que generen valor agregado al quéhacer de la Dirección técnica</t>
  </si>
  <si>
    <t>Porcentaje de avance de los documentos técnicos</t>
  </si>
  <si>
    <t>1. Documento sobre la historia demográfica de la violencia en Colombia (departamentos de Chocó, Valle del Cauca, Cauca, Nariño y Antioquia), revisado y publicado.
2. Boletín sociodemográfico sobre niveles y tendencias de tasas de fecundidad por edades en Colombia, a partir del método indirecto de hijos propios con base en el CNPV 2018 y encuestas sociales 2021 y 2022, revisado y publicado.
3. Informe de aplicación de métodos demográficos y estadísticos que permitan establecer los determinantes en materia de fecundidad y análisis reproductivo, revisado y publicado.</t>
  </si>
  <si>
    <t>DCD_35</t>
  </si>
  <si>
    <t>Boletines y cuadros de salida con información estadística de nacimientos y defunciones a nivel nacional producidos, para el registro de hechos vitales en Colombia.</t>
  </si>
  <si>
    <t>Número de boletines elaborados en el periodo</t>
  </si>
  <si>
    <t>Boletines y cuadros de salida con información estadística de nacimientos y defunciones a nivel nacional producidos y publicados.</t>
  </si>
  <si>
    <t>Boletines técnicos</t>
  </si>
  <si>
    <t>DCD_36</t>
  </si>
  <si>
    <t>Atlas sociodemografico y los anexos técnicos estructurados con base en fuentes de información poblacional del periodo intercensal 2018-2024, elaborado</t>
  </si>
  <si>
    <t>Porcentaje de avance de la elaboración Atlas sociodemográfico entregado</t>
  </si>
  <si>
    <t xml:space="preserve">Atlas sociodemografico </t>
  </si>
  <si>
    <t>DCD_CE Censo Económico</t>
  </si>
  <si>
    <t>CE_1</t>
  </si>
  <si>
    <t>Documentos finales con lineamientos asociados a los procesos de adquisición de bienes y servicios para los operativos de recuento y barrido del Censo Económico.</t>
  </si>
  <si>
    <t>Documentos precontractuales para la adquisición de bienes y servicios requeridos en el Censo Económico​.</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</si>
  <si>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</si>
  <si>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</si>
  <si>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</si>
  <si>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</si>
  <si>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CE_3</t>
  </si>
  <si>
    <t>Documentos con los principales resultados, logros y dificultades en el desarrollo de los operativos de recolección del Censo Económico Nacional Urbano</t>
  </si>
  <si>
    <t>Documentos con resultados de los operativos de recolección</t>
  </si>
  <si>
    <t>CE_4</t>
  </si>
  <si>
    <t>Informe operativo de recolección del Censo Económico Nacional Urbano CENU 2024 finalizado.</t>
  </si>
  <si>
    <t>Porcentaje de avance del documento de informe operativo de recolección del Censo Económico</t>
  </si>
  <si>
    <t>Informe operativo de recolección del CENU</t>
  </si>
  <si>
    <t>CE_5</t>
  </si>
  <si>
    <t>Mapas tématicos generados de acuerdo a los requerimientos del Censo Económico Nacional Urbano</t>
  </si>
  <si>
    <t>Mapas temáticos</t>
  </si>
  <si>
    <t>Bases de datos del Marco Geoestadistico Nacional</t>
  </si>
  <si>
    <t>CE_6</t>
  </si>
  <si>
    <t>Documentos de informe con los resultados del proceso de aprendizaje para los operativos de recuento, barrido y autodiligenciamiento web del Censo Económico Nacional Urbano.</t>
  </si>
  <si>
    <t>Documentos con resultados del aprendizaje del CENU</t>
  </si>
  <si>
    <t>DIG_Dirección de Geoestadística</t>
  </si>
  <si>
    <t>DIG_1</t>
  </si>
  <si>
    <t>L3.2_Crear el Sistema de Gestión de Estratificación y Coberturas (SIGESCO) el cual tendrá un módulo de control de la estratificación socioeconómica a cargo del DANE</t>
  </si>
  <si>
    <t>Sistema implementado del servicio de información de Gestión de Estratificación y Coberturas (SIGESCO)</t>
  </si>
  <si>
    <t>Porcentaje de avance de implementación del Sistema en el trimestre</t>
  </si>
  <si>
    <t>Sistema de información implementado</t>
  </si>
  <si>
    <t>Fortalecimiento de la integración de la información geoespacial en el proceso estadístico nacional</t>
  </si>
  <si>
    <t>5_Convergencia regional</t>
  </si>
  <si>
    <t>DIG_2</t>
  </si>
  <si>
    <t>L6 - Un catastro multipropósito que aporte a la creación de valor público</t>
  </si>
  <si>
    <t>PES_Plan Estratégico Sectorial</t>
  </si>
  <si>
    <t>Estrategia Implementada de interoperabilidad entre la información  geoestadística y espacial del sector de la infromación estadística, alineada al SEN  y al Comité Nacional de Datos.</t>
  </si>
  <si>
    <t>Porcentaje de avance del documento</t>
  </si>
  <si>
    <t>Documento generado</t>
  </si>
  <si>
    <t>DIG_3</t>
  </si>
  <si>
    <t>Bases de Datos actualizadas del Marco Geoestadístico Nacional mediante el aprovechamiento de la información geoespacial</t>
  </si>
  <si>
    <t>Porcentaje de avance de actualización de las bases</t>
  </si>
  <si>
    <t>Bases de datos</t>
  </si>
  <si>
    <t>DIG_4</t>
  </si>
  <si>
    <t>Sistema Geoestadistico fortalecido con el uso de nuevas herramientas de difusión de geoinformación estadística y geoespacial.</t>
  </si>
  <si>
    <t>Porcentaje de avance de la implementación del sistema</t>
  </si>
  <si>
    <t>Servicio de geo información Estadística</t>
  </si>
  <si>
    <t>DIG_5</t>
  </si>
  <si>
    <t xml:space="preserve">L6.1_Realizar acompañamiento sectorial a los compromisos enmarcados en  el desarrollo y avance del Catastro  Multipropósito, promoviendo el uso 
y aprovechamiento de la información geográfica. </t>
  </si>
  <si>
    <t>Documentos generados de iniciativas nacionales e internacionales que promuevan el uso e integración de la información estadística y geoespacial, con énfasis en la articulación del SEN - ICDE</t>
  </si>
  <si>
    <t>Número de documentos desarrollados/número de documentos planeados*100%</t>
  </si>
  <si>
    <t>Documentos generados</t>
  </si>
  <si>
    <t>DIG_6</t>
  </si>
  <si>
    <t>Desarrollar los proyectos de exploración, innovación e investigación, con el fin de promover el conocimiento y los datos geo-estadísticos como soporte transversal al proceso estadístico.</t>
  </si>
  <si>
    <t>Número de proyectos desarrollados/número de proyectos planeados*100%</t>
  </si>
  <si>
    <t>DIG_7</t>
  </si>
  <si>
    <t>Mapas tématicos generados de acuerdo a los requerimientos de las operaciones estadísticas</t>
  </si>
  <si>
    <t>Número de mapas generados/número de mapas requeridos en el trimestre*100%</t>
  </si>
  <si>
    <t>DRA_Dirección de Recolección y Acopio</t>
  </si>
  <si>
    <t>DRA_1</t>
  </si>
  <si>
    <t xml:space="preserve">Bases de datos de recolección, entregadas de acuerdo a la programación en los tiempos establecidos. </t>
  </si>
  <si>
    <t>Porgramación de la recolección de las OOEE
Bases de datos</t>
  </si>
  <si>
    <t>Optimización de la capacidad del DANE en sus procesos de recolección y acopio</t>
  </si>
  <si>
    <t>DRA_2</t>
  </si>
  <si>
    <t>Entrenamientos, reentrenamientos y/o capacitaciones realizados durante el periodo a los equipos operativos directos o indirectos para la recolección de las operaciones estadísticas.</t>
  </si>
  <si>
    <r>
      <t xml:space="preserve">
Porgramación de invitaciones públicas para el proceso de capacitación.
Soportes de capacitación, entrenamientos, reentrenam</t>
    </r>
    <r>
      <rPr>
        <sz val="12"/>
        <rFont val="Segoe UI"/>
        <family val="2"/>
      </rPr>
      <t>ientos (Presentaciones, Listas de Asistencia, etc)</t>
    </r>
  </si>
  <si>
    <t>Servicio de apoyo a la gestión de conocimiento y consolidación de la cultura estadística</t>
  </si>
  <si>
    <t>DRA_3</t>
  </si>
  <si>
    <t>Actividades de sensibilización desarrolladas a las fuentes para el diligenciamiento oportuno y con calidad requerida de las operaciones estadísticas del GIT infraestructura.</t>
  </si>
  <si>
    <t>Numero de actividades de sensibilización programadas en el periodo</t>
  </si>
  <si>
    <t>Comunicaciones de sensibilización usadas con las fuentes</t>
  </si>
  <si>
    <t>DRA_4</t>
  </si>
  <si>
    <t>Documentos técnicos generados y/o actualizados  para la recolección de las operaciones estadísticas programadas</t>
  </si>
  <si>
    <t>Numero de documentos actualizados y/o gestionados durante el periodo.</t>
  </si>
  <si>
    <t>Documentos generados y/o actualizados</t>
  </si>
  <si>
    <t>DRA_5</t>
  </si>
  <si>
    <t>Estudios técnicos de diagnóstico de registros administrativos finalizados, de acuerdo con metodologías vigentes.</t>
  </si>
  <si>
    <t>Numero de estudios técnicos de diagnóstico de registros administrativos realizados durante el periodo</t>
  </si>
  <si>
    <t>Estudios técnicos de diagnósticos de registros administrativos finalizados</t>
  </si>
  <si>
    <t>12_Gestión de proovedores de datos</t>
  </si>
  <si>
    <t>DRA_6</t>
  </si>
  <si>
    <t>Documento metodológico actualizado la metodología asociada al diagnostico de registros administrativos finalizado.</t>
  </si>
  <si>
    <t>Documento metodológico actualizando la metodología asociada al diagnóstico de registros administrativos finalizado, teniendo en cuenta los siguientes hitos:
1. Plan de trabajo.
2. Diagnóstico.
3. Análisis metodológico.
4. Documento validado.
5. Socialización.</t>
  </si>
  <si>
    <t>DRA_7</t>
  </si>
  <si>
    <t>L3.7_Articular el alcance de las direcciones territoriales con el seguimiento y control en la producción de las operaciones estadísticas de fuente primaria.</t>
  </si>
  <si>
    <t>Metodología definida para el diagnóstico del registro social de hogares, acorde con sus características.</t>
  </si>
  <si>
    <t>Documento con Metodología definida para el diagnóstico del registro social de hogares, teniendo en cuenta los siguientes hitos:
1) Definicion/actualización de conceptos; 2) Diagnostico y revisión de buenas practicas; 3) Documento metodológico; 4) Documento metodológico validado.</t>
  </si>
  <si>
    <t>DRA_8</t>
  </si>
  <si>
    <t>Bases de datos del Registro Estadístico Base de Empresas - REBE, estructurada de acuerdo a los cortes de procesamiento y actualización de los Registros Administrativos que la componen.</t>
  </si>
  <si>
    <t>Número de bases de datos referentes a los Registros Estadísticos actualizados.</t>
  </si>
  <si>
    <t>Base de datos semestral del resultado de la actualización del Registro Estadístico Base de Empresas.</t>
  </si>
  <si>
    <t>Bases de datos del Directorio Estadístico producidas</t>
  </si>
  <si>
    <t>DRA_9</t>
  </si>
  <si>
    <t>Documento metodológico realizado que dé cuenta del Sistema de Información de Economía Popular en lo concerniente a parámetros de diseño, integración de fuentes, consolidación y difusión.</t>
  </si>
  <si>
    <r>
      <rPr>
        <sz val="12"/>
        <rFont val="Segoe UI"/>
        <family val="2"/>
      </rPr>
      <t>Documento</t>
    </r>
    <r>
      <rPr>
        <sz val="12"/>
        <color rgb="FFFF0000"/>
        <rFont val="Segoe UI"/>
        <family val="2"/>
      </rPr>
      <t xml:space="preserve"> </t>
    </r>
    <r>
      <rPr>
        <sz val="12"/>
        <color rgb="FF000000"/>
        <rFont val="Segoe UI"/>
        <family val="2"/>
      </rPr>
      <t>referente a las etapas de diseño y construcción del Sistema de Información de Economía Popular, y recomendaciones para las fases posteriores en torno al GSBPM, con referencia a las siguientes fases:
1. Fase de conceptualización.
2. Fase de limitación de alcance.
3. Identificación de proveedores y usuarios de la información.
4. Disposición de prototipo de visualización.</t>
    </r>
  </si>
  <si>
    <t>DRA_10</t>
  </si>
  <si>
    <t>Elaborar documentación técnica relacionada al RELAB, con base en el GSBPM</t>
  </si>
  <si>
    <t>Número de documentos técnicos</t>
  </si>
  <si>
    <t xml:space="preserve">Documentos técnicos (guías, manuales, planes, informes, entre otros) a partir del GSBPM </t>
  </si>
  <si>
    <t>DRA_11</t>
  </si>
  <si>
    <t>Sistema de información de Economía Popular planeado y diseñado, de conformidad con los parámetros de construcción determinados desde el DANE y las demás entidades partícipes de su futuro aprovechamiento.</t>
  </si>
  <si>
    <t>Tablero de visualización de Indicadores y datos agregados asociados al Sistema de Información de Economía Popular.</t>
  </si>
  <si>
    <t>DRA_12</t>
  </si>
  <si>
    <t>Aprovechamiento del Sistema de Información de Sedes Educativas (SISE) en el fortalecimiento del Registro Estadístico Base de Relaciones Laborales (RELAB).</t>
  </si>
  <si>
    <t>Número de bases de datos semestral dispuestas.</t>
  </si>
  <si>
    <t>Base de datos dispuesta para aprovechamiento.</t>
  </si>
  <si>
    <t>DRA_13</t>
  </si>
  <si>
    <t>Sistema de Información de Economía Popular construido que evidencie sincronización e integración de Registros Administrativos y Estadísticos.</t>
  </si>
  <si>
    <t>Documento de lineamientos técnicos, recursos y actividades implementadas en torno al Sistema de Información de Economía Popular.</t>
  </si>
  <si>
    <t>DRA_14</t>
  </si>
  <si>
    <t>Directorios Estadísticos actualizados en sus variables de identificación, ubicación y contacto de acuerdo a los ejercicios de integración de datos.</t>
  </si>
  <si>
    <t>Numero de bases de datos actualizadas de Directorios Estadísticos, de acuerdo con numero de Directorios Estadísticos.</t>
  </si>
  <si>
    <t>Cuatro (4) bases de datos, que den cuenta de la actualización de identificación, ubicación y contacto de los directorios estadísticos.</t>
  </si>
  <si>
    <t>DRA_15</t>
  </si>
  <si>
    <t>Elaboración de un documento resultado del aprovechamiento estadístico de fuentes tradicionales, no tradicionales y registros administrativos, que permitan caracterizar a la población con enfoques diferenciales.</t>
  </si>
  <si>
    <t>Documento de publicación derivado del aprovechamiento de Registros Administrativos, basado en los siguientes hitos:
1. Selección de los registros y/o fuentes a aprovechar.
2. Procesamiento de los registros y/o fuentes.
3. Análisis de resultados.
4. Conformación del documento final.</t>
  </si>
  <si>
    <t>Documento de publicación derivado del aprovechamiento de Registros administrativos que caracterice a algún tipo de población con enfoque diferencial.</t>
  </si>
  <si>
    <t>DRA_16</t>
  </si>
  <si>
    <t>Difundir los productos derivados del Registro Estadístico Base de Relaciones Laborales (RELAB)</t>
  </si>
  <si>
    <t>Presentación y anexos sobre las publicaciones realizadas.</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</si>
  <si>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</si>
  <si>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</si>
  <si>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</si>
  <si>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</si>
  <si>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DRA_18</t>
  </si>
  <si>
    <t>Realización de pruebas para el funcionamiento del Sistema de registros administrativos propuesto por la misión Kostat.</t>
  </si>
  <si>
    <t>Informe de plan de pruebas</t>
  </si>
  <si>
    <t>DIMPE_Dirección de Metodología y Producción Estadística</t>
  </si>
  <si>
    <t>DIMPE_1</t>
  </si>
  <si>
    <t>Fase de procesamiento y análisis de las operaciones estadísticas priorizadas automatizadas mediante la implementación del lenguanjes de programación especializados.</t>
  </si>
  <si>
    <t>Escrips de programación que contiene la automatización de las operaciones estadísticas priorizadas.</t>
  </si>
  <si>
    <t>DIMPE_2</t>
  </si>
  <si>
    <t>Resultados estadísticos de las operaciones estadisticas priorizadas que  implementen el enfoque diferencial</t>
  </si>
  <si>
    <t xml:space="preserve">Boletines técnicos con los resultados estadísticos con las desagregaciones que refieran a enfoque diferencial e interseccional  </t>
  </si>
  <si>
    <t>DIMPE_3</t>
  </si>
  <si>
    <t>Metodologías de operaciones estadísticas priorizadas revisadas para la implementación de mejoras mediante procesos de innovación</t>
  </si>
  <si>
    <t>Documento técnico con las propuestas de mejora a las operaciones estadísticas priorizadas</t>
  </si>
  <si>
    <t>DT_Direcciones Territoriales</t>
  </si>
  <si>
    <t>DT_1</t>
  </si>
  <si>
    <t>Difusión de la información estadistica y su utilidad para la formulación de politica pública
Direccion Territorial Suroccidente - participación en la 2a. Dataton del Pacifico
Dirección Territorial Suroccidente- Firma del Codes con el departamento del Nariño</t>
  </si>
  <si>
    <t>Número total de eventos realizados durante el periodo</t>
  </si>
  <si>
    <t>Dataton: memorias- Codes firmado con la gobernación</t>
  </si>
  <si>
    <t>POL_13: Participación Ciudadana en la Gestión Pública</t>
  </si>
  <si>
    <t>DT_2</t>
  </si>
  <si>
    <t>Convenio con universidades y/o centros/casas culturales establecido para la transferencia de conocimiento y socialización de productos y servicios de las operaciones estadísticas realizado por la Dirección Territorial Centro Oriente.</t>
  </si>
  <si>
    <t>Número total de acuerdos realizados durante el periodo</t>
  </si>
  <si>
    <t>1. Documento Acuerdo e informes de seguimiento</t>
  </si>
  <si>
    <t>Bases de Datos</t>
  </si>
  <si>
    <t>DT_3</t>
  </si>
  <si>
    <t>Procesos administrativos (inventarios, cuentas de cobro, expedición de carnets, actualización de personal operativo) realizado en la Dirección Territorial Centro.</t>
  </si>
  <si>
    <t>Porcentaje de cumplimiento de la simplificación de los procesos administrativos de la DTC</t>
  </si>
  <si>
    <t xml:space="preserve">Documento final consolidado con la implementación </t>
  </si>
  <si>
    <t>DT_4</t>
  </si>
  <si>
    <t>Operaciones Estadísticas con revisión de procesos, realizadas por la Dirección Territorial Centro Occidente</t>
  </si>
  <si>
    <t>Número de operaciones estadísticas revisadas en el periodo.</t>
  </si>
  <si>
    <t xml:space="preserve">Documentación de resultados de la revisión de procesos </t>
  </si>
  <si>
    <t>DT_5</t>
  </si>
  <si>
    <t>L4.2_Implementar una estrategia de comunicación interna que promueva el cuidado y trabajo en equipo en la entidad</t>
  </si>
  <si>
    <t>Plan de bienestar implementado en la Dirección Territorial Noroccidente y sedes.</t>
  </si>
  <si>
    <t xml:space="preserve">Porcentaje de cumplimiento de la implementación del plan de bienestar </t>
  </si>
  <si>
    <t xml:space="preserve">Documento trimestral del seguimiento a la implementación </t>
  </si>
  <si>
    <t>DT_6</t>
  </si>
  <si>
    <t>Capacitaciones sobre la responsabilidad y obligaciones especificas de un supervisor público, realizadas para fortalecer su conocimiento realizadas por la Dirección Territorial Norte</t>
  </si>
  <si>
    <t>Número de capacitaciones  realizadas en el periodo</t>
  </si>
  <si>
    <t>Agenda con los temas de capacitación a los supervisores y listas de asistencia</t>
  </si>
  <si>
    <t>FONDANE_1</t>
  </si>
  <si>
    <t>Convenios/contratos para el desarrollo de operaciones estadísticas en ejecución durante la vigencia</t>
  </si>
  <si>
    <t>Número de convenios con recursos en ejecución</t>
  </si>
  <si>
    <t>Número de convenios realizados</t>
  </si>
  <si>
    <t>Fortalecimiento de la Capacidad de Producción de Información Estadística del Sen.  Nacional</t>
  </si>
  <si>
    <t>Servicio de información de las estadísticas de las entidades</t>
  </si>
  <si>
    <t>FONDANE_2</t>
  </si>
  <si>
    <t>Informes de evaluación del proceso estadístico durante la vigencia</t>
  </si>
  <si>
    <t>Número de informes de evaluación</t>
  </si>
  <si>
    <t>Informe de las evaluaciones</t>
  </si>
  <si>
    <t>Servicio de evaluación del proceso estadístico</t>
  </si>
  <si>
    <t>FONDANE_3</t>
  </si>
  <si>
    <t>Ejecución de la apropiación de cada uno de los  convenios/contratos interadministrativos que cuentan con apropiación durante la vigencia.</t>
  </si>
  <si>
    <t>Bases con reporte de ejecución presupuestal</t>
  </si>
  <si>
    <t>FONDANE_4</t>
  </si>
  <si>
    <t>Ejecutar la apropiación de cada uno de los contratos de evaluación de calidad que cuentan con apropiación durante la vigencia.</t>
  </si>
  <si>
    <t>AREA RESPONSABLE</t>
  </si>
  <si>
    <t>LINEAS ESTRATEGICAS PEI</t>
  </si>
  <si>
    <t>METAS PLAN ESTRATEGICO INSTITUCIONAL</t>
  </si>
  <si>
    <t>PLANES ADMINISTRATIVOS</t>
  </si>
  <si>
    <t>POLÍTICAS MIPG</t>
  </si>
  <si>
    <t>TRANSFORMACIONES PND</t>
  </si>
  <si>
    <t>Economía</t>
  </si>
  <si>
    <t>1_Ordenamiento territorial del agua y justicia ambiental</t>
  </si>
  <si>
    <t>POL_02: Integridad</t>
  </si>
  <si>
    <t>3_Derecho humano a la alimentación</t>
  </si>
  <si>
    <t>4_Plan de Previsión de Recursos Humanos</t>
  </si>
  <si>
    <t>4_Transformación productiva, internacionalización y acción climática</t>
  </si>
  <si>
    <t>L1.5_Realizar la publicación de la variación anual del Índice de Precios al Consumidor (IPC) sin alimentos ni regulados.</t>
  </si>
  <si>
    <t>Equidad</t>
  </si>
  <si>
    <t>OCID_Oficina de Control Interno Disciplinario</t>
  </si>
  <si>
    <t>CE_Compromisos externos</t>
  </si>
  <si>
    <t>6_Gestión del Talento Humano</t>
  </si>
  <si>
    <t>PAAC_Plan Anticorrupción y de Atención al Ciudadano</t>
  </si>
  <si>
    <t>7_Gestión Financiera</t>
  </si>
  <si>
    <t>7_Plan de Incentivos Institucionales</t>
  </si>
  <si>
    <t>8_Gestión Contractual</t>
  </si>
  <si>
    <t>L2.3_Diagnóstico y plan de fortalecimiento del Registro Social de Hogares.</t>
  </si>
  <si>
    <t>9_Gestión de Bienes y Servicios</t>
  </si>
  <si>
    <t>9_Plan Anticorrupción y de Atención al Ciudadano</t>
  </si>
  <si>
    <t>10_Gestión Documental</t>
  </si>
  <si>
    <t>11_Plan de Tratamiento de Riesgos de Seguridad y Privacidad de la Información</t>
  </si>
  <si>
    <t>POL_11: Servicio al Ciudadano</t>
  </si>
  <si>
    <t>12_Gestión de Proovedores de Datos</t>
  </si>
  <si>
    <t>12_Plan de Seguridad y Privacidad de la Información</t>
  </si>
  <si>
    <t>13_Gestión de Capacidades e Innovación</t>
  </si>
  <si>
    <t>14_Gestión Jurídica</t>
  </si>
  <si>
    <t>POL_14: Seguimiento y evaluación del desempeño institucional</t>
  </si>
  <si>
    <t>16_Control Interno de Gestión</t>
  </si>
  <si>
    <t>L3.3_Generar de manera sistemática información estadística entorno a la política nacional de cuidado</t>
  </si>
  <si>
    <t>DIMPE PO_Pobreza</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</si>
  <si>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</si>
  <si>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PROYECTO</t>
  </si>
  <si>
    <t>SIGLAPROY</t>
  </si>
  <si>
    <t>PDIRPEN</t>
  </si>
  <si>
    <t>PCULTEST</t>
  </si>
  <si>
    <t>PFORCAP</t>
  </si>
  <si>
    <t>PDIG</t>
  </si>
  <si>
    <t>PGESDOC</t>
  </si>
  <si>
    <t>PINFRA</t>
  </si>
  <si>
    <t>PTECNOLOGIA</t>
  </si>
  <si>
    <t>PDRA</t>
  </si>
  <si>
    <t>PINFANA</t>
  </si>
  <si>
    <t>PINFEST</t>
  </si>
  <si>
    <t>PINNOVACION</t>
  </si>
  <si>
    <t>PFONDANE</t>
  </si>
  <si>
    <t>Servicio de información implementado</t>
  </si>
  <si>
    <t xml:space="preserve">Documentos de lineamientos técnicos </t>
  </si>
  <si>
    <t>Boletines Técnicos</t>
  </si>
  <si>
    <t>Servicio de Información de las Estadísticas de Las Entidades del Sistema Estadístico Nacional</t>
  </si>
  <si>
    <t>Servicios tecnológicos</t>
  </si>
  <si>
    <t xml:space="preserve"> </t>
  </si>
  <si>
    <t>Bases de Datos del Marco Geoestadístico Nacional</t>
  </si>
  <si>
    <t>Servicio de Evaluación del Proceso Estadístico</t>
  </si>
  <si>
    <t>Mapas Temáticos</t>
  </si>
  <si>
    <t>SUB_6</t>
  </si>
  <si>
    <t>L3_Fortalecimiento_de_la_producción_estadística_a_partir_de_la_innovación_y_la_gestión_tecnológica._</t>
  </si>
  <si>
    <t>Aporte_directo_a_la_linea_estratégica</t>
  </si>
  <si>
    <t>Documento de investigación producido sobre nuevas metodologías para la producción estadística</t>
  </si>
  <si>
    <t>Documento que describe la metodologia para la estimación de los precios de las bebidas alcoholicas.</t>
  </si>
  <si>
    <t>SUB_7</t>
  </si>
  <si>
    <t>Documento de investigación producido sobre omisión censal</t>
  </si>
  <si>
    <t>Documento que hace un inventario del estado del arte de las metodologías para estimar la omisión censal y da recomendaciones para sus aplicaciones en los diferentes censos.</t>
  </si>
  <si>
    <t>Porcentaje de avance de desarrollo del documento</t>
  </si>
  <si>
    <t>Porcentaje de avance de desarrollo del documento proyectado</t>
  </si>
  <si>
    <t xml:space="preserve">Porcentaje de avance de los documentos </t>
  </si>
  <si>
    <t>Número de informes generados/ Número de Infomes PAAI 2024 *100%</t>
  </si>
  <si>
    <t>Total de solicitudes atendidas en el trimestre  / Total de solicitudes recibidas en el trimestre *100%</t>
  </si>
  <si>
    <t>Número de eventos mitigados en el trimestre/ Sumatoria del número de eventos de seguridad informática identificados en el trimestre * 100%</t>
  </si>
  <si>
    <t>Número de servidores con respaldo en el trimestre/ número total de servidores registrados en la plataforma de respaldo sin novedad en el trimestre * 100%</t>
  </si>
  <si>
    <t xml:space="preserve"> Porcentaje de avance del proyecto de fortalecimiento del sistema de procesamiento y almacenamiento%</t>
  </si>
  <si>
    <t>Porcentaje de avance en el índice de monitoreo de los canales de internet de la Entidad conforme a lo contratado para disponer los servicios de TI que soportan la operación de la entidad.</t>
  </si>
  <si>
    <t>Acciones ejecutadas por la OSIS en el Plan de Seguridad de la Información 2024 / Total de acciones definidas a ejecutar por la OSIS en el Plan de Seguridad de la Información 2024*100%</t>
  </si>
  <si>
    <t>(Informe trimestral de seguimiento / 4)*100%</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</si>
  <si>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</si>
  <si>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Número de servicios solicitados por los usuarios para soportar los sistemas de información registrados en la plataforma de servicios atendidos en los tiempos establecidos / Número de servicios solicitados por los usuarios para soportar los sistemas de información registrados en la plataforma de servicios*100%</t>
  </si>
  <si>
    <t>(Compromisos / Apropiación Vigente) *100%</t>
  </si>
  <si>
    <t>(Obligaciones / Apropiación comprometida) *100%</t>
  </si>
  <si>
    <t>Número de planes de mejoramiento de la auditoria externa en termino / Número total de Planes de mejoramiento resultado de la auditoria*100%</t>
  </si>
  <si>
    <t>Número de documentos fase I revisados en el periodo / Número total de documentos fase I asignados para revisión*100%</t>
  </si>
  <si>
    <t>Número de documentos complementarios revisados / Número total de documentos complementarios de las OOEE activas *100%</t>
  </si>
  <si>
    <t>Porcentaje de avance ejecutado en el trimestre</t>
  </si>
  <si>
    <t xml:space="preserve">Porcentaje de avance ejecutado en el trimestre </t>
  </si>
  <si>
    <t>(Número de entidades asistidas/Número de entidades con solicitudes enviadas) *100%</t>
  </si>
  <si>
    <t>(Capacitaciones realizadas / capacitaciones formuladas)*100%</t>
  </si>
  <si>
    <t>(Número de documentos con lineamientos aprobados para la adquisición de bienes y servicios/ Número de documentos con lineamientos necesarios para la adquisición de bienes y servicios​) *100%</t>
  </si>
  <si>
    <t>(No. de documentos con resultados de los operativos de recolección terminados) / (No. total de documentos con resultados de los operativos de recolección)*100%</t>
  </si>
  <si>
    <t>(Mapas temáticos generados)/ (Mapas temáticos requeridos)*100%</t>
  </si>
  <si>
    <t>(No. de documentos con resultados del proceso de aprendizaje terminados) /(No. total de documentos con resultados del proceso de aprendizaje)*100%</t>
  </si>
  <si>
    <t>No. de bases entregadas en el trimestre/ No. de bases programadas * 100%</t>
  </si>
  <si>
    <t>(Numero de capacitaciones / entrenamientos / reentrenamientos realizados) / (Total de capacitaciones / entrenamientos / reentrenamientos programados) *100%</t>
  </si>
  <si>
    <t>(Numero de actividades ejecutadas / numero total de actividades a ejecutar) x 100%; donde el denominador es 5, de acuerdo con numero de actividades en proyecto de inversión, que son las siguientes:
1. Plan de trabajo.
2. Diagnóstico.
3. Análisis metodológico.
4. Documento validado.
5. Socialización.</t>
  </si>
  <si>
    <t>(Numero de actividades ejecutadas / numero total de actividades a ejecutar) x 100%; donde el denominador es 4 y las actividades son:1) Definicion/actualización de conceptos; 2) Diagnostico y revisión de buenas practicas; 3) Documento metodológico; 4) Documento metodológico validado.</t>
  </si>
  <si>
    <t>(Numero de actividades ejecutadas / numero total de actividades a ejecutar) x 100%; donde el denominador es 5, de acuerdo con numero de actividades en proyecto de inversión, referentes a los siguientes fases:
1. Fase de conceptualización.
2. Fase de limitación de alcance.
3. Identificación de proveedores y usuarios de la información.
4. Disposición de prototipo de visualización.</t>
  </si>
  <si>
    <t>(Numero de actividades ejecutadas / numero total de actividades a ejecutar) x 100%; donde el denominador es 3, de acuerdo con numero de actividades que competen al Sistema de Información en el proyecto de inversión.</t>
  </si>
  <si>
    <t>Porcentaje de avance de la implementación del Sistema de Información estadístico para la economía popular</t>
  </si>
  <si>
    <t>Total de publicaciones trimestrales/total de publicaciones del año * 100%</t>
  </si>
  <si>
    <t>(Pruebas realizadas en el periodo / Total de pruebas a realizar)*100%</t>
  </si>
  <si>
    <t>Porcentaje de avance de cada trimestre</t>
  </si>
  <si>
    <t>(Ejecución en compromisos por convenios/contratos interadministrativos) / (apropiación vigente por convenio en la vigencia) *100%</t>
  </si>
  <si>
    <t>(Ejecución en compromisos de contratos de calidad) / (apropiación vigente de contratos de calidad) *100%</t>
  </si>
  <si>
    <t>DEPARTAMENTO ADMINISTRATIVO NACIONAL DE ESTADÍSTICA (DANE)
 PLAN DE ACCIÓN INSTITUCIONAL</t>
  </si>
  <si>
    <t>Versión 2 - Marzo 22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</si>
</sst>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 #,##0_-;\-&quot;$&quot;\ * #,##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dd/mm/yyyy;@"/>
    <numFmt numFmtId="168" formatCode="_-&quot;$&quot;\ * #,##0_-;\-&quot;$&quot;\ * #,##0_-;_-&quot;$&quot;\ * &quot;-&quot;??_-;_-@_-"/>
    <numFmt numFmtId="169" formatCode="_-[$$-240A]\ * #,##0.00_-;\-[$$-240A]\ * #,##0.00_-;_-[$$-240A]\ * &quot;-&quot;??_-;_-@_-"/>
    <numFmt numFmtId="170" formatCode="_-[$$-240A]\ * #,##0_-;\-[$$-240A]\ * #,##0_-;_-[$$-240A]\ * &quot;-&quot;??_-;_-@_-"/>
    <numFmt numFmtId="171" formatCode="mm/dd/yy;@"/>
    <numFmt numFmtId="172" formatCode="#,##0_ ;\-#,##0\ "/>
    <numFmt numFmtId="173" formatCode="_-&quot;$&quot;* #,##0_-;\-&quot;$&quot;* #,##0_-;_-&quot;$&quot;* &quot;-&quot;??_-;_-@_-"/>
    <numFmt numFmtId="174" formatCode="_([$$-409]* #,##0.00_);_([$$-409]* \(#,##0.00\);_([$$-409]* &quot;-&quot;??_);_(@_)"/>
  </numFmts>
  <fonts count="26">
    <font>
      <sz val="12"/>
      <color theme="1"/>
      <name val="Calibri"/>
      <family val="2"/>
      <scheme val="minor"/>
    </font>
    <font>
      <sz val="11"/>
      <color theme="1"/>
      <name val="Calibri"/>
      <family val="2"/>
      <scheme val="minor"/>
    </font>
    <font>
      <sz val="12"/>
      <color theme="1"/>
      <name val="Segoe UI"/>
      <family val="2"/>
    </font>
    <font>
      <b/>
      <sz val="12"/>
      <color theme="1"/>
      <name val="Segoe UI"/>
      <family val="2"/>
    </font>
    <font>
      <sz val="12"/>
      <name val="Segoe UI"/>
      <family val="2"/>
    </font>
    <font>
      <sz val="12"/>
      <color theme="1"/>
      <name val="Calibri"/>
      <family val="2"/>
      <scheme val="minor"/>
    </font>
    <font>
      <b/>
      <sz val="14"/>
      <color theme="1"/>
      <name val="Avenir Next Condensed Regular"/>
    </font>
    <font>
      <sz val="12"/>
      <color theme="1"/>
      <name val="Franklin Gothic Book"/>
      <family val="2"/>
    </font>
    <font>
      <b/>
      <sz val="12"/>
      <color theme="1"/>
      <name val="Franklin Gothic Book"/>
      <family val="2"/>
    </font>
    <font>
      <sz val="12"/>
      <color rgb="FF000000"/>
      <name val="Franklin Gothic Book"/>
      <family val="2"/>
    </font>
    <font>
      <sz val="12"/>
      <name val="Franklin Gothic Book"/>
      <family val="2"/>
    </font>
    <font>
      <b/>
      <sz val="12"/>
      <color rgb="FF000000"/>
      <name val="Franklin Gothic Book"/>
      <family val="2"/>
    </font>
    <font>
      <b/>
      <sz val="12"/>
      <name val="Franklin Gothic Book"/>
      <family val="2"/>
    </font>
    <font>
      <b/>
      <sz val="14"/>
      <color theme="0"/>
      <name val="Segoe UI"/>
      <family val="2"/>
    </font>
    <font>
      <sz val="12"/>
      <color rgb="FF000000"/>
      <name val="Segoe UI"/>
      <family val="2"/>
    </font>
    <font>
      <b/>
      <sz val="20"/>
      <color theme="1"/>
      <name val="Avenir Next Condensed Regular"/>
    </font>
    <font>
      <b/>
      <sz val="12"/>
      <color rgb="FFBA004C"/>
      <name val="Segoe UI"/>
      <family val="2"/>
    </font>
    <font>
      <b/>
      <sz val="12"/>
      <color rgb="FF000000"/>
      <name val="Segoe UI"/>
      <family val="2"/>
    </font>
    <font>
      <sz val="12"/>
      <color theme="1"/>
      <name val="Segoe UI Light"/>
      <family val="2"/>
    </font>
    <font>
      <b/>
      <sz val="12"/>
      <name val="Segoe UI"/>
      <family val="2"/>
    </font>
    <font>
      <sz val="12"/>
      <color rgb="FFFF0000"/>
      <name val="Segoe UI"/>
      <family val="2"/>
    </font>
    <font>
      <sz val="10"/>
      <color theme="1"/>
      <name val="Segoe UI"/>
      <family val="2"/>
    </font>
    <font>
      <b/>
      <sz val="10"/>
      <color theme="1"/>
      <name val="Segoe UI"/>
      <family val="2"/>
    </font>
    <font>
      <b/>
      <sz val="10"/>
      <color rgb="FFBA004C"/>
      <name val="Segoe UI"/>
      <family val="2"/>
    </font>
    <font>
      <sz val="12"/>
      <color rgb="FF000000"/>
      <name val="Segoe UI Light"/>
      <family val="2"/>
    </font>
    <font>
      <b/>
      <sz val="11"/>
      <color theme="1"/>
      <name val="Franklin Gothic Book"/>
      <family val="2"/>
    </font>
  </fonts>
  <fills count="24">
    <fill>
      <patternFill patternType="none"/>
    </fill>
    <fill>
      <patternFill patternType="gray125"/>
    </fill>
    <fill>
      <patternFill patternType="solid">
        <fgColor theme="0" tint="-4.9989318521683403E-2"/>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9" tint="0.79998168889431442"/>
        <bgColor rgb="FF000000"/>
      </patternFill>
    </fill>
    <fill>
      <patternFill patternType="solid">
        <fgColor theme="3" tint="-0.499984740745262"/>
        <bgColor indexed="64"/>
      </patternFill>
    </fill>
    <fill>
      <patternFill patternType="solid">
        <fgColor theme="3" tint="0.59999389629810485"/>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7EEF7"/>
        <bgColor indexed="64"/>
      </patternFill>
    </fill>
    <fill>
      <patternFill patternType="solid">
        <fgColor rgb="FFF7EEF7"/>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2"/>
        <bgColor indexed="64"/>
      </patternFill>
    </fill>
  </fills>
  <borders count="34">
    <border>
      <left/>
      <right/>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s>
  <cellStyleXfs count="12">
    <xf numFmtId="0" fontId="0" fillId="0" borderId="0"/>
    <xf numFmtId="0" fontId="1" fillId="0" borderId="0"/>
    <xf numFmtId="0" fontId="1" fillId="0" borderId="0"/>
    <xf numFmtId="0" fontId="1" fillId="0" borderId="0"/>
    <xf numFmtId="43"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cellStyleXfs>
  <cellXfs count="244">
    <xf numFmtId="0" fontId="0" fillId="0" borderId="0" xfId="0"/>
    <xf numFmtId="0" fontId="2" fillId="0" borderId="0" xfId="0" applyFont="1"/>
    <xf numFmtId="0" fontId="2" fillId="0" borderId="0" xfId="0" applyFont="1" applyAlignment="1">
      <alignment vertical="center"/>
    </xf>
    <xf numFmtId="0" fontId="3" fillId="12" borderId="0" xfId="0" applyFont="1" applyFill="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xf numFmtId="0" fontId="0" fillId="13" borderId="0" xfId="0" applyFill="1"/>
    <xf numFmtId="0" fontId="0" fillId="14" borderId="0" xfId="0" applyFill="1"/>
    <xf numFmtId="0" fontId="0" fillId="15" borderId="0" xfId="0" applyFill="1"/>
    <xf numFmtId="0" fontId="7" fillId="0" borderId="0" xfId="0" applyFont="1" applyAlignment="1">
      <alignment wrapText="1"/>
    </xf>
    <xf numFmtId="0" fontId="7" fillId="0" borderId="0" xfId="0" applyFont="1" applyAlignment="1">
      <alignment horizontal="center" vertical="center"/>
    </xf>
    <xf numFmtId="0" fontId="7" fillId="0" borderId="0" xfId="0" applyFont="1" applyAlignment="1">
      <alignment horizontal="center" wrapText="1"/>
    </xf>
    <xf numFmtId="0" fontId="7" fillId="0" borderId="0" xfId="0" applyFont="1"/>
    <xf numFmtId="0" fontId="8" fillId="0" borderId="0" xfId="0" applyFont="1" applyAlignment="1">
      <alignment wrapText="1"/>
    </xf>
    <xf numFmtId="0" fontId="9" fillId="0" borderId="9" xfId="0" applyFont="1" applyBorder="1" applyAlignment="1">
      <alignment vertical="center"/>
    </xf>
    <xf numFmtId="0" fontId="10" fillId="0" borderId="7" xfId="0" applyFont="1" applyBorder="1" applyAlignment="1">
      <alignment vertical="center"/>
    </xf>
    <xf numFmtId="0" fontId="12" fillId="0" borderId="4" xfId="0" applyFont="1" applyBorder="1" applyAlignment="1">
      <alignment vertical="center"/>
    </xf>
    <xf numFmtId="0" fontId="6" fillId="0" borderId="0" xfId="0" applyFont="1" applyAlignment="1">
      <alignment vertical="center"/>
    </xf>
    <xf numFmtId="0" fontId="6" fillId="0" borderId="0" xfId="0" applyFont="1"/>
    <xf numFmtId="0" fontId="3" fillId="0" borderId="25" xfId="0" applyFont="1" applyBorder="1" applyAlignment="1">
      <alignment horizontal="center" vertical="center" wrapText="1"/>
    </xf>
    <xf numFmtId="0" fontId="2" fillId="0" borderId="25" xfId="0" applyFont="1" applyBorder="1" applyAlignment="1">
      <alignment horizontal="center" vertical="center" wrapText="1"/>
    </xf>
    <xf numFmtId="0" fontId="14"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3" fillId="16" borderId="25"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14" fillId="16" borderId="25" xfId="0" applyFont="1" applyFill="1" applyBorder="1" applyAlignment="1">
      <alignment horizontal="center" vertical="center" wrapText="1"/>
    </xf>
    <xf numFmtId="0" fontId="2" fillId="16" borderId="25" xfId="0" applyFont="1" applyFill="1" applyBorder="1" applyAlignment="1">
      <alignment horizontal="center" vertical="center"/>
    </xf>
    <xf numFmtId="0" fontId="14" fillId="16" borderId="25" xfId="0" applyFont="1" applyFill="1" applyBorder="1" applyAlignment="1">
      <alignment horizontal="center" vertical="center"/>
    </xf>
    <xf numFmtId="165" fontId="2" fillId="16" borderId="25" xfId="6" applyFont="1" applyFill="1" applyBorder="1" applyAlignment="1">
      <alignment vertical="center" wrapText="1"/>
    </xf>
    <xf numFmtId="165" fontId="14" fillId="0" borderId="25" xfId="6" applyFont="1" applyBorder="1" applyAlignment="1">
      <alignment vertical="center" wrapText="1"/>
    </xf>
    <xf numFmtId="165" fontId="14" fillId="0" borderId="25" xfId="6" applyFont="1" applyBorder="1" applyAlignment="1">
      <alignment horizontal="center" vertical="center" wrapText="1"/>
    </xf>
    <xf numFmtId="165" fontId="2" fillId="16" borderId="25" xfId="6" applyFont="1" applyFill="1" applyBorder="1" applyAlignment="1">
      <alignment horizontal="center" vertical="center"/>
    </xf>
    <xf numFmtId="165" fontId="2" fillId="0" borderId="25" xfId="6" applyFont="1" applyBorder="1" applyAlignment="1">
      <alignment vertical="center" wrapText="1"/>
    </xf>
    <xf numFmtId="0" fontId="3" fillId="19" borderId="25" xfId="0" applyFont="1" applyFill="1" applyBorder="1" applyAlignment="1">
      <alignment horizontal="center" vertical="center" wrapText="1"/>
    </xf>
    <xf numFmtId="0" fontId="2" fillId="19" borderId="25" xfId="0" applyFont="1" applyFill="1" applyBorder="1" applyAlignment="1">
      <alignment horizontal="center" vertical="center" wrapText="1"/>
    </xf>
    <xf numFmtId="2" fontId="2" fillId="19" borderId="25" xfId="0" applyNumberFormat="1" applyFont="1" applyFill="1" applyBorder="1" applyAlignment="1">
      <alignment horizontal="center" vertical="center" wrapText="1"/>
    </xf>
    <xf numFmtId="14" fontId="2" fillId="19" borderId="25" xfId="0" applyNumberFormat="1" applyFont="1" applyFill="1" applyBorder="1" applyAlignment="1">
      <alignment horizontal="center" vertical="center" wrapText="1"/>
    </xf>
    <xf numFmtId="170" fontId="2" fillId="0" borderId="25" xfId="0" applyNumberFormat="1" applyFont="1" applyBorder="1" applyAlignment="1">
      <alignment vertical="center" wrapText="1"/>
    </xf>
    <xf numFmtId="0" fontId="4" fillId="16" borderId="25" xfId="0" applyFont="1" applyFill="1" applyBorder="1" applyAlignment="1">
      <alignment horizontal="center" vertical="center" wrapText="1"/>
    </xf>
    <xf numFmtId="171" fontId="14" fillId="0" borderId="25" xfId="0" applyNumberFormat="1" applyFont="1" applyBorder="1" applyAlignment="1">
      <alignment horizontal="center" vertical="center" wrapText="1"/>
    </xf>
    <xf numFmtId="0" fontId="14" fillId="19" borderId="25" xfId="0" applyFont="1" applyFill="1" applyBorder="1" applyAlignment="1">
      <alignment horizontal="center" vertical="center" wrapText="1"/>
    </xf>
    <xf numFmtId="14" fontId="4" fillId="16" borderId="25" xfId="0" applyNumberFormat="1" applyFont="1" applyFill="1" applyBorder="1" applyAlignment="1">
      <alignment horizontal="center" vertical="center" wrapText="1"/>
    </xf>
    <xf numFmtId="165" fontId="14" fillId="16" borderId="25" xfId="6" applyFont="1" applyFill="1" applyBorder="1" applyAlignment="1">
      <alignment vertical="center" wrapText="1"/>
    </xf>
    <xf numFmtId="14" fontId="14" fillId="0" borderId="25"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14" fillId="20" borderId="25" xfId="0" applyFont="1" applyFill="1" applyBorder="1" applyAlignment="1">
      <alignment horizontal="center" vertical="center" wrapText="1"/>
    </xf>
    <xf numFmtId="165" fontId="2" fillId="0" borderId="25" xfId="6" applyFont="1" applyBorder="1" applyAlignment="1">
      <alignment horizontal="center" vertical="center"/>
    </xf>
    <xf numFmtId="165" fontId="14" fillId="0" borderId="25" xfId="6" applyFont="1" applyFill="1" applyBorder="1" applyAlignment="1">
      <alignment horizontal="left" vertical="center" wrapText="1"/>
    </xf>
    <xf numFmtId="170" fontId="14" fillId="0" borderId="25" xfId="0" applyNumberFormat="1" applyFont="1" applyBorder="1" applyAlignment="1">
      <alignment horizontal="center" vertical="center" wrapText="1"/>
    </xf>
    <xf numFmtId="14" fontId="2" fillId="0" borderId="25" xfId="0" applyNumberFormat="1" applyFont="1" applyBorder="1" applyAlignment="1">
      <alignment horizontal="center" vertical="center" wrapText="1"/>
    </xf>
    <xf numFmtId="165" fontId="14" fillId="0" borderId="25" xfId="6" applyFont="1" applyBorder="1" applyAlignment="1">
      <alignment horizontal="left" vertical="center" wrapText="1"/>
    </xf>
    <xf numFmtId="165" fontId="2" fillId="0" borderId="25" xfId="6" applyFont="1" applyBorder="1" applyAlignment="1">
      <alignment horizontal="left" vertical="center" wrapText="1"/>
    </xf>
    <xf numFmtId="14" fontId="2" fillId="0" borderId="25" xfId="7" applyNumberFormat="1" applyFont="1" applyBorder="1" applyAlignment="1">
      <alignment horizontal="center" vertical="center" wrapText="1"/>
    </xf>
    <xf numFmtId="14" fontId="2" fillId="0" borderId="25" xfId="0" applyNumberFormat="1" applyFont="1" applyBorder="1" applyAlignment="1">
      <alignment horizontal="center" vertical="center"/>
    </xf>
    <xf numFmtId="165" fontId="2" fillId="0" borderId="25" xfId="6" applyFont="1" applyBorder="1" applyAlignment="1">
      <alignment horizontal="left" vertical="center"/>
    </xf>
    <xf numFmtId="169" fontId="14" fillId="0" borderId="25" xfId="0" applyNumberFormat="1" applyFont="1" applyBorder="1" applyAlignment="1">
      <alignment horizontal="left" vertical="center"/>
    </xf>
    <xf numFmtId="14" fontId="14" fillId="0" borderId="25" xfId="0" applyNumberFormat="1" applyFont="1" applyBorder="1" applyAlignment="1">
      <alignment horizontal="center" vertical="center"/>
    </xf>
    <xf numFmtId="49" fontId="4" fillId="0" borderId="25" xfId="0" applyNumberFormat="1" applyFont="1" applyBorder="1" applyAlignment="1" applyProtection="1">
      <alignment horizontal="center" vertical="center" wrapText="1"/>
      <protection locked="0"/>
    </xf>
    <xf numFmtId="165" fontId="2" fillId="19" borderId="25" xfId="6" applyFont="1" applyFill="1" applyBorder="1" applyAlignment="1">
      <alignment vertical="center" wrapText="1"/>
    </xf>
    <xf numFmtId="165" fontId="14" fillId="21" borderId="25" xfId="6" applyFont="1" applyFill="1" applyBorder="1" applyAlignment="1">
      <alignment vertical="center" wrapText="1"/>
    </xf>
    <xf numFmtId="14" fontId="14" fillId="16" borderId="25" xfId="0" applyNumberFormat="1" applyFont="1" applyFill="1" applyBorder="1" applyAlignment="1">
      <alignment horizontal="center" vertical="center"/>
    </xf>
    <xf numFmtId="165" fontId="14" fillId="16" borderId="25" xfId="6" applyFont="1" applyFill="1" applyBorder="1" applyAlignment="1">
      <alignment horizontal="center" vertical="center"/>
    </xf>
    <xf numFmtId="165" fontId="4" fillId="16" borderId="25" xfId="6" applyFont="1" applyFill="1" applyBorder="1" applyAlignment="1">
      <alignment horizontal="center" vertical="center"/>
    </xf>
    <xf numFmtId="0" fontId="3" fillId="18"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49" fontId="3" fillId="4" borderId="16" xfId="0" applyNumberFormat="1" applyFont="1" applyFill="1" applyBorder="1" applyAlignment="1" applyProtection="1">
      <alignment horizontal="center" vertical="center" wrapText="1"/>
      <protection locked="0"/>
    </xf>
    <xf numFmtId="167" fontId="3" fillId="4" borderId="16" xfId="1" applyNumberFormat="1" applyFont="1" applyFill="1" applyBorder="1" applyAlignment="1" applyProtection="1">
      <alignment horizontal="center" vertical="center" wrapText="1"/>
      <protection locked="0"/>
    </xf>
    <xf numFmtId="167" fontId="3" fillId="4" borderId="17" xfId="1" applyNumberFormat="1" applyFont="1" applyFill="1" applyBorder="1" applyAlignment="1" applyProtection="1">
      <alignment horizontal="center" vertical="center" wrapText="1"/>
      <protection locked="0"/>
    </xf>
    <xf numFmtId="0" fontId="3" fillId="9" borderId="16" xfId="0" applyFont="1" applyFill="1" applyBorder="1" applyAlignment="1" applyProtection="1">
      <alignment horizontal="center" vertical="center" wrapText="1"/>
      <protection locked="0"/>
    </xf>
    <xf numFmtId="0" fontId="3" fillId="11" borderId="16" xfId="0" applyFont="1" applyFill="1" applyBorder="1" applyAlignment="1" applyProtection="1">
      <alignment horizontal="center" vertical="center" wrapText="1"/>
      <protection locked="0"/>
    </xf>
    <xf numFmtId="0" fontId="16" fillId="17" borderId="25" xfId="0" applyFont="1" applyFill="1" applyBorder="1" applyAlignment="1">
      <alignment horizontal="center" vertical="center" wrapText="1"/>
    </xf>
    <xf numFmtId="9" fontId="17" fillId="15" borderId="25" xfId="0" applyNumberFormat="1" applyFont="1" applyFill="1" applyBorder="1" applyAlignment="1">
      <alignment horizontal="center" vertical="center"/>
    </xf>
    <xf numFmtId="167" fontId="2" fillId="0" borderId="25" xfId="1" applyNumberFormat="1" applyFont="1" applyBorder="1" applyAlignment="1" applyProtection="1">
      <alignment horizontal="center" vertical="center" wrapText="1"/>
      <protection locked="0"/>
    </xf>
    <xf numFmtId="9" fontId="17" fillId="15" borderId="25" xfId="7" applyFont="1" applyFill="1" applyBorder="1" applyAlignment="1">
      <alignment horizontal="center" vertical="center"/>
    </xf>
    <xf numFmtId="0" fontId="18" fillId="0" borderId="0" xfId="0" applyFont="1" applyAlignment="1">
      <alignment horizontal="center" vertical="center"/>
    </xf>
    <xf numFmtId="0" fontId="3" fillId="15" borderId="25" xfId="0" applyFont="1" applyFill="1" applyBorder="1" applyAlignment="1">
      <alignment horizontal="center" vertical="center" wrapText="1"/>
    </xf>
    <xf numFmtId="9" fontId="3" fillId="15" borderId="25" xfId="7" applyFont="1" applyFill="1" applyBorder="1" applyAlignment="1">
      <alignment horizontal="center" vertical="center" wrapText="1"/>
    </xf>
    <xf numFmtId="9" fontId="3" fillId="15" borderId="25" xfId="0" applyNumberFormat="1" applyFont="1" applyFill="1" applyBorder="1" applyAlignment="1">
      <alignment horizontal="center" vertical="center" wrapText="1"/>
    </xf>
    <xf numFmtId="9" fontId="17" fillId="15" borderId="25" xfId="0" applyNumberFormat="1" applyFont="1" applyFill="1" applyBorder="1" applyAlignment="1">
      <alignment horizontal="center" vertical="center" wrapText="1"/>
    </xf>
    <xf numFmtId="9" fontId="3" fillId="15" borderId="25" xfId="0" applyNumberFormat="1" applyFont="1" applyFill="1" applyBorder="1" applyAlignment="1">
      <alignment horizontal="center" vertical="center"/>
    </xf>
    <xf numFmtId="0" fontId="18" fillId="0" borderId="0" xfId="0" applyFont="1"/>
    <xf numFmtId="0" fontId="3" fillId="15" borderId="25" xfId="7" applyNumberFormat="1" applyFont="1" applyFill="1" applyBorder="1" applyAlignment="1">
      <alignment horizontal="center" vertical="center" wrapText="1"/>
    </xf>
    <xf numFmtId="1" fontId="3" fillId="15" borderId="25" xfId="7" applyNumberFormat="1" applyFont="1" applyFill="1" applyBorder="1" applyAlignment="1">
      <alignment horizontal="center" vertical="center" wrapText="1"/>
    </xf>
    <xf numFmtId="0" fontId="19" fillId="15" borderId="25" xfId="0" applyFont="1" applyFill="1" applyBorder="1" applyAlignment="1">
      <alignment horizontal="center" vertical="center" wrapText="1"/>
    </xf>
    <xf numFmtId="9" fontId="19" fillId="15" borderId="25" xfId="0" applyNumberFormat="1" applyFont="1" applyFill="1" applyBorder="1" applyAlignment="1">
      <alignment horizontal="center" vertical="center" wrapText="1"/>
    </xf>
    <xf numFmtId="172" fontId="17" fillId="15" borderId="25" xfId="4" applyNumberFormat="1" applyFont="1" applyFill="1" applyBorder="1" applyAlignment="1">
      <alignment horizontal="center" vertical="center" wrapText="1"/>
    </xf>
    <xf numFmtId="1" fontId="17" fillId="15" borderId="25" xfId="0" applyNumberFormat="1" applyFont="1" applyFill="1" applyBorder="1" applyAlignment="1">
      <alignment horizontal="center" vertical="center" wrapText="1"/>
    </xf>
    <xf numFmtId="0" fontId="17" fillId="15" borderId="25" xfId="0" applyFont="1" applyFill="1" applyBorder="1" applyAlignment="1">
      <alignment horizontal="center" vertical="center" wrapText="1"/>
    </xf>
    <xf numFmtId="9" fontId="17" fillId="15" borderId="25" xfId="7" applyFont="1" applyFill="1" applyBorder="1" applyAlignment="1">
      <alignment horizontal="center" vertical="center" wrapText="1"/>
    </xf>
    <xf numFmtId="1" fontId="3" fillId="15" borderId="25" xfId="0" applyNumberFormat="1" applyFont="1" applyFill="1" applyBorder="1" applyAlignment="1">
      <alignment horizontal="center" vertical="center" wrapText="1"/>
    </xf>
    <xf numFmtId="0" fontId="3" fillId="15" borderId="25" xfId="0" applyFont="1" applyFill="1" applyBorder="1" applyAlignment="1">
      <alignment horizontal="center" vertical="center"/>
    </xf>
    <xf numFmtId="0" fontId="17" fillId="15" borderId="25" xfId="0" applyFont="1" applyFill="1" applyBorder="1" applyAlignment="1">
      <alignment horizontal="center" vertical="center"/>
    </xf>
    <xf numFmtId="0" fontId="21" fillId="2" borderId="20" xfId="0" applyFont="1" applyFill="1" applyBorder="1" applyAlignment="1" applyProtection="1">
      <alignment horizontal="center" vertical="center" wrapText="1"/>
      <protection locked="0"/>
    </xf>
    <xf numFmtId="0" fontId="21" fillId="2" borderId="21" xfId="0" applyFont="1" applyFill="1" applyBorder="1" applyAlignment="1" applyProtection="1">
      <alignment horizontal="center" vertical="center" wrapText="1"/>
      <protection locked="0"/>
    </xf>
    <xf numFmtId="49" fontId="21" fillId="2" borderId="20" xfId="0" applyNumberFormat="1" applyFont="1" applyFill="1" applyBorder="1" applyAlignment="1" applyProtection="1">
      <alignment horizontal="center" vertical="center" wrapText="1"/>
      <protection locked="0"/>
    </xf>
    <xf numFmtId="49" fontId="21" fillId="2" borderId="0" xfId="0" applyNumberFormat="1" applyFont="1" applyFill="1" applyAlignment="1" applyProtection="1">
      <alignment horizontal="center" vertical="center" wrapText="1"/>
      <protection locked="0"/>
    </xf>
    <xf numFmtId="49" fontId="21" fillId="2" borderId="22" xfId="0" applyNumberFormat="1" applyFont="1" applyFill="1" applyBorder="1" applyAlignment="1" applyProtection="1">
      <alignment horizontal="center" vertical="center" wrapText="1"/>
      <protection locked="0"/>
    </xf>
    <xf numFmtId="49" fontId="21" fillId="2" borderId="23" xfId="0" applyNumberFormat="1" applyFont="1" applyFill="1" applyBorder="1" applyAlignment="1" applyProtection="1">
      <alignment horizontal="center" vertical="center" wrapText="1"/>
      <protection locked="0"/>
    </xf>
    <xf numFmtId="167" fontId="21" fillId="2" borderId="23" xfId="1" applyNumberFormat="1" applyFont="1" applyFill="1" applyBorder="1" applyAlignment="1" applyProtection="1">
      <alignment horizontal="center" vertical="center" wrapText="1"/>
      <protection locked="0"/>
    </xf>
    <xf numFmtId="167" fontId="23" fillId="2" borderId="23" xfId="1" applyNumberFormat="1" applyFont="1" applyFill="1" applyBorder="1" applyAlignment="1" applyProtection="1">
      <alignment horizontal="center" vertical="center" wrapText="1"/>
      <protection locked="0"/>
    </xf>
    <xf numFmtId="167" fontId="23" fillId="2" borderId="24" xfId="1" applyNumberFormat="1" applyFont="1" applyFill="1" applyBorder="1" applyAlignment="1" applyProtection="1">
      <alignment horizontal="center" vertical="center" wrapText="1"/>
      <protection locked="0"/>
    </xf>
    <xf numFmtId="0" fontId="21" fillId="2" borderId="22" xfId="0" applyFont="1" applyFill="1" applyBorder="1" applyAlignment="1" applyProtection="1">
      <alignment horizontal="center" vertical="center" wrapText="1"/>
      <protection locked="0"/>
    </xf>
    <xf numFmtId="164" fontId="21" fillId="2" borderId="23" xfId="0" applyNumberFormat="1" applyFont="1" applyFill="1" applyBorder="1" applyAlignment="1" applyProtection="1">
      <alignment horizontal="center" vertical="center" wrapText="1"/>
      <protection locked="0"/>
    </xf>
    <xf numFmtId="0" fontId="21" fillId="2" borderId="23" xfId="0" applyFont="1" applyFill="1" applyBorder="1" applyAlignment="1" applyProtection="1">
      <alignment horizontal="center" vertical="center" wrapText="1"/>
      <protection locked="0"/>
    </xf>
    <xf numFmtId="0" fontId="21" fillId="0" borderId="0" xfId="0" applyFont="1"/>
    <xf numFmtId="166" fontId="14" fillId="0" borderId="25" xfId="5" applyFont="1" applyBorder="1" applyAlignment="1">
      <alignment horizontal="center" vertical="center"/>
    </xf>
    <xf numFmtId="0" fontId="3" fillId="22" borderId="25" xfId="0" applyFont="1" applyFill="1" applyBorder="1" applyAlignment="1">
      <alignment horizontal="center" vertical="center" wrapText="1"/>
    </xf>
    <xf numFmtId="0" fontId="2" fillId="22" borderId="25" xfId="0" applyFont="1" applyFill="1" applyBorder="1" applyAlignment="1">
      <alignment horizontal="center" vertical="center" wrapText="1"/>
    </xf>
    <xf numFmtId="0" fontId="14" fillId="22" borderId="25" xfId="0" applyFont="1" applyFill="1" applyBorder="1" applyAlignment="1">
      <alignment horizontal="center" vertical="center" wrapText="1"/>
    </xf>
    <xf numFmtId="0" fontId="2" fillId="22" borderId="25" xfId="0" applyFont="1" applyFill="1" applyBorder="1" applyAlignment="1">
      <alignment horizontal="center" vertical="center"/>
    </xf>
    <xf numFmtId="14" fontId="2" fillId="22" borderId="25" xfId="0" applyNumberFormat="1" applyFont="1" applyFill="1" applyBorder="1" applyAlignment="1">
      <alignment horizontal="center" vertical="center" wrapText="1"/>
    </xf>
    <xf numFmtId="165" fontId="2" fillId="22" borderId="25" xfId="6" applyFont="1" applyFill="1" applyBorder="1" applyAlignment="1">
      <alignment vertical="center" wrapText="1"/>
    </xf>
    <xf numFmtId="173" fontId="2" fillId="22" borderId="0" xfId="5" applyNumberFormat="1" applyFont="1" applyFill="1" applyAlignment="1">
      <alignment vertical="center"/>
    </xf>
    <xf numFmtId="14" fontId="14" fillId="22" borderId="25" xfId="0" applyNumberFormat="1" applyFont="1" applyFill="1" applyBorder="1" applyAlignment="1">
      <alignment horizontal="center" vertical="center" wrapText="1"/>
    </xf>
    <xf numFmtId="168" fontId="14" fillId="22" borderId="25" xfId="5" applyNumberFormat="1" applyFont="1" applyFill="1" applyBorder="1" applyAlignment="1">
      <alignment vertical="center" wrapText="1"/>
    </xf>
    <xf numFmtId="165" fontId="2" fillId="22" borderId="25" xfId="6" applyFont="1" applyFill="1" applyBorder="1" applyAlignment="1">
      <alignment horizontal="center" vertical="center"/>
    </xf>
    <xf numFmtId="0" fontId="2" fillId="16" borderId="33" xfId="0" applyFont="1" applyFill="1" applyBorder="1" applyAlignment="1">
      <alignment horizontal="center" vertical="center" wrapText="1"/>
    </xf>
    <xf numFmtId="0" fontId="2" fillId="0" borderId="32" xfId="0" applyFont="1" applyBorder="1" applyAlignment="1">
      <alignment horizontal="center" vertical="center"/>
    </xf>
    <xf numFmtId="42" fontId="2" fillId="0" borderId="25" xfId="6" applyNumberFormat="1" applyFont="1" applyFill="1" applyBorder="1" applyAlignment="1">
      <alignment vertical="center" wrapText="1"/>
    </xf>
    <xf numFmtId="173" fontId="2" fillId="16" borderId="25" xfId="5" applyNumberFormat="1" applyFont="1" applyFill="1" applyBorder="1" applyAlignment="1">
      <alignment horizontal="center" vertical="center"/>
    </xf>
    <xf numFmtId="173" fontId="2" fillId="0" borderId="0" xfId="5" applyNumberFormat="1" applyFont="1" applyAlignment="1">
      <alignment vertical="center"/>
    </xf>
    <xf numFmtId="0" fontId="4" fillId="22" borderId="25" xfId="0" applyFont="1" applyFill="1" applyBorder="1" applyAlignment="1">
      <alignment horizontal="center" vertical="center" wrapText="1"/>
    </xf>
    <xf numFmtId="168" fontId="2" fillId="22" borderId="25" xfId="5" applyNumberFormat="1" applyFont="1" applyFill="1" applyBorder="1" applyAlignment="1">
      <alignment vertical="center" wrapText="1"/>
    </xf>
    <xf numFmtId="169" fontId="2" fillId="22" borderId="25" xfId="0" applyNumberFormat="1" applyFont="1" applyFill="1" applyBorder="1" applyAlignment="1">
      <alignment vertical="center" wrapText="1"/>
    </xf>
    <xf numFmtId="42" fontId="2" fillId="22" borderId="25" xfId="6" applyNumberFormat="1" applyFont="1" applyFill="1" applyBorder="1" applyAlignment="1">
      <alignment vertical="center" wrapText="1"/>
    </xf>
    <xf numFmtId="173" fontId="2" fillId="22" borderId="25" xfId="5" applyNumberFormat="1" applyFont="1" applyFill="1" applyBorder="1" applyAlignment="1">
      <alignment horizontal="center" vertical="center"/>
    </xf>
    <xf numFmtId="42" fontId="2" fillId="22" borderId="25" xfId="6" applyNumberFormat="1" applyFont="1" applyFill="1" applyBorder="1" applyAlignment="1">
      <alignment horizontal="center" vertical="center"/>
    </xf>
    <xf numFmtId="42" fontId="2" fillId="22" borderId="25" xfId="5" applyNumberFormat="1" applyFont="1" applyFill="1" applyBorder="1" applyAlignment="1">
      <alignment vertical="center" wrapText="1"/>
    </xf>
    <xf numFmtId="0" fontId="17" fillId="22" borderId="25" xfId="0" applyFont="1" applyFill="1" applyBorder="1" applyAlignment="1">
      <alignment horizontal="center" vertical="center" wrapText="1"/>
    </xf>
    <xf numFmtId="0" fontId="14" fillId="22" borderId="25" xfId="0" applyFont="1" applyFill="1" applyBorder="1" applyAlignment="1">
      <alignment horizontal="center" vertical="center"/>
    </xf>
    <xf numFmtId="0" fontId="24" fillId="0" borderId="0" xfId="0" applyFont="1"/>
    <xf numFmtId="14" fontId="14" fillId="19" borderId="25" xfId="0" applyNumberFormat="1" applyFont="1" applyFill="1" applyBorder="1" applyAlignment="1">
      <alignment horizontal="center" vertical="center" wrapText="1"/>
    </xf>
    <xf numFmtId="0" fontId="3" fillId="23" borderId="25" xfId="0" applyFont="1" applyFill="1" applyBorder="1" applyAlignment="1">
      <alignment horizontal="center" vertical="center" wrapText="1"/>
    </xf>
    <xf numFmtId="0" fontId="2" fillId="23" borderId="25" xfId="0" applyFont="1" applyFill="1" applyBorder="1" applyAlignment="1">
      <alignment horizontal="center" vertical="center" wrapText="1"/>
    </xf>
    <xf numFmtId="0" fontId="2" fillId="23" borderId="25" xfId="0" applyFont="1" applyFill="1" applyBorder="1" applyAlignment="1">
      <alignment horizontal="center" vertical="center"/>
    </xf>
    <xf numFmtId="14" fontId="2" fillId="23" borderId="25" xfId="0" applyNumberFormat="1" applyFont="1" applyFill="1" applyBorder="1" applyAlignment="1">
      <alignment horizontal="center" vertical="center" wrapText="1"/>
    </xf>
    <xf numFmtId="165" fontId="2" fillId="23" borderId="25" xfId="6" applyFont="1" applyFill="1" applyBorder="1" applyAlignment="1">
      <alignment horizontal="center" vertical="center"/>
    </xf>
    <xf numFmtId="166" fontId="2" fillId="23" borderId="25" xfId="5" applyFont="1" applyFill="1" applyBorder="1" applyAlignment="1">
      <alignment horizontal="center" vertical="center"/>
    </xf>
    <xf numFmtId="173" fontId="2" fillId="23" borderId="25" xfId="5" applyNumberFormat="1" applyFont="1" applyFill="1" applyBorder="1" applyAlignment="1">
      <alignment horizontal="center" vertical="center"/>
    </xf>
    <xf numFmtId="173" fontId="0" fillId="23" borderId="0" xfId="5" applyNumberFormat="1" applyFont="1" applyFill="1" applyAlignment="1">
      <alignment vertical="center"/>
    </xf>
    <xf numFmtId="14" fontId="14" fillId="23" borderId="25" xfId="0" applyNumberFormat="1" applyFont="1" applyFill="1" applyBorder="1" applyAlignment="1">
      <alignment horizontal="center" vertical="center" wrapText="1"/>
    </xf>
    <xf numFmtId="0" fontId="14" fillId="23" borderId="25" xfId="0" applyFont="1" applyFill="1" applyBorder="1" applyAlignment="1">
      <alignment horizontal="center" vertical="center" wrapText="1"/>
    </xf>
    <xf numFmtId="9" fontId="2" fillId="23" borderId="25" xfId="0" applyNumberFormat="1" applyFont="1" applyFill="1" applyBorder="1" applyAlignment="1">
      <alignment horizontal="center" vertical="center" wrapText="1"/>
    </xf>
    <xf numFmtId="174" fontId="2" fillId="23" borderId="25" xfId="0" applyNumberFormat="1" applyFont="1" applyFill="1" applyBorder="1" applyAlignment="1">
      <alignment horizontal="center" vertical="center"/>
    </xf>
    <xf numFmtId="165" fontId="2" fillId="23" borderId="25" xfId="6" applyFont="1" applyFill="1" applyBorder="1" applyAlignment="1">
      <alignment vertical="center" wrapText="1"/>
    </xf>
    <xf numFmtId="0" fontId="14" fillId="23" borderId="25" xfId="0" applyFont="1" applyFill="1" applyBorder="1" applyAlignment="1">
      <alignment horizontal="center" vertical="center"/>
    </xf>
    <xf numFmtId="165" fontId="14" fillId="23" borderId="25" xfId="6" applyFont="1" applyFill="1" applyBorder="1" applyAlignment="1">
      <alignment vertical="center" wrapText="1"/>
    </xf>
    <xf numFmtId="165" fontId="14" fillId="0" borderId="32" xfId="6" applyFont="1" applyBorder="1" applyAlignment="1">
      <alignment vertical="center" wrapText="1"/>
    </xf>
    <xf numFmtId="0" fontId="2" fillId="19" borderId="25" xfId="0" applyFont="1" applyFill="1" applyBorder="1" applyAlignment="1">
      <alignment horizontal="center" vertical="center"/>
    </xf>
    <xf numFmtId="165" fontId="2" fillId="23" borderId="25" xfId="6" applyFont="1" applyFill="1" applyBorder="1" applyAlignment="1">
      <alignment horizontal="left" vertical="center"/>
    </xf>
    <xf numFmtId="165" fontId="2" fillId="19" borderId="25" xfId="6" applyFont="1" applyFill="1" applyBorder="1" applyAlignment="1">
      <alignment horizontal="center" vertical="center" wrapText="1"/>
    </xf>
    <xf numFmtId="165" fontId="2" fillId="19" borderId="25" xfId="6" applyFont="1" applyFill="1" applyBorder="1" applyAlignment="1">
      <alignment horizontal="center" vertical="center"/>
    </xf>
    <xf numFmtId="0" fontId="2" fillId="12" borderId="0" xfId="0" applyFont="1" applyFill="1" applyAlignment="1">
      <alignment vertical="center"/>
    </xf>
    <xf numFmtId="0" fontId="2" fillId="12" borderId="0" xfId="0" applyFont="1" applyFill="1" applyAlignment="1">
      <alignment vertical="center" wrapText="1"/>
    </xf>
    <xf numFmtId="0" fontId="2" fillId="12" borderId="0" xfId="0" applyFont="1" applyFill="1" applyAlignment="1">
      <alignment horizontal="left" vertical="center"/>
    </xf>
    <xf numFmtId="9" fontId="18" fillId="0" borderId="0" xfId="0" applyNumberFormat="1" applyFont="1" applyAlignment="1">
      <alignment horizontal="center" vertical="center"/>
    </xf>
    <xf numFmtId="9" fontId="17" fillId="15" borderId="25" xfId="8" applyNumberFormat="1" applyFont="1" applyFill="1" applyBorder="1" applyAlignment="1">
      <alignment horizontal="center" vertical="center"/>
    </xf>
    <xf numFmtId="9" fontId="17" fillId="15" borderId="25" xfId="9" applyFont="1" applyFill="1" applyBorder="1" applyAlignment="1">
      <alignment horizontal="center" vertical="center"/>
    </xf>
    <xf numFmtId="0" fontId="2" fillId="22" borderId="25" xfId="8" applyFont="1" applyFill="1" applyBorder="1" applyAlignment="1">
      <alignment horizontal="center" vertical="center" wrapText="1"/>
    </xf>
    <xf numFmtId="0" fontId="4" fillId="22" borderId="25" xfId="8" applyFont="1" applyFill="1" applyBorder="1" applyAlignment="1">
      <alignment horizontal="center" vertical="center" wrapText="1"/>
    </xf>
    <xf numFmtId="0" fontId="2" fillId="22" borderId="25" xfId="8" applyFont="1" applyFill="1" applyBorder="1" applyAlignment="1">
      <alignment horizontal="center" vertical="center"/>
    </xf>
    <xf numFmtId="0" fontId="14" fillId="22" borderId="25" xfId="8" applyFont="1" applyFill="1" applyBorder="1" applyAlignment="1">
      <alignment horizontal="center" vertical="center" wrapText="1"/>
    </xf>
    <xf numFmtId="0" fontId="14" fillId="22" borderId="26" xfId="8" applyFont="1" applyFill="1" applyBorder="1" applyAlignment="1">
      <alignment horizontal="center" vertical="center" wrapText="1"/>
    </xf>
    <xf numFmtId="167" fontId="2" fillId="22" borderId="25" xfId="1" applyNumberFormat="1" applyFont="1" applyFill="1" applyBorder="1" applyAlignment="1" applyProtection="1">
      <alignment horizontal="center" vertical="center" wrapText="1"/>
      <protection locked="0"/>
    </xf>
    <xf numFmtId="14" fontId="2" fillId="22" borderId="25" xfId="8" applyNumberFormat="1" applyFont="1" applyFill="1" applyBorder="1" applyAlignment="1">
      <alignment horizontal="center" vertical="center" wrapText="1"/>
    </xf>
    <xf numFmtId="166" fontId="14" fillId="22" borderId="25" xfId="10" applyFont="1" applyFill="1" applyBorder="1" applyAlignment="1">
      <alignment horizontal="left" vertical="center" indent="3"/>
    </xf>
    <xf numFmtId="165" fontId="2" fillId="22" borderId="25" xfId="11" applyFont="1" applyFill="1" applyBorder="1" applyAlignment="1">
      <alignment horizontal="left" vertical="center" wrapText="1" indent="3"/>
    </xf>
    <xf numFmtId="14" fontId="4" fillId="0" borderId="25" xfId="0" applyNumberFormat="1" applyFont="1" applyBorder="1" applyAlignment="1">
      <alignment horizontal="center" vertical="center" wrapText="1"/>
    </xf>
    <xf numFmtId="1" fontId="19" fillId="15" borderId="25" xfId="7" applyNumberFormat="1" applyFont="1" applyFill="1" applyBorder="1" applyAlignment="1">
      <alignment horizontal="center" vertical="center" wrapText="1"/>
    </xf>
    <xf numFmtId="1" fontId="19" fillId="15" borderId="25" xfId="0" applyNumberFormat="1" applyFont="1" applyFill="1" applyBorder="1" applyAlignment="1">
      <alignment horizontal="center" vertical="center" wrapText="1"/>
    </xf>
    <xf numFmtId="0" fontId="25" fillId="0" borderId="0" xfId="0" applyFont="1" applyAlignment="1">
      <alignment horizontal="left" wrapText="1"/>
    </xf>
    <xf numFmtId="170" fontId="14" fillId="0" borderId="30" xfId="0" applyNumberFormat="1" applyFont="1" applyBorder="1" applyAlignment="1">
      <alignment horizontal="center" vertical="center" wrapText="1"/>
    </xf>
    <xf numFmtId="170" fontId="14" fillId="0" borderId="32" xfId="0" applyNumberFormat="1" applyFont="1" applyBorder="1" applyAlignment="1">
      <alignment horizontal="center" vertical="center" wrapText="1"/>
    </xf>
    <xf numFmtId="170" fontId="14" fillId="0" borderId="31" xfId="0" applyNumberFormat="1" applyFont="1" applyBorder="1" applyAlignment="1">
      <alignment horizontal="center" vertical="center" wrapText="1"/>
    </xf>
    <xf numFmtId="165" fontId="2" fillId="23" borderId="30" xfId="6" applyFont="1" applyFill="1" applyBorder="1" applyAlignment="1">
      <alignment horizontal="center" vertical="center" wrapText="1"/>
    </xf>
    <xf numFmtId="165" fontId="2" fillId="23" borderId="31" xfId="6" applyFont="1" applyFill="1" applyBorder="1" applyAlignment="1">
      <alignment horizontal="center" vertical="center" wrapText="1"/>
    </xf>
    <xf numFmtId="165" fontId="2" fillId="23" borderId="32" xfId="6" applyFont="1" applyFill="1" applyBorder="1" applyAlignment="1">
      <alignment horizontal="center" vertical="center" wrapText="1"/>
    </xf>
    <xf numFmtId="165" fontId="2" fillId="0" borderId="30" xfId="6" applyFont="1" applyBorder="1" applyAlignment="1">
      <alignment horizontal="center" vertical="center" wrapText="1"/>
    </xf>
    <xf numFmtId="165" fontId="2" fillId="0" borderId="32" xfId="6" applyFont="1" applyBorder="1" applyAlignment="1">
      <alignment horizontal="center" vertical="center" wrapText="1"/>
    </xf>
    <xf numFmtId="173" fontId="2" fillId="23" borderId="30" xfId="5" applyNumberFormat="1" applyFont="1" applyFill="1" applyBorder="1" applyAlignment="1">
      <alignment horizontal="center" vertical="center"/>
    </xf>
    <xf numFmtId="173" fontId="2" fillId="23" borderId="32" xfId="5" applyNumberFormat="1" applyFont="1" applyFill="1" applyBorder="1" applyAlignment="1">
      <alignment horizontal="center" vertical="center"/>
    </xf>
    <xf numFmtId="165" fontId="14" fillId="0" borderId="30" xfId="6" applyFont="1" applyBorder="1" applyAlignment="1">
      <alignment horizontal="center" vertical="center" wrapText="1"/>
    </xf>
    <xf numFmtId="165" fontId="14" fillId="0" borderId="31" xfId="6" applyFont="1" applyBorder="1" applyAlignment="1">
      <alignment horizontal="center" vertical="center" wrapText="1"/>
    </xf>
    <xf numFmtId="170" fontId="2" fillId="22" borderId="30" xfId="0" applyNumberFormat="1" applyFont="1" applyFill="1" applyBorder="1" applyAlignment="1">
      <alignment horizontal="center" vertical="center" wrapText="1"/>
    </xf>
    <xf numFmtId="170" fontId="2" fillId="22" borderId="32" xfId="0" applyNumberFormat="1" applyFont="1" applyFill="1" applyBorder="1" applyAlignment="1">
      <alignment horizontal="center" vertical="center" wrapText="1"/>
    </xf>
    <xf numFmtId="170" fontId="2" fillId="0" borderId="30" xfId="0" applyNumberFormat="1" applyFont="1" applyBorder="1" applyAlignment="1">
      <alignment horizontal="center" vertical="center" wrapText="1"/>
    </xf>
    <xf numFmtId="170" fontId="2" fillId="0" borderId="31" xfId="0" applyNumberFormat="1" applyFont="1" applyBorder="1" applyAlignment="1">
      <alignment horizontal="center" vertical="center" wrapText="1"/>
    </xf>
    <xf numFmtId="170" fontId="2" fillId="0" borderId="32" xfId="0" applyNumberFormat="1" applyFont="1" applyBorder="1" applyAlignment="1">
      <alignment horizontal="center" vertical="center" wrapText="1"/>
    </xf>
    <xf numFmtId="165" fontId="2" fillId="0" borderId="30" xfId="6" applyFont="1" applyFill="1" applyBorder="1" applyAlignment="1">
      <alignment horizontal="center" vertical="center" wrapText="1"/>
    </xf>
    <xf numFmtId="165" fontId="2" fillId="0" borderId="32" xfId="6" applyFont="1" applyFill="1" applyBorder="1" applyAlignment="1">
      <alignment horizontal="center" vertical="center" wrapText="1"/>
    </xf>
    <xf numFmtId="173" fontId="2" fillId="22" borderId="30" xfId="5" applyNumberFormat="1" applyFont="1" applyFill="1" applyBorder="1" applyAlignment="1">
      <alignment horizontal="center" vertical="center"/>
    </xf>
    <xf numFmtId="173" fontId="2" fillId="22" borderId="32" xfId="5" applyNumberFormat="1" applyFont="1" applyFill="1" applyBorder="1" applyAlignment="1">
      <alignment horizontal="center" vertical="center"/>
    </xf>
    <xf numFmtId="173" fontId="2" fillId="0" borderId="30" xfId="5" applyNumberFormat="1" applyFont="1" applyBorder="1" applyAlignment="1">
      <alignment horizontal="center" vertical="center"/>
    </xf>
    <xf numFmtId="173" fontId="2" fillId="0" borderId="32" xfId="5" applyNumberFormat="1" applyFont="1" applyBorder="1" applyAlignment="1">
      <alignment horizontal="center" vertical="center"/>
    </xf>
    <xf numFmtId="173" fontId="2" fillId="22" borderId="31" xfId="5" applyNumberFormat="1" applyFont="1" applyFill="1" applyBorder="1" applyAlignment="1">
      <alignment horizontal="center" vertical="center"/>
    </xf>
    <xf numFmtId="173" fontId="2" fillId="16" borderId="30" xfId="5" applyNumberFormat="1" applyFont="1" applyFill="1" applyBorder="1" applyAlignment="1">
      <alignment horizontal="center" vertical="center"/>
    </xf>
    <xf numFmtId="173" fontId="2" fillId="16" borderId="31" xfId="5" applyNumberFormat="1" applyFont="1" applyFill="1" applyBorder="1" applyAlignment="1">
      <alignment horizontal="center" vertical="center"/>
    </xf>
    <xf numFmtId="173" fontId="2" fillId="16" borderId="32" xfId="5" applyNumberFormat="1" applyFont="1" applyFill="1" applyBorder="1" applyAlignment="1">
      <alignment horizontal="center" vertical="center"/>
    </xf>
    <xf numFmtId="49" fontId="3" fillId="3" borderId="1" xfId="0" applyNumberFormat="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170" fontId="2" fillId="22" borderId="31" xfId="0" applyNumberFormat="1" applyFont="1" applyFill="1" applyBorder="1" applyAlignment="1">
      <alignment horizontal="center" vertical="center" wrapText="1"/>
    </xf>
    <xf numFmtId="173" fontId="14" fillId="0" borderId="30" xfId="5" applyNumberFormat="1" applyFont="1" applyBorder="1" applyAlignment="1">
      <alignment horizontal="center" vertical="center"/>
    </xf>
    <xf numFmtId="173" fontId="14" fillId="0" borderId="31" xfId="5" applyNumberFormat="1" applyFont="1" applyBorder="1" applyAlignment="1">
      <alignment horizontal="center" vertical="center"/>
    </xf>
    <xf numFmtId="173" fontId="14" fillId="0" borderId="32" xfId="5" applyNumberFormat="1" applyFont="1" applyBorder="1" applyAlignment="1">
      <alignment horizontal="center" vertical="center"/>
    </xf>
    <xf numFmtId="173" fontId="14" fillId="22" borderId="30" xfId="5" applyNumberFormat="1" applyFont="1" applyFill="1" applyBorder="1" applyAlignment="1">
      <alignment horizontal="center" vertical="center"/>
    </xf>
    <xf numFmtId="173" fontId="14" fillId="22" borderId="31" xfId="5" applyNumberFormat="1" applyFont="1" applyFill="1" applyBorder="1" applyAlignment="1">
      <alignment horizontal="center" vertical="center"/>
    </xf>
    <xf numFmtId="173" fontId="14" fillId="22" borderId="32" xfId="5" applyNumberFormat="1" applyFont="1" applyFill="1" applyBorder="1" applyAlignment="1">
      <alignment horizontal="center" vertical="center"/>
    </xf>
    <xf numFmtId="165" fontId="14" fillId="0" borderId="32" xfId="6" applyFont="1" applyBorder="1" applyAlignment="1">
      <alignment horizontal="center" vertical="center" wrapText="1"/>
    </xf>
    <xf numFmtId="165" fontId="4" fillId="22" borderId="30" xfId="6" applyFont="1" applyFill="1" applyBorder="1" applyAlignment="1">
      <alignment horizontal="center" vertical="center" wrapText="1"/>
    </xf>
    <xf numFmtId="165" fontId="4" fillId="22" borderId="32" xfId="6" applyFont="1" applyFill="1" applyBorder="1" applyAlignment="1">
      <alignment horizontal="center" vertical="center" wrapText="1"/>
    </xf>
    <xf numFmtId="166" fontId="2" fillId="22" borderId="30" xfId="5" applyFont="1" applyFill="1" applyBorder="1" applyAlignment="1">
      <alignment vertical="center"/>
    </xf>
    <xf numFmtId="166" fontId="2" fillId="22" borderId="31" xfId="5" applyFont="1" applyFill="1" applyBorder="1" applyAlignment="1">
      <alignment vertical="center"/>
    </xf>
    <xf numFmtId="166" fontId="2" fillId="22" borderId="32" xfId="5" applyFont="1" applyFill="1" applyBorder="1" applyAlignment="1">
      <alignment vertical="center"/>
    </xf>
    <xf numFmtId="165" fontId="4" fillId="22" borderId="31" xfId="6" applyFont="1" applyFill="1" applyBorder="1" applyAlignment="1">
      <alignment horizontal="center" vertic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7" fillId="0" borderId="29" xfId="0" applyFont="1" applyBorder="1" applyAlignment="1">
      <alignment horizont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3" fillId="5" borderId="1" xfId="0" applyFont="1" applyFill="1" applyBorder="1" applyAlignment="1">
      <alignment horizontal="center" vertical="center"/>
    </xf>
    <xf numFmtId="0" fontId="13" fillId="5" borderId="3"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15" xfId="0" applyFont="1" applyFill="1" applyBorder="1" applyAlignment="1">
      <alignment horizontal="center" vertical="center"/>
    </xf>
    <xf numFmtId="0" fontId="13" fillId="6" borderId="3"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7" borderId="19"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5" xfId="0" applyFont="1" applyFill="1" applyBorder="1" applyAlignment="1">
      <alignment horizontal="center" vertical="center"/>
    </xf>
    <xf numFmtId="0" fontId="13" fillId="10" borderId="1" xfId="0" applyFont="1" applyFill="1" applyBorder="1" applyAlignment="1">
      <alignment horizontal="center" vertical="center"/>
    </xf>
    <xf numFmtId="0" fontId="13" fillId="10" borderId="15" xfId="0" applyFont="1" applyFill="1" applyBorder="1" applyAlignment="1">
      <alignment horizontal="center" vertical="center"/>
    </xf>
  </cellXfs>
  <cellStyles count="12">
    <cellStyle name="Millares" xfId="4" builtinId="3"/>
    <cellStyle name="Moneda" xfId="5" builtinId="4"/>
    <cellStyle name="Moneda [0]" xfId="6" builtinId="7"/>
    <cellStyle name="Moneda [0] 2" xfId="11" xr:uid="{60AA83CD-D0CF-4D15-A27A-EA9AD13984EF}"/>
    <cellStyle name="Moneda 2" xfId="10" xr:uid="{AD12C5B7-2235-4DF0-AC90-A668080D4E16}"/>
    <cellStyle name="Normal" xfId="0" builtinId="0"/>
    <cellStyle name="Normal 2" xfId="8" xr:uid="{CEB08CC3-AFD2-4A65-9692-CC33764AE21A}"/>
    <cellStyle name="Normal 3 2 3 2 2 4 2" xfId="3" xr:uid="{00000000-0005-0000-0000-000004000000}"/>
    <cellStyle name="Normal 3 2 3 2 3" xfId="2" xr:uid="{00000000-0005-0000-0000-000005000000}"/>
    <cellStyle name="Normal 3 2 3 2 5 2" xfId="1" xr:uid="{00000000-0005-0000-0000-000006000000}"/>
    <cellStyle name="Porcentaje" xfId="7" builtinId="5"/>
    <cellStyle name="Porcentaje 2" xfId="9" xr:uid="{97888687-A4AC-4DFE-9219-E93BA953FA4F}"/>
  </cellStyles>
  <dxfs count="0"/>
  <tableStyles count="0" defaultTableStyle="TableStyleMedium2" defaultPivotStyle="PivotStyleLight16"/>
  <colors>
    <mruColors>
      <color rgb="FFFFCCCC"/>
      <color rgb="FFF6D9D9"/>
      <color rgb="FFF7EEF7"/>
      <color rgb="FFFF9999"/>
      <color rgb="FF008080"/>
      <color rgb="FF008B55"/>
      <color rgb="FFD4C1E8"/>
      <color rgb="FFDAEEF3"/>
      <color rgb="FF006488"/>
      <color rgb="FFCDD0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185029</xdr:colOff>
      <xdr:row>1</xdr:row>
      <xdr:rowOff>108857</xdr:rowOff>
    </xdr:from>
    <xdr:to>
      <xdr:col>1</xdr:col>
      <xdr:colOff>2242911</xdr:colOff>
      <xdr:row>3</xdr:row>
      <xdr:rowOff>233625</xdr:rowOff>
    </xdr:to>
    <xdr:pic>
      <xdr:nvPicPr>
        <xdr:cNvPr id="2" name="Imagen 1">
          <a:extLst>
            <a:ext uri="{FF2B5EF4-FFF2-40B4-BE49-F238E27FC236}">
              <a16:creationId xmlns:a16="http://schemas.microsoft.com/office/drawing/2014/main" id="{4268C033-18EE-42C1-9C32-48F47B6CF780}"/>
            </a:ext>
          </a:extLst>
        </xdr:cNvPr>
        <xdr:cNvPicPr>
          <a:picLocks noChangeAspect="1"/>
        </xdr:cNvPicPr>
      </xdr:nvPicPr>
      <xdr:blipFill>
        <a:blip xmlns:r="http://schemas.openxmlformats.org/officeDocument/2006/relationships" r:embed="rId1"/>
        <a:stretch>
          <a:fillRect/>
        </a:stretch>
      </xdr:blipFill>
      <xdr:spPr>
        <a:xfrm>
          <a:off x="537454" y="404132"/>
          <a:ext cx="2057882" cy="8677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8484-0419-4DAA-9876-F35BC2FCEF49}">
  <sheetPr>
    <tabColor rgb="FF008B55"/>
  </sheetPr>
  <dimension ref="B1:AB343"/>
  <sheetViews>
    <sheetView showGridLines="0" tabSelected="1" topLeftCell="A6" zoomScale="70" zoomScaleNormal="70" workbookViewId="0">
      <selection activeCell="B7" sqref="B7"/>
    </sheetView>
  </sheetViews>
  <sheetFormatPr baseColWidth="10" defaultColWidth="10.875" defaultRowHeight="60" customHeight="1"/>
  <cols>
    <col min="1" max="1" width="4.625" style="13" customWidth="1"/>
    <col min="2" max="2" width="33.375" style="10" customWidth="1"/>
    <col min="3" max="3" width="15.5" style="11" customWidth="1"/>
    <col min="4" max="4" width="37.75" style="12" customWidth="1"/>
    <col min="5" max="5" width="43" style="12" customWidth="1"/>
    <col min="6" max="6" width="29.25" style="10" customWidth="1"/>
    <col min="7" max="7" width="17.875" style="13" customWidth="1"/>
    <col min="8" max="8" width="61.875" style="13" customWidth="1"/>
    <col min="9" max="10" width="21.875" style="13" customWidth="1"/>
    <col min="11" max="11" width="42.125" style="13" customWidth="1"/>
    <col min="12" max="12" width="50.75" style="13" customWidth="1"/>
    <col min="13" max="14" width="16.125" style="13" customWidth="1"/>
    <col min="15" max="18" width="16.5" style="13" customWidth="1"/>
    <col min="19" max="20" width="25.375" style="13" customWidth="1"/>
    <col min="21" max="21" width="37.25" style="13" customWidth="1"/>
    <col min="22" max="22" width="33.625" style="13" customWidth="1"/>
    <col min="23" max="23" width="29.5" style="13" customWidth="1"/>
    <col min="24" max="24" width="33.375" style="13" customWidth="1"/>
    <col min="25" max="25" width="26.625" style="13" customWidth="1"/>
    <col min="26" max="26" width="34.375" style="13" customWidth="1"/>
    <col min="27" max="27" width="35.125" style="13" customWidth="1"/>
    <col min="28" max="28" width="3.875" style="13" customWidth="1"/>
    <col min="29" max="16384" width="10.875" style="13"/>
  </cols>
  <sheetData>
    <row r="1" spans="2:28" ht="23.25" customHeight="1" thickBot="1"/>
    <row r="2" spans="2:28" ht="29.25" customHeight="1">
      <c r="B2" s="220"/>
      <c r="C2" s="223" t="s">
        <v>1123</v>
      </c>
      <c r="D2" s="224"/>
      <c r="E2" s="224"/>
      <c r="F2" s="224"/>
      <c r="G2" s="224"/>
      <c r="H2" s="224"/>
      <c r="I2" s="224"/>
      <c r="J2" s="224"/>
      <c r="K2" s="224"/>
      <c r="L2" s="224"/>
      <c r="M2" s="224"/>
      <c r="N2" s="224"/>
      <c r="O2" s="224"/>
      <c r="P2" s="224"/>
      <c r="Q2" s="224"/>
      <c r="R2" s="224"/>
      <c r="S2" s="224"/>
      <c r="T2" s="224"/>
      <c r="U2" s="224"/>
      <c r="V2" s="224"/>
      <c r="W2" s="224"/>
      <c r="X2" s="224"/>
      <c r="Y2" s="224"/>
      <c r="Z2" s="225"/>
      <c r="AA2" s="15" t="s">
        <v>6</v>
      </c>
    </row>
    <row r="3" spans="2:28" ht="29.25" customHeight="1">
      <c r="B3" s="221"/>
      <c r="C3" s="226"/>
      <c r="D3" s="227"/>
      <c r="E3" s="227"/>
      <c r="F3" s="227"/>
      <c r="G3" s="227"/>
      <c r="H3" s="227"/>
      <c r="I3" s="227"/>
      <c r="J3" s="227"/>
      <c r="K3" s="227"/>
      <c r="L3" s="227"/>
      <c r="M3" s="227"/>
      <c r="N3" s="227"/>
      <c r="O3" s="227"/>
      <c r="P3" s="227"/>
      <c r="Q3" s="227"/>
      <c r="R3" s="227"/>
      <c r="S3" s="227"/>
      <c r="T3" s="227"/>
      <c r="U3" s="227"/>
      <c r="V3" s="227"/>
      <c r="W3" s="227"/>
      <c r="X3" s="227"/>
      <c r="Y3" s="227"/>
      <c r="Z3" s="228"/>
      <c r="AA3" s="16" t="s">
        <v>7</v>
      </c>
    </row>
    <row r="4" spans="2:28" ht="29.25" customHeight="1" thickBot="1">
      <c r="B4" s="222"/>
      <c r="C4" s="229"/>
      <c r="D4" s="230"/>
      <c r="E4" s="230"/>
      <c r="F4" s="230"/>
      <c r="G4" s="230"/>
      <c r="H4" s="230"/>
      <c r="I4" s="230"/>
      <c r="J4" s="230"/>
      <c r="K4" s="230"/>
      <c r="L4" s="230"/>
      <c r="M4" s="230"/>
      <c r="N4" s="230"/>
      <c r="O4" s="230"/>
      <c r="P4" s="230"/>
      <c r="Q4" s="230"/>
      <c r="R4" s="230"/>
      <c r="S4" s="230"/>
      <c r="T4" s="230"/>
      <c r="U4" s="230"/>
      <c r="V4" s="230"/>
      <c r="W4" s="230"/>
      <c r="X4" s="230"/>
      <c r="Y4" s="230"/>
      <c r="Z4" s="231"/>
      <c r="AA4" s="17" t="s">
        <v>8</v>
      </c>
    </row>
    <row r="5" spans="2:28" ht="24" customHeight="1" thickBot="1">
      <c r="B5" s="173" t="s">
        <v>1124</v>
      </c>
    </row>
    <row r="6" spans="2:28" s="18" customFormat="1" ht="60" customHeight="1" thickBot="1">
      <c r="B6" s="232" t="s">
        <v>9</v>
      </c>
      <c r="C6" s="233"/>
      <c r="D6" s="234" t="s">
        <v>10</v>
      </c>
      <c r="E6" s="235"/>
      <c r="F6" s="236"/>
      <c r="G6" s="237" t="s">
        <v>11</v>
      </c>
      <c r="H6" s="238"/>
      <c r="I6" s="238"/>
      <c r="J6" s="238"/>
      <c r="K6" s="238"/>
      <c r="L6" s="238"/>
      <c r="M6" s="238"/>
      <c r="N6" s="238"/>
      <c r="O6" s="238"/>
      <c r="P6" s="238"/>
      <c r="Q6" s="238"/>
      <c r="R6" s="239"/>
      <c r="S6" s="240" t="s">
        <v>12</v>
      </c>
      <c r="T6" s="241"/>
      <c r="U6" s="241"/>
      <c r="V6" s="241"/>
      <c r="W6" s="241"/>
      <c r="X6" s="242" t="s">
        <v>13</v>
      </c>
      <c r="Y6" s="243"/>
      <c r="Z6" s="243"/>
      <c r="AA6" s="243"/>
    </row>
    <row r="7" spans="2:28" s="19" customFormat="1" ht="60" customHeight="1" thickBot="1">
      <c r="B7" s="66" t="s">
        <v>14</v>
      </c>
      <c r="C7" s="66" t="s">
        <v>15</v>
      </c>
      <c r="D7" s="201" t="s">
        <v>16</v>
      </c>
      <c r="E7" s="202"/>
      <c r="F7" s="67" t="s">
        <v>17</v>
      </c>
      <c r="G7" s="68" t="s">
        <v>18</v>
      </c>
      <c r="H7" s="68" t="s">
        <v>19</v>
      </c>
      <c r="I7" s="68" t="s">
        <v>20</v>
      </c>
      <c r="J7" s="68" t="s">
        <v>21</v>
      </c>
      <c r="K7" s="68" t="s">
        <v>22</v>
      </c>
      <c r="L7" s="68" t="s">
        <v>23</v>
      </c>
      <c r="M7" s="69" t="s">
        <v>24</v>
      </c>
      <c r="N7" s="70" t="s">
        <v>25</v>
      </c>
      <c r="O7" s="203" t="s">
        <v>26</v>
      </c>
      <c r="P7" s="204"/>
      <c r="Q7" s="204"/>
      <c r="R7" s="205"/>
      <c r="S7" s="71" t="s">
        <v>27</v>
      </c>
      <c r="T7" s="71" t="s">
        <v>28</v>
      </c>
      <c r="U7" s="71" t="s">
        <v>29</v>
      </c>
      <c r="V7" s="71" t="s">
        <v>30</v>
      </c>
      <c r="W7" s="71" t="s">
        <v>31</v>
      </c>
      <c r="X7" s="72" t="s">
        <v>32</v>
      </c>
      <c r="Y7" s="72" t="s">
        <v>33</v>
      </c>
      <c r="Z7" s="72" t="s">
        <v>34</v>
      </c>
      <c r="AA7" s="72" t="s">
        <v>35</v>
      </c>
    </row>
    <row r="8" spans="2:28" s="107" customFormat="1" ht="66.75" customHeight="1">
      <c r="B8" s="95" t="s">
        <v>36</v>
      </c>
      <c r="C8" s="96" t="s">
        <v>37</v>
      </c>
      <c r="D8" s="97" t="s">
        <v>38</v>
      </c>
      <c r="E8" s="98" t="s">
        <v>39</v>
      </c>
      <c r="F8" s="96" t="s">
        <v>40</v>
      </c>
      <c r="G8" s="99" t="s">
        <v>41</v>
      </c>
      <c r="H8" s="100" t="s">
        <v>42</v>
      </c>
      <c r="I8" s="100" t="s">
        <v>43</v>
      </c>
      <c r="J8" s="100" t="s">
        <v>44</v>
      </c>
      <c r="K8" s="100" t="s">
        <v>45</v>
      </c>
      <c r="L8" s="100" t="s">
        <v>46</v>
      </c>
      <c r="M8" s="101" t="s">
        <v>47</v>
      </c>
      <c r="N8" s="101" t="s">
        <v>47</v>
      </c>
      <c r="O8" s="102" t="s">
        <v>0</v>
      </c>
      <c r="P8" s="102" t="s">
        <v>1</v>
      </c>
      <c r="Q8" s="102" t="s">
        <v>2</v>
      </c>
      <c r="R8" s="103" t="s">
        <v>3</v>
      </c>
      <c r="S8" s="104" t="s">
        <v>48</v>
      </c>
      <c r="T8" s="105" t="s">
        <v>49</v>
      </c>
      <c r="U8" s="106" t="s">
        <v>50</v>
      </c>
      <c r="V8" s="106" t="s">
        <v>51</v>
      </c>
      <c r="W8" s="105" t="s">
        <v>52</v>
      </c>
      <c r="X8" s="104" t="s">
        <v>53</v>
      </c>
      <c r="Y8" s="106" t="s">
        <v>54</v>
      </c>
      <c r="Z8" s="106" t="s">
        <v>55</v>
      </c>
      <c r="AA8" s="106" t="s">
        <v>56</v>
      </c>
    </row>
    <row r="9" spans="2:28" s="77" customFormat="1" ht="87" customHeight="1">
      <c r="B9" s="20" t="s">
        <v>57</v>
      </c>
      <c r="C9" s="73" t="s">
        <v>58</v>
      </c>
      <c r="D9" s="21" t="s">
        <v>59</v>
      </c>
      <c r="E9" s="21" t="s">
        <v>60</v>
      </c>
      <c r="F9" s="21" t="s">
        <v>61</v>
      </c>
      <c r="G9" s="74">
        <v>1</v>
      </c>
      <c r="H9" s="22" t="s">
        <v>62</v>
      </c>
      <c r="I9" s="23" t="s">
        <v>63</v>
      </c>
      <c r="J9" s="23" t="s">
        <v>64</v>
      </c>
      <c r="K9" s="22" t="s">
        <v>65</v>
      </c>
      <c r="L9" s="25" t="s">
        <v>66</v>
      </c>
      <c r="M9" s="75">
        <v>45337</v>
      </c>
      <c r="N9" s="75">
        <v>45656</v>
      </c>
      <c r="O9" s="76">
        <v>0.1</v>
      </c>
      <c r="P9" s="76">
        <v>0.5</v>
      </c>
      <c r="Q9" s="76">
        <v>0.8</v>
      </c>
      <c r="R9" s="76">
        <v>1</v>
      </c>
      <c r="S9" s="23" t="s">
        <v>67</v>
      </c>
      <c r="T9" s="108">
        <v>0</v>
      </c>
      <c r="U9" s="21" t="s">
        <v>68</v>
      </c>
      <c r="V9" s="22" t="s">
        <v>69</v>
      </c>
      <c r="W9" s="207">
        <v>225836577.69999999</v>
      </c>
      <c r="X9" s="21" t="s">
        <v>70</v>
      </c>
      <c r="Y9" s="23" t="s">
        <v>71</v>
      </c>
      <c r="Z9" s="21" t="s">
        <v>72</v>
      </c>
      <c r="AA9" s="23" t="s">
        <v>73</v>
      </c>
      <c r="AB9" s="158"/>
    </row>
    <row r="10" spans="2:28" s="77" customFormat="1" ht="155.25">
      <c r="B10" s="20" t="s">
        <v>57</v>
      </c>
      <c r="C10" s="73" t="s">
        <v>74</v>
      </c>
      <c r="D10" s="21" t="s">
        <v>75</v>
      </c>
      <c r="E10" s="21" t="s">
        <v>76</v>
      </c>
      <c r="F10" s="21" t="s">
        <v>61</v>
      </c>
      <c r="G10" s="74">
        <v>1</v>
      </c>
      <c r="H10" s="22" t="s">
        <v>77</v>
      </c>
      <c r="I10" s="23" t="s">
        <v>63</v>
      </c>
      <c r="J10" s="23" t="s">
        <v>64</v>
      </c>
      <c r="K10" s="22" t="s">
        <v>65</v>
      </c>
      <c r="L10" s="25" t="s">
        <v>66</v>
      </c>
      <c r="M10" s="75">
        <v>45337</v>
      </c>
      <c r="N10" s="75">
        <v>45656</v>
      </c>
      <c r="O10" s="76">
        <v>0.1</v>
      </c>
      <c r="P10" s="76">
        <v>0.5</v>
      </c>
      <c r="Q10" s="76">
        <v>0.8</v>
      </c>
      <c r="R10" s="76">
        <v>1</v>
      </c>
      <c r="S10" s="23" t="s">
        <v>67</v>
      </c>
      <c r="T10" s="108">
        <v>0</v>
      </c>
      <c r="U10" s="21" t="s">
        <v>68</v>
      </c>
      <c r="V10" s="22" t="s">
        <v>69</v>
      </c>
      <c r="W10" s="208"/>
      <c r="X10" s="21" t="s">
        <v>70</v>
      </c>
      <c r="Y10" s="23" t="s">
        <v>71</v>
      </c>
      <c r="Z10" s="21" t="s">
        <v>72</v>
      </c>
      <c r="AA10" s="23" t="s">
        <v>67</v>
      </c>
    </row>
    <row r="11" spans="2:28" s="77" customFormat="1" ht="74.25" customHeight="1">
      <c r="B11" s="20" t="s">
        <v>57</v>
      </c>
      <c r="C11" s="73" t="s">
        <v>78</v>
      </c>
      <c r="D11" s="21" t="s">
        <v>59</v>
      </c>
      <c r="E11" s="21" t="s">
        <v>79</v>
      </c>
      <c r="F11" s="21" t="s">
        <v>61</v>
      </c>
      <c r="G11" s="74">
        <v>1</v>
      </c>
      <c r="H11" s="22" t="s">
        <v>80</v>
      </c>
      <c r="I11" s="23" t="s">
        <v>63</v>
      </c>
      <c r="J11" s="23" t="s">
        <v>64</v>
      </c>
      <c r="K11" s="22" t="s">
        <v>65</v>
      </c>
      <c r="L11" s="25" t="s">
        <v>66</v>
      </c>
      <c r="M11" s="75">
        <v>45337</v>
      </c>
      <c r="N11" s="75">
        <v>45656</v>
      </c>
      <c r="O11" s="76">
        <v>0.1</v>
      </c>
      <c r="P11" s="76">
        <v>0.5</v>
      </c>
      <c r="Q11" s="76">
        <v>0.8</v>
      </c>
      <c r="R11" s="76">
        <v>1</v>
      </c>
      <c r="S11" s="23" t="s">
        <v>67</v>
      </c>
      <c r="T11" s="108">
        <v>0</v>
      </c>
      <c r="U11" s="21" t="s">
        <v>68</v>
      </c>
      <c r="V11" s="22" t="s">
        <v>69</v>
      </c>
      <c r="W11" s="209"/>
      <c r="X11" s="21" t="s">
        <v>70</v>
      </c>
      <c r="Y11" s="23" t="s">
        <v>71</v>
      </c>
      <c r="Z11" s="21" t="s">
        <v>72</v>
      </c>
      <c r="AA11" s="23" t="s">
        <v>73</v>
      </c>
    </row>
    <row r="12" spans="2:28" s="77" customFormat="1" ht="60.75" customHeight="1">
      <c r="B12" s="109" t="s">
        <v>4</v>
      </c>
      <c r="C12" s="73" t="s">
        <v>81</v>
      </c>
      <c r="D12" s="110" t="s">
        <v>82</v>
      </c>
      <c r="E12" s="110" t="s">
        <v>83</v>
      </c>
      <c r="F12" s="110" t="s">
        <v>84</v>
      </c>
      <c r="G12" s="78">
        <v>3</v>
      </c>
      <c r="H12" s="111" t="s">
        <v>85</v>
      </c>
      <c r="I12" s="112" t="s">
        <v>86</v>
      </c>
      <c r="J12" s="112" t="s">
        <v>87</v>
      </c>
      <c r="K12" s="111" t="s">
        <v>88</v>
      </c>
      <c r="L12" s="110" t="s">
        <v>89</v>
      </c>
      <c r="M12" s="113">
        <v>45323</v>
      </c>
      <c r="N12" s="113">
        <v>45471</v>
      </c>
      <c r="O12" s="78">
        <v>1</v>
      </c>
      <c r="P12" s="78">
        <v>2</v>
      </c>
      <c r="Q12" s="78">
        <v>0</v>
      </c>
      <c r="R12" s="78">
        <v>0</v>
      </c>
      <c r="S12" s="112" t="s">
        <v>90</v>
      </c>
      <c r="T12" s="114">
        <v>24631096</v>
      </c>
      <c r="U12" s="110" t="s">
        <v>91</v>
      </c>
      <c r="V12" s="111" t="s">
        <v>92</v>
      </c>
      <c r="W12" s="210">
        <v>427000000</v>
      </c>
      <c r="X12" s="112" t="s">
        <v>93</v>
      </c>
      <c r="Y12" s="112" t="s">
        <v>71</v>
      </c>
      <c r="Z12" s="110" t="s">
        <v>94</v>
      </c>
      <c r="AA12" s="112" t="s">
        <v>67</v>
      </c>
    </row>
    <row r="13" spans="2:28" s="77" customFormat="1" ht="83.25" customHeight="1">
      <c r="B13" s="109" t="s">
        <v>4</v>
      </c>
      <c r="C13" s="73" t="s">
        <v>95</v>
      </c>
      <c r="D13" s="110" t="s">
        <v>82</v>
      </c>
      <c r="E13" s="110" t="s">
        <v>83</v>
      </c>
      <c r="F13" s="110" t="s">
        <v>61</v>
      </c>
      <c r="G13" s="78">
        <v>40</v>
      </c>
      <c r="H13" s="111" t="s">
        <v>96</v>
      </c>
      <c r="I13" s="112" t="s">
        <v>86</v>
      </c>
      <c r="J13" s="112" t="s">
        <v>87</v>
      </c>
      <c r="K13" s="111" t="s">
        <v>97</v>
      </c>
      <c r="L13" s="110" t="s">
        <v>98</v>
      </c>
      <c r="M13" s="113">
        <v>45333</v>
      </c>
      <c r="N13" s="113">
        <v>45657</v>
      </c>
      <c r="O13" s="78">
        <v>10</v>
      </c>
      <c r="P13" s="78">
        <v>10</v>
      </c>
      <c r="Q13" s="78">
        <v>10</v>
      </c>
      <c r="R13" s="78">
        <v>10</v>
      </c>
      <c r="S13" s="112" t="s">
        <v>90</v>
      </c>
      <c r="T13" s="114">
        <v>24631096</v>
      </c>
      <c r="U13" s="110" t="s">
        <v>91</v>
      </c>
      <c r="V13" s="111" t="s">
        <v>92</v>
      </c>
      <c r="W13" s="211"/>
      <c r="X13" s="112" t="s">
        <v>93</v>
      </c>
      <c r="Y13" s="112" t="s">
        <v>71</v>
      </c>
      <c r="Z13" s="110" t="s">
        <v>94</v>
      </c>
      <c r="AA13" s="112" t="s">
        <v>67</v>
      </c>
    </row>
    <row r="14" spans="2:28" s="77" customFormat="1" ht="60" customHeight="1">
      <c r="B14" s="109" t="s">
        <v>4</v>
      </c>
      <c r="C14" s="73" t="s">
        <v>99</v>
      </c>
      <c r="D14" s="110" t="s">
        <v>82</v>
      </c>
      <c r="E14" s="110" t="s">
        <v>83</v>
      </c>
      <c r="F14" s="110" t="s">
        <v>61</v>
      </c>
      <c r="G14" s="80">
        <v>1</v>
      </c>
      <c r="H14" s="111" t="s">
        <v>100</v>
      </c>
      <c r="I14" s="112" t="s">
        <v>86</v>
      </c>
      <c r="J14" s="112" t="s">
        <v>64</v>
      </c>
      <c r="K14" s="111" t="s">
        <v>101</v>
      </c>
      <c r="L14" s="110" t="s">
        <v>102</v>
      </c>
      <c r="M14" s="113">
        <v>45383</v>
      </c>
      <c r="N14" s="113">
        <v>45657</v>
      </c>
      <c r="O14" s="79">
        <v>0</v>
      </c>
      <c r="P14" s="79">
        <v>0.33</v>
      </c>
      <c r="Q14" s="79">
        <v>0.66</v>
      </c>
      <c r="R14" s="79">
        <v>1</v>
      </c>
      <c r="S14" s="112" t="s">
        <v>90</v>
      </c>
      <c r="T14" s="114">
        <v>24631096</v>
      </c>
      <c r="U14" s="110" t="s">
        <v>91</v>
      </c>
      <c r="V14" s="111" t="s">
        <v>92</v>
      </c>
      <c r="W14" s="212"/>
      <c r="X14" s="112" t="s">
        <v>93</v>
      </c>
      <c r="Y14" s="112" t="s">
        <v>71</v>
      </c>
      <c r="Z14" s="110" t="s">
        <v>94</v>
      </c>
      <c r="AA14" s="112" t="s">
        <v>67</v>
      </c>
    </row>
    <row r="15" spans="2:28" s="77" customFormat="1" ht="72.75" customHeight="1">
      <c r="B15" s="109" t="s">
        <v>4</v>
      </c>
      <c r="C15" s="73" t="s">
        <v>103</v>
      </c>
      <c r="D15" s="110" t="s">
        <v>82</v>
      </c>
      <c r="E15" s="110" t="s">
        <v>104</v>
      </c>
      <c r="F15" s="110" t="s">
        <v>61</v>
      </c>
      <c r="G15" s="79">
        <v>1</v>
      </c>
      <c r="H15" s="111" t="s">
        <v>105</v>
      </c>
      <c r="I15" s="112" t="s">
        <v>86</v>
      </c>
      <c r="J15" s="112" t="s">
        <v>64</v>
      </c>
      <c r="K15" s="111" t="s">
        <v>106</v>
      </c>
      <c r="L15" s="110" t="s">
        <v>107</v>
      </c>
      <c r="M15" s="113">
        <v>45607</v>
      </c>
      <c r="N15" s="113">
        <v>45657</v>
      </c>
      <c r="O15" s="79">
        <v>0</v>
      </c>
      <c r="P15" s="79">
        <v>0</v>
      </c>
      <c r="Q15" s="79">
        <v>0</v>
      </c>
      <c r="R15" s="79">
        <v>1</v>
      </c>
      <c r="S15" s="112" t="s">
        <v>90</v>
      </c>
      <c r="T15" s="114">
        <v>24631096</v>
      </c>
      <c r="U15" s="110" t="s">
        <v>108</v>
      </c>
      <c r="V15" s="111" t="s">
        <v>109</v>
      </c>
      <c r="W15" s="115">
        <v>2673245143</v>
      </c>
      <c r="X15" s="112" t="s">
        <v>93</v>
      </c>
      <c r="Y15" s="112" t="s">
        <v>71</v>
      </c>
      <c r="Z15" s="110" t="s">
        <v>94</v>
      </c>
      <c r="AA15" s="112" t="s">
        <v>67</v>
      </c>
    </row>
    <row r="16" spans="2:28" s="77" customFormat="1" ht="60" customHeight="1">
      <c r="B16" s="20" t="s">
        <v>110</v>
      </c>
      <c r="C16" s="73" t="s">
        <v>111</v>
      </c>
      <c r="D16" s="21" t="s">
        <v>112</v>
      </c>
      <c r="E16" s="21" t="s">
        <v>113</v>
      </c>
      <c r="F16" s="21" t="s">
        <v>61</v>
      </c>
      <c r="G16" s="78">
        <v>15</v>
      </c>
      <c r="H16" s="21" t="s">
        <v>114</v>
      </c>
      <c r="I16" s="23" t="s">
        <v>63</v>
      </c>
      <c r="J16" s="23" t="s">
        <v>87</v>
      </c>
      <c r="K16" s="21" t="s">
        <v>115</v>
      </c>
      <c r="L16" s="21" t="s">
        <v>116</v>
      </c>
      <c r="M16" s="52">
        <v>45323</v>
      </c>
      <c r="N16" s="52" t="s">
        <v>117</v>
      </c>
      <c r="O16" s="78">
        <v>1</v>
      </c>
      <c r="P16" s="78">
        <v>5</v>
      </c>
      <c r="Q16" s="78">
        <v>9</v>
      </c>
      <c r="R16" s="78">
        <v>15</v>
      </c>
      <c r="S16" s="23" t="s">
        <v>90</v>
      </c>
      <c r="T16" s="32">
        <v>98168616</v>
      </c>
      <c r="U16" s="21" t="s">
        <v>68</v>
      </c>
      <c r="V16" s="24" t="s">
        <v>118</v>
      </c>
      <c r="W16" s="184">
        <v>315000000</v>
      </c>
      <c r="X16" s="23" t="s">
        <v>119</v>
      </c>
      <c r="Y16" s="23" t="s">
        <v>71</v>
      </c>
      <c r="Z16" s="21" t="s">
        <v>120</v>
      </c>
      <c r="AA16" s="23" t="s">
        <v>67</v>
      </c>
    </row>
    <row r="17" spans="2:27" s="77" customFormat="1" ht="60" customHeight="1">
      <c r="B17" s="20" t="s">
        <v>110</v>
      </c>
      <c r="C17" s="73" t="s">
        <v>121</v>
      </c>
      <c r="D17" s="21" t="s">
        <v>112</v>
      </c>
      <c r="E17" s="21" t="s">
        <v>113</v>
      </c>
      <c r="F17" s="21" t="s">
        <v>61</v>
      </c>
      <c r="G17" s="80">
        <v>1</v>
      </c>
      <c r="H17" s="21" t="s">
        <v>122</v>
      </c>
      <c r="I17" s="23" t="s">
        <v>63</v>
      </c>
      <c r="J17" s="23" t="s">
        <v>64</v>
      </c>
      <c r="K17" s="21" t="s">
        <v>123</v>
      </c>
      <c r="L17" s="21" t="s">
        <v>124</v>
      </c>
      <c r="M17" s="52">
        <v>45323</v>
      </c>
      <c r="N17" s="52" t="s">
        <v>117</v>
      </c>
      <c r="O17" s="80">
        <v>0.1</v>
      </c>
      <c r="P17" s="80">
        <v>0.3</v>
      </c>
      <c r="Q17" s="80">
        <v>0.7</v>
      </c>
      <c r="R17" s="80">
        <v>1</v>
      </c>
      <c r="S17" s="23" t="s">
        <v>90</v>
      </c>
      <c r="T17" s="32">
        <v>46055988</v>
      </c>
      <c r="U17" s="21" t="s">
        <v>68</v>
      </c>
      <c r="V17" s="21" t="s">
        <v>118</v>
      </c>
      <c r="W17" s="213"/>
      <c r="X17" s="23" t="s">
        <v>125</v>
      </c>
      <c r="Y17" s="23" t="s">
        <v>71</v>
      </c>
      <c r="Z17" s="21" t="s">
        <v>120</v>
      </c>
      <c r="AA17" s="23" t="s">
        <v>67</v>
      </c>
    </row>
    <row r="18" spans="2:27" s="77" customFormat="1" ht="60" customHeight="1">
      <c r="B18" s="109" t="s">
        <v>126</v>
      </c>
      <c r="C18" s="73" t="s">
        <v>127</v>
      </c>
      <c r="D18" s="110" t="s">
        <v>59</v>
      </c>
      <c r="E18" s="110" t="s">
        <v>60</v>
      </c>
      <c r="F18" s="110" t="s">
        <v>128</v>
      </c>
      <c r="G18" s="81">
        <v>1</v>
      </c>
      <c r="H18" s="111" t="s">
        <v>129</v>
      </c>
      <c r="I18" s="112" t="s">
        <v>63</v>
      </c>
      <c r="J18" s="112" t="s">
        <v>64</v>
      </c>
      <c r="K18" s="111" t="s">
        <v>130</v>
      </c>
      <c r="L18" s="111" t="s">
        <v>131</v>
      </c>
      <c r="M18" s="116">
        <v>45323</v>
      </c>
      <c r="N18" s="116">
        <v>45656</v>
      </c>
      <c r="O18" s="81">
        <v>0.1</v>
      </c>
      <c r="P18" s="81">
        <v>0.2</v>
      </c>
      <c r="Q18" s="81">
        <v>0.4</v>
      </c>
      <c r="R18" s="81">
        <v>1</v>
      </c>
      <c r="S18" s="112" t="s">
        <v>90</v>
      </c>
      <c r="T18" s="117">
        <v>37248000</v>
      </c>
      <c r="U18" s="110" t="s">
        <v>67</v>
      </c>
      <c r="V18" s="112" t="s">
        <v>67</v>
      </c>
      <c r="W18" s="118">
        <v>0</v>
      </c>
      <c r="X18" s="112" t="s">
        <v>119</v>
      </c>
      <c r="Y18" s="112" t="s">
        <v>71</v>
      </c>
      <c r="Z18" s="110" t="s">
        <v>120</v>
      </c>
      <c r="AA18" s="112" t="s">
        <v>73</v>
      </c>
    </row>
    <row r="19" spans="2:27" s="77" customFormat="1" ht="82.5" customHeight="1">
      <c r="B19" s="109" t="s">
        <v>126</v>
      </c>
      <c r="C19" s="73" t="s">
        <v>132</v>
      </c>
      <c r="D19" s="110" t="s">
        <v>59</v>
      </c>
      <c r="E19" s="110" t="s">
        <v>79</v>
      </c>
      <c r="F19" s="110" t="s">
        <v>128</v>
      </c>
      <c r="G19" s="81">
        <v>1</v>
      </c>
      <c r="H19" s="111" t="s">
        <v>133</v>
      </c>
      <c r="I19" s="112" t="s">
        <v>63</v>
      </c>
      <c r="J19" s="112" t="s">
        <v>64</v>
      </c>
      <c r="K19" s="111" t="s">
        <v>134</v>
      </c>
      <c r="L19" s="111" t="s">
        <v>135</v>
      </c>
      <c r="M19" s="116">
        <v>45323</v>
      </c>
      <c r="N19" s="116">
        <v>45656</v>
      </c>
      <c r="O19" s="81">
        <v>0.1</v>
      </c>
      <c r="P19" s="81">
        <v>0.2</v>
      </c>
      <c r="Q19" s="81">
        <v>0.4</v>
      </c>
      <c r="R19" s="81">
        <v>1</v>
      </c>
      <c r="S19" s="112" t="s">
        <v>90</v>
      </c>
      <c r="T19" s="117">
        <v>18624000</v>
      </c>
      <c r="U19" s="110" t="s">
        <v>67</v>
      </c>
      <c r="V19" s="112" t="s">
        <v>67</v>
      </c>
      <c r="W19" s="118">
        <v>0</v>
      </c>
      <c r="X19" s="112" t="s">
        <v>119</v>
      </c>
      <c r="Y19" s="112" t="s">
        <v>71</v>
      </c>
      <c r="Z19" s="110" t="s">
        <v>120</v>
      </c>
      <c r="AA19" s="112" t="s">
        <v>73</v>
      </c>
    </row>
    <row r="20" spans="2:27" s="77" customFormat="1" ht="72" customHeight="1">
      <c r="B20" s="109" t="s">
        <v>126</v>
      </c>
      <c r="C20" s="73" t="s">
        <v>136</v>
      </c>
      <c r="D20" s="110" t="s">
        <v>59</v>
      </c>
      <c r="E20" s="110" t="s">
        <v>137</v>
      </c>
      <c r="F20" s="110" t="s">
        <v>128</v>
      </c>
      <c r="G20" s="81">
        <v>1</v>
      </c>
      <c r="H20" s="111" t="s">
        <v>138</v>
      </c>
      <c r="I20" s="112" t="s">
        <v>63</v>
      </c>
      <c r="J20" s="112" t="s">
        <v>64</v>
      </c>
      <c r="K20" s="111" t="s">
        <v>139</v>
      </c>
      <c r="L20" s="111" t="s">
        <v>140</v>
      </c>
      <c r="M20" s="116">
        <v>45307</v>
      </c>
      <c r="N20" s="116">
        <v>45656</v>
      </c>
      <c r="O20" s="81">
        <v>0.15</v>
      </c>
      <c r="P20" s="81">
        <v>0.35</v>
      </c>
      <c r="Q20" s="81">
        <v>0.5</v>
      </c>
      <c r="R20" s="81">
        <v>1</v>
      </c>
      <c r="S20" s="112" t="s">
        <v>90</v>
      </c>
      <c r="T20" s="117">
        <v>18624000</v>
      </c>
      <c r="U20" s="110" t="s">
        <v>68</v>
      </c>
      <c r="V20" s="112" t="s">
        <v>69</v>
      </c>
      <c r="W20" s="214">
        <v>290000000</v>
      </c>
      <c r="X20" s="112" t="s">
        <v>119</v>
      </c>
      <c r="Y20" s="112" t="s">
        <v>71</v>
      </c>
      <c r="Z20" s="110" t="s">
        <v>120</v>
      </c>
      <c r="AA20" s="112" t="s">
        <v>67</v>
      </c>
    </row>
    <row r="21" spans="2:27" s="77" customFormat="1" ht="104.25" customHeight="1">
      <c r="B21" s="109" t="s">
        <v>126</v>
      </c>
      <c r="C21" s="73" t="s">
        <v>141</v>
      </c>
      <c r="D21" s="110" t="s">
        <v>112</v>
      </c>
      <c r="E21" s="110" t="s">
        <v>142</v>
      </c>
      <c r="F21" s="110" t="s">
        <v>61</v>
      </c>
      <c r="G21" s="81">
        <v>1</v>
      </c>
      <c r="H21" s="111" t="s">
        <v>143</v>
      </c>
      <c r="I21" s="112" t="s">
        <v>63</v>
      </c>
      <c r="J21" s="112" t="s">
        <v>64</v>
      </c>
      <c r="K21" s="111" t="s">
        <v>144</v>
      </c>
      <c r="L21" s="111" t="s">
        <v>145</v>
      </c>
      <c r="M21" s="116">
        <v>45307</v>
      </c>
      <c r="N21" s="116">
        <v>45656</v>
      </c>
      <c r="O21" s="81">
        <v>0.1</v>
      </c>
      <c r="P21" s="81">
        <v>0.2</v>
      </c>
      <c r="Q21" s="81">
        <v>0.4</v>
      </c>
      <c r="R21" s="81">
        <v>1</v>
      </c>
      <c r="S21" s="112" t="s">
        <v>90</v>
      </c>
      <c r="T21" s="117">
        <v>40248000</v>
      </c>
      <c r="U21" s="110" t="s">
        <v>68</v>
      </c>
      <c r="V21" s="112" t="s">
        <v>69</v>
      </c>
      <c r="W21" s="215"/>
      <c r="X21" s="110" t="s">
        <v>146</v>
      </c>
      <c r="Y21" s="112" t="s">
        <v>71</v>
      </c>
      <c r="Z21" s="110" t="s">
        <v>94</v>
      </c>
      <c r="AA21" s="112" t="s">
        <v>67</v>
      </c>
    </row>
    <row r="22" spans="2:27" s="77" customFormat="1" ht="104.25" customHeight="1">
      <c r="B22" s="109" t="s">
        <v>126</v>
      </c>
      <c r="C22" s="73" t="s">
        <v>147</v>
      </c>
      <c r="D22" s="110" t="s">
        <v>59</v>
      </c>
      <c r="E22" s="110" t="s">
        <v>148</v>
      </c>
      <c r="F22" s="110" t="s">
        <v>149</v>
      </c>
      <c r="G22" s="81">
        <v>1</v>
      </c>
      <c r="H22" s="111" t="s">
        <v>150</v>
      </c>
      <c r="I22" s="112" t="s">
        <v>63</v>
      </c>
      <c r="J22" s="112" t="s">
        <v>64</v>
      </c>
      <c r="K22" s="111" t="s">
        <v>1085</v>
      </c>
      <c r="L22" s="111" t="s">
        <v>151</v>
      </c>
      <c r="M22" s="116">
        <v>45323</v>
      </c>
      <c r="N22" s="116">
        <v>45656</v>
      </c>
      <c r="O22" s="81">
        <v>0.1</v>
      </c>
      <c r="P22" s="81">
        <v>0.4</v>
      </c>
      <c r="Q22" s="81">
        <v>0.7</v>
      </c>
      <c r="R22" s="81">
        <v>1</v>
      </c>
      <c r="S22" s="112" t="s">
        <v>90</v>
      </c>
      <c r="T22" s="117">
        <v>60000000</v>
      </c>
      <c r="U22" s="110" t="s">
        <v>152</v>
      </c>
      <c r="V22" s="112" t="s">
        <v>153</v>
      </c>
      <c r="W22" s="214">
        <v>172000000</v>
      </c>
      <c r="X22" s="110" t="s">
        <v>146</v>
      </c>
      <c r="Y22" s="112" t="s">
        <v>71</v>
      </c>
      <c r="Z22" s="110" t="s">
        <v>94</v>
      </c>
      <c r="AA22" s="112" t="s">
        <v>73</v>
      </c>
    </row>
    <row r="23" spans="2:27" s="77" customFormat="1" ht="104.25" customHeight="1">
      <c r="B23" s="109" t="s">
        <v>126</v>
      </c>
      <c r="C23" s="73" t="s">
        <v>1077</v>
      </c>
      <c r="D23" s="161" t="s">
        <v>1078</v>
      </c>
      <c r="E23" s="161" t="s">
        <v>1079</v>
      </c>
      <c r="F23" s="161" t="s">
        <v>149</v>
      </c>
      <c r="G23" s="159">
        <v>1</v>
      </c>
      <c r="H23" s="162" t="s">
        <v>1080</v>
      </c>
      <c r="I23" s="163" t="s">
        <v>86</v>
      </c>
      <c r="J23" s="163" t="s">
        <v>64</v>
      </c>
      <c r="K23" s="164" t="s">
        <v>1086</v>
      </c>
      <c r="L23" s="165" t="s">
        <v>1081</v>
      </c>
      <c r="M23" s="166">
        <v>45293</v>
      </c>
      <c r="N23" s="166" t="s">
        <v>117</v>
      </c>
      <c r="O23" s="160">
        <v>0.1</v>
      </c>
      <c r="P23" s="160">
        <v>0.4</v>
      </c>
      <c r="Q23" s="160">
        <v>0.7</v>
      </c>
      <c r="R23" s="160">
        <v>1</v>
      </c>
      <c r="S23" s="163" t="s">
        <v>90</v>
      </c>
      <c r="T23" s="168">
        <v>60000000</v>
      </c>
      <c r="U23" s="161" t="s">
        <v>152</v>
      </c>
      <c r="V23" s="164" t="s">
        <v>153</v>
      </c>
      <c r="W23" s="219"/>
      <c r="X23" s="110" t="s">
        <v>146</v>
      </c>
      <c r="Y23" s="163" t="s">
        <v>71</v>
      </c>
      <c r="Z23" s="161" t="s">
        <v>94</v>
      </c>
      <c r="AA23" s="163" t="s">
        <v>67</v>
      </c>
    </row>
    <row r="24" spans="2:27" s="77" customFormat="1" ht="104.25" customHeight="1">
      <c r="B24" s="109" t="s">
        <v>126</v>
      </c>
      <c r="C24" s="73" t="s">
        <v>1082</v>
      </c>
      <c r="D24" s="161" t="s">
        <v>1078</v>
      </c>
      <c r="E24" s="161" t="s">
        <v>1079</v>
      </c>
      <c r="F24" s="161" t="s">
        <v>149</v>
      </c>
      <c r="G24" s="79">
        <v>1</v>
      </c>
      <c r="H24" s="162" t="s">
        <v>1083</v>
      </c>
      <c r="I24" s="163" t="s">
        <v>86</v>
      </c>
      <c r="J24" s="163" t="s">
        <v>64</v>
      </c>
      <c r="K24" s="164" t="s">
        <v>1086</v>
      </c>
      <c r="L24" s="161" t="s">
        <v>1084</v>
      </c>
      <c r="M24" s="167">
        <v>45293</v>
      </c>
      <c r="N24" s="167" t="s">
        <v>117</v>
      </c>
      <c r="O24" s="79">
        <v>0.1</v>
      </c>
      <c r="P24" s="79">
        <v>0.4</v>
      </c>
      <c r="Q24" s="79">
        <v>0.7</v>
      </c>
      <c r="R24" s="79">
        <v>1</v>
      </c>
      <c r="S24" s="163" t="s">
        <v>90</v>
      </c>
      <c r="T24" s="169">
        <v>15000000</v>
      </c>
      <c r="U24" s="161" t="s">
        <v>152</v>
      </c>
      <c r="V24" s="164" t="s">
        <v>153</v>
      </c>
      <c r="W24" s="215"/>
      <c r="X24" s="110" t="s">
        <v>146</v>
      </c>
      <c r="Y24" s="163" t="s">
        <v>71</v>
      </c>
      <c r="Z24" s="161" t="s">
        <v>94</v>
      </c>
      <c r="AA24" s="163" t="s">
        <v>67</v>
      </c>
    </row>
    <row r="25" spans="2:27" s="77" customFormat="1" ht="82.5" customHeight="1">
      <c r="B25" s="20" t="s">
        <v>154</v>
      </c>
      <c r="C25" s="73" t="s">
        <v>155</v>
      </c>
      <c r="D25" s="21" t="s">
        <v>156</v>
      </c>
      <c r="E25" s="21" t="s">
        <v>157</v>
      </c>
      <c r="F25" s="21" t="s">
        <v>61</v>
      </c>
      <c r="G25" s="82">
        <v>1</v>
      </c>
      <c r="H25" s="21" t="s">
        <v>158</v>
      </c>
      <c r="I25" s="23" t="s">
        <v>159</v>
      </c>
      <c r="J25" s="23" t="s">
        <v>64</v>
      </c>
      <c r="K25" s="21" t="s">
        <v>1088</v>
      </c>
      <c r="L25" s="21" t="s">
        <v>160</v>
      </c>
      <c r="M25" s="52">
        <v>45293</v>
      </c>
      <c r="N25" s="52">
        <v>45657</v>
      </c>
      <c r="O25" s="80">
        <v>0.2</v>
      </c>
      <c r="P25" s="80">
        <v>0.4</v>
      </c>
      <c r="Q25" s="80">
        <v>0.6</v>
      </c>
      <c r="R25" s="80">
        <v>1</v>
      </c>
      <c r="S25" s="23" t="s">
        <v>90</v>
      </c>
      <c r="T25" s="35">
        <v>726350541.07399583</v>
      </c>
      <c r="U25" s="21" t="s">
        <v>91</v>
      </c>
      <c r="V25" s="21" t="s">
        <v>161</v>
      </c>
      <c r="W25" s="40">
        <v>400000000</v>
      </c>
      <c r="X25" s="23" t="s">
        <v>162</v>
      </c>
      <c r="Y25" s="23" t="s">
        <v>71</v>
      </c>
      <c r="Z25" s="21" t="s">
        <v>163</v>
      </c>
      <c r="AA25" s="23" t="s">
        <v>67</v>
      </c>
    </row>
    <row r="26" spans="2:27" s="77" customFormat="1" ht="60" customHeight="1">
      <c r="B26" s="109" t="s">
        <v>164</v>
      </c>
      <c r="C26" s="73" t="s">
        <v>165</v>
      </c>
      <c r="D26" s="110" t="s">
        <v>156</v>
      </c>
      <c r="E26" s="110" t="s">
        <v>166</v>
      </c>
      <c r="F26" s="110" t="s">
        <v>61</v>
      </c>
      <c r="G26" s="82">
        <v>0.89</v>
      </c>
      <c r="H26" s="110" t="s">
        <v>167</v>
      </c>
      <c r="I26" s="112" t="s">
        <v>63</v>
      </c>
      <c r="J26" s="112" t="s">
        <v>64</v>
      </c>
      <c r="K26" s="110" t="s">
        <v>168</v>
      </c>
      <c r="L26" s="110" t="s">
        <v>169</v>
      </c>
      <c r="M26" s="113">
        <v>44972</v>
      </c>
      <c r="N26" s="113">
        <v>45626</v>
      </c>
      <c r="O26" s="80">
        <v>0.2</v>
      </c>
      <c r="P26" s="80">
        <v>0.6</v>
      </c>
      <c r="Q26" s="80">
        <v>0.8</v>
      </c>
      <c r="R26" s="80">
        <v>1</v>
      </c>
      <c r="S26" s="29" t="s">
        <v>90</v>
      </c>
      <c r="T26" s="31">
        <v>9711585</v>
      </c>
      <c r="U26" s="27" t="s">
        <v>170</v>
      </c>
      <c r="V26" s="110" t="s">
        <v>171</v>
      </c>
      <c r="W26" s="193">
        <v>1151889712</v>
      </c>
      <c r="X26" s="27" t="s">
        <v>172</v>
      </c>
      <c r="Y26" s="27" t="s">
        <v>173</v>
      </c>
      <c r="Z26" s="27" t="s">
        <v>174</v>
      </c>
      <c r="AA26" s="29" t="s">
        <v>67</v>
      </c>
    </row>
    <row r="27" spans="2:27" s="83" customFormat="1" ht="60" customHeight="1">
      <c r="B27" s="109" t="s">
        <v>164</v>
      </c>
      <c r="C27" s="73" t="s">
        <v>175</v>
      </c>
      <c r="D27" s="110" t="s">
        <v>156</v>
      </c>
      <c r="E27" s="110" t="s">
        <v>176</v>
      </c>
      <c r="F27" s="110" t="s">
        <v>61</v>
      </c>
      <c r="G27" s="79">
        <v>1</v>
      </c>
      <c r="H27" s="110" t="s">
        <v>177</v>
      </c>
      <c r="I27" s="112" t="s">
        <v>63</v>
      </c>
      <c r="J27" s="112" t="s">
        <v>64</v>
      </c>
      <c r="K27" s="110" t="s">
        <v>178</v>
      </c>
      <c r="L27" s="110" t="s">
        <v>179</v>
      </c>
      <c r="M27" s="113">
        <v>45337</v>
      </c>
      <c r="N27" s="113">
        <v>45641</v>
      </c>
      <c r="O27" s="80">
        <v>0.25</v>
      </c>
      <c r="P27" s="80">
        <v>0.5</v>
      </c>
      <c r="Q27" s="80">
        <v>0.7</v>
      </c>
      <c r="R27" s="80">
        <v>1</v>
      </c>
      <c r="S27" s="29" t="s">
        <v>90</v>
      </c>
      <c r="T27" s="31">
        <v>9772182</v>
      </c>
      <c r="U27" s="27" t="s">
        <v>170</v>
      </c>
      <c r="V27" s="110" t="s">
        <v>171</v>
      </c>
      <c r="W27" s="197"/>
      <c r="X27" s="27" t="s">
        <v>172</v>
      </c>
      <c r="Y27" s="27" t="s">
        <v>173</v>
      </c>
      <c r="Z27" s="27" t="s">
        <v>174</v>
      </c>
      <c r="AA27" s="29" t="s">
        <v>67</v>
      </c>
    </row>
    <row r="28" spans="2:27" s="83" customFormat="1" ht="87.75" customHeight="1">
      <c r="B28" s="109" t="s">
        <v>164</v>
      </c>
      <c r="C28" s="73" t="s">
        <v>180</v>
      </c>
      <c r="D28" s="110" t="s">
        <v>112</v>
      </c>
      <c r="E28" s="110" t="s">
        <v>181</v>
      </c>
      <c r="F28" s="110" t="s">
        <v>61</v>
      </c>
      <c r="G28" s="79">
        <v>0.7</v>
      </c>
      <c r="H28" s="110" t="s">
        <v>182</v>
      </c>
      <c r="I28" s="112" t="s">
        <v>63</v>
      </c>
      <c r="J28" s="112" t="s">
        <v>64</v>
      </c>
      <c r="K28" s="110" t="s">
        <v>183</v>
      </c>
      <c r="L28" s="110" t="s">
        <v>184</v>
      </c>
      <c r="M28" s="113">
        <v>45306</v>
      </c>
      <c r="N28" s="113">
        <v>45641</v>
      </c>
      <c r="O28" s="80">
        <v>0.7</v>
      </c>
      <c r="P28" s="80">
        <v>0.7</v>
      </c>
      <c r="Q28" s="80">
        <v>0.7</v>
      </c>
      <c r="R28" s="80">
        <v>0.7</v>
      </c>
      <c r="S28" s="29" t="s">
        <v>90</v>
      </c>
      <c r="T28" s="31">
        <v>3642131</v>
      </c>
      <c r="U28" s="27" t="s">
        <v>170</v>
      </c>
      <c r="V28" s="110" t="s">
        <v>171</v>
      </c>
      <c r="W28" s="197"/>
      <c r="X28" s="27" t="s">
        <v>172</v>
      </c>
      <c r="Y28" s="27" t="s">
        <v>173</v>
      </c>
      <c r="Z28" s="27" t="s">
        <v>174</v>
      </c>
      <c r="AA28" s="29" t="s">
        <v>67</v>
      </c>
    </row>
    <row r="29" spans="2:27" s="83" customFormat="1" ht="87.75" customHeight="1">
      <c r="B29" s="109" t="s">
        <v>164</v>
      </c>
      <c r="C29" s="73" t="s">
        <v>185</v>
      </c>
      <c r="D29" s="110" t="s">
        <v>112</v>
      </c>
      <c r="E29" s="110" t="s">
        <v>181</v>
      </c>
      <c r="F29" s="110" t="s">
        <v>61</v>
      </c>
      <c r="G29" s="79">
        <v>0.9</v>
      </c>
      <c r="H29" s="110" t="s">
        <v>186</v>
      </c>
      <c r="I29" s="112" t="s">
        <v>63</v>
      </c>
      <c r="J29" s="112" t="s">
        <v>64</v>
      </c>
      <c r="K29" s="110" t="s">
        <v>187</v>
      </c>
      <c r="L29" s="110" t="s">
        <v>188</v>
      </c>
      <c r="M29" s="113">
        <v>45293</v>
      </c>
      <c r="N29" s="113">
        <v>45641</v>
      </c>
      <c r="O29" s="80">
        <v>0.3</v>
      </c>
      <c r="P29" s="80">
        <v>0.5</v>
      </c>
      <c r="Q29" s="80">
        <v>0.7</v>
      </c>
      <c r="R29" s="80">
        <v>1</v>
      </c>
      <c r="S29" s="29" t="s">
        <v>90</v>
      </c>
      <c r="T29" s="31">
        <v>25651713</v>
      </c>
      <c r="U29" s="27" t="s">
        <v>170</v>
      </c>
      <c r="V29" s="110" t="s">
        <v>171</v>
      </c>
      <c r="W29" s="194"/>
      <c r="X29" s="27" t="s">
        <v>172</v>
      </c>
      <c r="Y29" s="27" t="s">
        <v>173</v>
      </c>
      <c r="Z29" s="27" t="s">
        <v>174</v>
      </c>
      <c r="AA29" s="29" t="s">
        <v>67</v>
      </c>
    </row>
    <row r="30" spans="2:27" s="83" customFormat="1" ht="87.75" customHeight="1">
      <c r="B30" s="109" t="s">
        <v>164</v>
      </c>
      <c r="C30" s="73" t="s">
        <v>189</v>
      </c>
      <c r="D30" s="110" t="s">
        <v>112</v>
      </c>
      <c r="E30" s="110" t="s">
        <v>181</v>
      </c>
      <c r="F30" s="110" t="s">
        <v>61</v>
      </c>
      <c r="G30" s="79">
        <v>1</v>
      </c>
      <c r="H30" s="110" t="s">
        <v>190</v>
      </c>
      <c r="I30" s="112" t="s">
        <v>63</v>
      </c>
      <c r="J30" s="112" t="s">
        <v>64</v>
      </c>
      <c r="K30" s="110" t="s">
        <v>1087</v>
      </c>
      <c r="L30" s="110" t="s">
        <v>192</v>
      </c>
      <c r="M30" s="113">
        <v>45337</v>
      </c>
      <c r="N30" s="113">
        <v>45641</v>
      </c>
      <c r="O30" s="80">
        <v>0.25</v>
      </c>
      <c r="P30" s="80">
        <v>0.5</v>
      </c>
      <c r="Q30" s="80">
        <v>0.75</v>
      </c>
      <c r="R30" s="80">
        <v>1</v>
      </c>
      <c r="S30" s="29" t="s">
        <v>90</v>
      </c>
      <c r="T30" s="31">
        <v>1143510</v>
      </c>
      <c r="U30" s="27" t="s">
        <v>170</v>
      </c>
      <c r="V30" s="110" t="s">
        <v>193</v>
      </c>
      <c r="W30" s="193">
        <v>3504500558.3333335</v>
      </c>
      <c r="X30" s="27" t="s">
        <v>70</v>
      </c>
      <c r="Y30" s="119" t="s">
        <v>173</v>
      </c>
      <c r="Z30" s="27" t="s">
        <v>174</v>
      </c>
      <c r="AA30" s="29" t="s">
        <v>67</v>
      </c>
    </row>
    <row r="31" spans="2:27" s="83" customFormat="1" ht="87.75" customHeight="1">
      <c r="B31" s="109" t="s">
        <v>164</v>
      </c>
      <c r="C31" s="73" t="s">
        <v>194</v>
      </c>
      <c r="D31" s="110" t="s">
        <v>112</v>
      </c>
      <c r="E31" s="110" t="s">
        <v>181</v>
      </c>
      <c r="F31" s="110" t="s">
        <v>61</v>
      </c>
      <c r="G31" s="79">
        <v>1</v>
      </c>
      <c r="H31" s="110" t="s">
        <v>195</v>
      </c>
      <c r="I31" s="112" t="s">
        <v>63</v>
      </c>
      <c r="J31" s="112" t="s">
        <v>64</v>
      </c>
      <c r="K31" s="110" t="s">
        <v>1089</v>
      </c>
      <c r="L31" s="110" t="s">
        <v>196</v>
      </c>
      <c r="M31" s="113">
        <v>45306</v>
      </c>
      <c r="N31" s="113">
        <v>45656</v>
      </c>
      <c r="O31" s="80">
        <v>1</v>
      </c>
      <c r="P31" s="80">
        <v>1</v>
      </c>
      <c r="Q31" s="80">
        <v>1</v>
      </c>
      <c r="R31" s="80">
        <v>1</v>
      </c>
      <c r="S31" s="29" t="s">
        <v>90</v>
      </c>
      <c r="T31" s="31">
        <v>20589426</v>
      </c>
      <c r="U31" s="27" t="s">
        <v>170</v>
      </c>
      <c r="V31" s="110" t="s">
        <v>193</v>
      </c>
      <c r="W31" s="197"/>
      <c r="X31" s="27" t="s">
        <v>70</v>
      </c>
      <c r="Y31" s="119" t="s">
        <v>173</v>
      </c>
      <c r="Z31" s="27" t="s">
        <v>174</v>
      </c>
      <c r="AA31" s="29" t="s">
        <v>67</v>
      </c>
    </row>
    <row r="32" spans="2:27" s="83" customFormat="1" ht="224.25">
      <c r="B32" s="109" t="s">
        <v>164</v>
      </c>
      <c r="C32" s="73" t="s">
        <v>197</v>
      </c>
      <c r="D32" s="110" t="s">
        <v>112</v>
      </c>
      <c r="E32" s="110" t="s">
        <v>181</v>
      </c>
      <c r="F32" s="110" t="s">
        <v>61</v>
      </c>
      <c r="G32" s="79">
        <v>1</v>
      </c>
      <c r="H32" s="110" t="s">
        <v>198</v>
      </c>
      <c r="I32" s="112" t="s">
        <v>63</v>
      </c>
      <c r="J32" s="112" t="s">
        <v>64</v>
      </c>
      <c r="K32" s="110" t="s">
        <v>191</v>
      </c>
      <c r="L32" s="110" t="s">
        <v>199</v>
      </c>
      <c r="M32" s="113">
        <v>45337</v>
      </c>
      <c r="N32" s="113">
        <v>45641</v>
      </c>
      <c r="O32" s="80">
        <v>0.25</v>
      </c>
      <c r="P32" s="80">
        <v>0.5</v>
      </c>
      <c r="Q32" s="80">
        <v>0.75</v>
      </c>
      <c r="R32" s="80">
        <v>1</v>
      </c>
      <c r="S32" s="29" t="s">
        <v>90</v>
      </c>
      <c r="T32" s="31">
        <v>1143510</v>
      </c>
      <c r="U32" s="27" t="s">
        <v>170</v>
      </c>
      <c r="V32" s="110" t="s">
        <v>193</v>
      </c>
      <c r="W32" s="197"/>
      <c r="X32" s="27" t="s">
        <v>70</v>
      </c>
      <c r="Y32" s="119" t="s">
        <v>173</v>
      </c>
      <c r="Z32" s="27" t="s">
        <v>174</v>
      </c>
      <c r="AA32" s="29" t="s">
        <v>67</v>
      </c>
    </row>
    <row r="33" spans="2:27" s="83" customFormat="1" ht="189.75">
      <c r="B33" s="109" t="s">
        <v>164</v>
      </c>
      <c r="C33" s="73" t="s">
        <v>200</v>
      </c>
      <c r="D33" s="110" t="s">
        <v>112</v>
      </c>
      <c r="E33" s="110" t="s">
        <v>181</v>
      </c>
      <c r="F33" s="110" t="s">
        <v>61</v>
      </c>
      <c r="G33" s="79">
        <v>1</v>
      </c>
      <c r="H33" s="110" t="s">
        <v>201</v>
      </c>
      <c r="I33" s="112" t="s">
        <v>63</v>
      </c>
      <c r="J33" s="112" t="s">
        <v>64</v>
      </c>
      <c r="K33" s="110" t="s">
        <v>191</v>
      </c>
      <c r="L33" s="110" t="s">
        <v>202</v>
      </c>
      <c r="M33" s="113">
        <v>45337</v>
      </c>
      <c r="N33" s="113">
        <v>45641</v>
      </c>
      <c r="O33" s="80">
        <v>0.25</v>
      </c>
      <c r="P33" s="80">
        <v>0.5</v>
      </c>
      <c r="Q33" s="80">
        <v>0.75</v>
      </c>
      <c r="R33" s="80">
        <v>1</v>
      </c>
      <c r="S33" s="29" t="s">
        <v>90</v>
      </c>
      <c r="T33" s="31">
        <v>1143510</v>
      </c>
      <c r="U33" s="27" t="s">
        <v>170</v>
      </c>
      <c r="V33" s="110" t="s">
        <v>193</v>
      </c>
      <c r="W33" s="197"/>
      <c r="X33" s="29" t="s">
        <v>70</v>
      </c>
      <c r="Y33" s="119" t="s">
        <v>173</v>
      </c>
      <c r="Z33" s="27" t="s">
        <v>174</v>
      </c>
      <c r="AA33" s="29" t="s">
        <v>67</v>
      </c>
    </row>
    <row r="34" spans="2:27" s="83" customFormat="1" ht="87" customHeight="1">
      <c r="B34" s="109" t="s">
        <v>164</v>
      </c>
      <c r="C34" s="73" t="s">
        <v>203</v>
      </c>
      <c r="D34" s="110" t="s">
        <v>112</v>
      </c>
      <c r="E34" s="110" t="s">
        <v>181</v>
      </c>
      <c r="F34" s="110" t="s">
        <v>61</v>
      </c>
      <c r="G34" s="79">
        <v>1</v>
      </c>
      <c r="H34" s="110" t="s">
        <v>204</v>
      </c>
      <c r="I34" s="112" t="s">
        <v>63</v>
      </c>
      <c r="J34" s="112" t="s">
        <v>64</v>
      </c>
      <c r="K34" s="110" t="s">
        <v>191</v>
      </c>
      <c r="L34" s="110" t="s">
        <v>205</v>
      </c>
      <c r="M34" s="113">
        <v>45413</v>
      </c>
      <c r="N34" s="113">
        <v>45641</v>
      </c>
      <c r="O34" s="80">
        <v>0</v>
      </c>
      <c r="P34" s="80">
        <v>0.33</v>
      </c>
      <c r="Q34" s="80">
        <v>0.66</v>
      </c>
      <c r="R34" s="80">
        <v>1</v>
      </c>
      <c r="S34" s="29" t="s">
        <v>90</v>
      </c>
      <c r="T34" s="31">
        <v>1143510</v>
      </c>
      <c r="U34" s="27" t="s">
        <v>170</v>
      </c>
      <c r="V34" s="110" t="s">
        <v>193</v>
      </c>
      <c r="W34" s="197"/>
      <c r="X34" s="29" t="s">
        <v>70</v>
      </c>
      <c r="Y34" s="119" t="s">
        <v>173</v>
      </c>
      <c r="Z34" s="27" t="s">
        <v>174</v>
      </c>
      <c r="AA34" s="29" t="s">
        <v>67</v>
      </c>
    </row>
    <row r="35" spans="2:27" s="83" customFormat="1" ht="155.25">
      <c r="B35" s="109" t="s">
        <v>164</v>
      </c>
      <c r="C35" s="73" t="s">
        <v>206</v>
      </c>
      <c r="D35" s="110" t="s">
        <v>112</v>
      </c>
      <c r="E35" s="110" t="s">
        <v>181</v>
      </c>
      <c r="F35" s="110" t="s">
        <v>61</v>
      </c>
      <c r="G35" s="79">
        <v>1</v>
      </c>
      <c r="H35" s="110" t="s">
        <v>207</v>
      </c>
      <c r="I35" s="112" t="s">
        <v>63</v>
      </c>
      <c r="J35" s="112" t="s">
        <v>64</v>
      </c>
      <c r="K35" s="110" t="s">
        <v>191</v>
      </c>
      <c r="L35" s="110" t="s">
        <v>208</v>
      </c>
      <c r="M35" s="113">
        <v>45337</v>
      </c>
      <c r="N35" s="113">
        <v>45641</v>
      </c>
      <c r="O35" s="80">
        <v>0.25</v>
      </c>
      <c r="P35" s="80">
        <v>0.5</v>
      </c>
      <c r="Q35" s="80">
        <v>0.75</v>
      </c>
      <c r="R35" s="80">
        <v>1</v>
      </c>
      <c r="S35" s="29" t="s">
        <v>90</v>
      </c>
      <c r="T35" s="31">
        <v>1143510</v>
      </c>
      <c r="U35" s="27" t="s">
        <v>170</v>
      </c>
      <c r="V35" s="110" t="s">
        <v>193</v>
      </c>
      <c r="W35" s="197"/>
      <c r="X35" s="29" t="s">
        <v>70</v>
      </c>
      <c r="Y35" s="119" t="s">
        <v>173</v>
      </c>
      <c r="Z35" s="27" t="s">
        <v>174</v>
      </c>
      <c r="AA35" s="29" t="s">
        <v>67</v>
      </c>
    </row>
    <row r="36" spans="2:27" s="83" customFormat="1" ht="107.25" customHeight="1">
      <c r="B36" s="109" t="s">
        <v>164</v>
      </c>
      <c r="C36" s="73" t="s">
        <v>209</v>
      </c>
      <c r="D36" s="110" t="s">
        <v>112</v>
      </c>
      <c r="E36" s="110" t="s">
        <v>181</v>
      </c>
      <c r="F36" s="110" t="s">
        <v>61</v>
      </c>
      <c r="G36" s="79">
        <v>1</v>
      </c>
      <c r="H36" s="110" t="s">
        <v>210</v>
      </c>
      <c r="I36" s="112" t="s">
        <v>63</v>
      </c>
      <c r="J36" s="112" t="s">
        <v>64</v>
      </c>
      <c r="K36" s="110" t="s">
        <v>191</v>
      </c>
      <c r="L36" s="110" t="s">
        <v>211</v>
      </c>
      <c r="M36" s="113">
        <v>45337</v>
      </c>
      <c r="N36" s="113">
        <v>45641</v>
      </c>
      <c r="O36" s="80">
        <v>0.25</v>
      </c>
      <c r="P36" s="80">
        <v>0.5</v>
      </c>
      <c r="Q36" s="80">
        <v>0.75</v>
      </c>
      <c r="R36" s="80">
        <v>1</v>
      </c>
      <c r="S36" s="29" t="s">
        <v>90</v>
      </c>
      <c r="T36" s="31">
        <v>1143510</v>
      </c>
      <c r="U36" s="27" t="s">
        <v>170</v>
      </c>
      <c r="V36" s="110" t="s">
        <v>193</v>
      </c>
      <c r="W36" s="197"/>
      <c r="X36" s="29" t="s">
        <v>70</v>
      </c>
      <c r="Y36" s="119" t="s">
        <v>173</v>
      </c>
      <c r="Z36" s="27" t="s">
        <v>174</v>
      </c>
      <c r="AA36" s="29" t="s">
        <v>67</v>
      </c>
    </row>
    <row r="37" spans="2:27" s="83" customFormat="1" ht="107.25" customHeight="1">
      <c r="B37" s="109" t="s">
        <v>164</v>
      </c>
      <c r="C37" s="73" t="s">
        <v>212</v>
      </c>
      <c r="D37" s="110" t="s">
        <v>112</v>
      </c>
      <c r="E37" s="110" t="s">
        <v>181</v>
      </c>
      <c r="F37" s="110" t="s">
        <v>61</v>
      </c>
      <c r="G37" s="79">
        <v>1</v>
      </c>
      <c r="H37" s="110" t="s">
        <v>213</v>
      </c>
      <c r="I37" s="112" t="s">
        <v>63</v>
      </c>
      <c r="J37" s="112" t="s">
        <v>64</v>
      </c>
      <c r="K37" s="110" t="s">
        <v>191</v>
      </c>
      <c r="L37" s="110" t="s">
        <v>214</v>
      </c>
      <c r="M37" s="113">
        <v>45337</v>
      </c>
      <c r="N37" s="113">
        <v>45641</v>
      </c>
      <c r="O37" s="80">
        <v>0.25</v>
      </c>
      <c r="P37" s="80">
        <v>0.5</v>
      </c>
      <c r="Q37" s="80">
        <v>0.75</v>
      </c>
      <c r="R37" s="80">
        <v>1</v>
      </c>
      <c r="S37" s="29" t="s">
        <v>90</v>
      </c>
      <c r="T37" s="31">
        <v>1143510</v>
      </c>
      <c r="U37" s="27" t="s">
        <v>170</v>
      </c>
      <c r="V37" s="110" t="s">
        <v>193</v>
      </c>
      <c r="W37" s="194"/>
      <c r="X37" s="27" t="s">
        <v>172</v>
      </c>
      <c r="Y37" s="119" t="s">
        <v>173</v>
      </c>
      <c r="Z37" s="27" t="s">
        <v>215</v>
      </c>
      <c r="AA37" s="29" t="s">
        <v>67</v>
      </c>
    </row>
    <row r="38" spans="2:27" s="83" customFormat="1" ht="107.25" customHeight="1">
      <c r="B38" s="109" t="s">
        <v>164</v>
      </c>
      <c r="C38" s="73" t="s">
        <v>216</v>
      </c>
      <c r="D38" s="110" t="s">
        <v>112</v>
      </c>
      <c r="E38" s="110" t="s">
        <v>217</v>
      </c>
      <c r="F38" s="110" t="s">
        <v>61</v>
      </c>
      <c r="G38" s="79">
        <v>1</v>
      </c>
      <c r="H38" s="110" t="s">
        <v>218</v>
      </c>
      <c r="I38" s="112" t="s">
        <v>86</v>
      </c>
      <c r="J38" s="112" t="s">
        <v>64</v>
      </c>
      <c r="K38" s="110" t="s">
        <v>1090</v>
      </c>
      <c r="L38" s="110" t="s">
        <v>219</v>
      </c>
      <c r="M38" s="113">
        <v>45306</v>
      </c>
      <c r="N38" s="113">
        <v>45657</v>
      </c>
      <c r="O38" s="80">
        <v>1</v>
      </c>
      <c r="P38" s="80">
        <v>1</v>
      </c>
      <c r="Q38" s="80">
        <v>1</v>
      </c>
      <c r="R38" s="80">
        <v>1</v>
      </c>
      <c r="S38" s="29" t="s">
        <v>90</v>
      </c>
      <c r="T38" s="31">
        <v>8707118</v>
      </c>
      <c r="U38" s="27" t="s">
        <v>170</v>
      </c>
      <c r="V38" s="110" t="s">
        <v>220</v>
      </c>
      <c r="W38" s="193">
        <v>10849137627.333336</v>
      </c>
      <c r="X38" s="27" t="s">
        <v>172</v>
      </c>
      <c r="Y38" s="119" t="s">
        <v>173</v>
      </c>
      <c r="Z38" s="27" t="s">
        <v>174</v>
      </c>
      <c r="AA38" s="29" t="s">
        <v>67</v>
      </c>
    </row>
    <row r="39" spans="2:27" s="83" customFormat="1" ht="125.25" customHeight="1">
      <c r="B39" s="109" t="s">
        <v>164</v>
      </c>
      <c r="C39" s="73" t="s">
        <v>221</v>
      </c>
      <c r="D39" s="110" t="s">
        <v>112</v>
      </c>
      <c r="E39" s="110" t="s">
        <v>181</v>
      </c>
      <c r="F39" s="110" t="s">
        <v>61</v>
      </c>
      <c r="G39" s="79">
        <v>1</v>
      </c>
      <c r="H39" s="110" t="s">
        <v>222</v>
      </c>
      <c r="I39" s="112" t="s">
        <v>63</v>
      </c>
      <c r="J39" s="112" t="s">
        <v>64</v>
      </c>
      <c r="K39" s="110" t="s">
        <v>1091</v>
      </c>
      <c r="L39" s="110" t="s">
        <v>223</v>
      </c>
      <c r="M39" s="113">
        <v>45293</v>
      </c>
      <c r="N39" s="113">
        <v>45657</v>
      </c>
      <c r="O39" s="80">
        <v>1</v>
      </c>
      <c r="P39" s="80">
        <v>1</v>
      </c>
      <c r="Q39" s="80">
        <v>1</v>
      </c>
      <c r="R39" s="80">
        <v>1</v>
      </c>
      <c r="S39" s="29" t="s">
        <v>90</v>
      </c>
      <c r="T39" s="31">
        <v>8707118</v>
      </c>
      <c r="U39" s="27" t="s">
        <v>170</v>
      </c>
      <c r="V39" s="110" t="s">
        <v>220</v>
      </c>
      <c r="W39" s="197"/>
      <c r="X39" s="27" t="s">
        <v>172</v>
      </c>
      <c r="Y39" s="119" t="s">
        <v>173</v>
      </c>
      <c r="Z39" s="27" t="s">
        <v>174</v>
      </c>
      <c r="AA39" s="29" t="s">
        <v>67</v>
      </c>
    </row>
    <row r="40" spans="2:27" s="83" customFormat="1" ht="125.25" customHeight="1">
      <c r="B40" s="109" t="s">
        <v>164</v>
      </c>
      <c r="C40" s="73" t="s">
        <v>224</v>
      </c>
      <c r="D40" s="110" t="s">
        <v>112</v>
      </c>
      <c r="E40" s="110" t="s">
        <v>181</v>
      </c>
      <c r="F40" s="110" t="s">
        <v>61</v>
      </c>
      <c r="G40" s="79">
        <v>1</v>
      </c>
      <c r="H40" s="110" t="s">
        <v>225</v>
      </c>
      <c r="I40" s="112" t="s">
        <v>63</v>
      </c>
      <c r="J40" s="112" t="s">
        <v>64</v>
      </c>
      <c r="K40" s="110" t="s">
        <v>1092</v>
      </c>
      <c r="L40" s="110" t="s">
        <v>226</v>
      </c>
      <c r="M40" s="113">
        <v>45383</v>
      </c>
      <c r="N40" s="113">
        <v>45657</v>
      </c>
      <c r="O40" s="80">
        <v>0</v>
      </c>
      <c r="P40" s="80">
        <v>0.2</v>
      </c>
      <c r="Q40" s="80">
        <v>0.7</v>
      </c>
      <c r="R40" s="80">
        <v>1</v>
      </c>
      <c r="S40" s="29" t="s">
        <v>90</v>
      </c>
      <c r="T40" s="31">
        <v>19531407</v>
      </c>
      <c r="U40" s="27" t="s">
        <v>170</v>
      </c>
      <c r="V40" s="110" t="s">
        <v>220</v>
      </c>
      <c r="W40" s="197"/>
      <c r="X40" s="27" t="s">
        <v>172</v>
      </c>
      <c r="Y40" s="119" t="s">
        <v>173</v>
      </c>
      <c r="Z40" s="27" t="s">
        <v>174</v>
      </c>
      <c r="AA40" s="29" t="s">
        <v>67</v>
      </c>
    </row>
    <row r="41" spans="2:27" s="83" customFormat="1" ht="83.25" customHeight="1">
      <c r="B41" s="109" t="s">
        <v>164</v>
      </c>
      <c r="C41" s="73" t="s">
        <v>227</v>
      </c>
      <c r="D41" s="110" t="s">
        <v>112</v>
      </c>
      <c r="E41" s="110" t="s">
        <v>181</v>
      </c>
      <c r="F41" s="110" t="s">
        <v>61</v>
      </c>
      <c r="G41" s="79">
        <v>1</v>
      </c>
      <c r="H41" s="110" t="s">
        <v>228</v>
      </c>
      <c r="I41" s="112" t="s">
        <v>159</v>
      </c>
      <c r="J41" s="112" t="s">
        <v>64</v>
      </c>
      <c r="K41" s="110" t="s">
        <v>1093</v>
      </c>
      <c r="L41" s="110" t="s">
        <v>229</v>
      </c>
      <c r="M41" s="113">
        <v>45293</v>
      </c>
      <c r="N41" s="113">
        <v>45657</v>
      </c>
      <c r="O41" s="80">
        <v>1</v>
      </c>
      <c r="P41" s="80">
        <v>1</v>
      </c>
      <c r="Q41" s="80">
        <v>1</v>
      </c>
      <c r="R41" s="80">
        <v>1</v>
      </c>
      <c r="S41" s="29" t="s">
        <v>90</v>
      </c>
      <c r="T41" s="31">
        <v>6543730</v>
      </c>
      <c r="U41" s="27" t="s">
        <v>170</v>
      </c>
      <c r="V41" s="110" t="s">
        <v>220</v>
      </c>
      <c r="W41" s="197"/>
      <c r="X41" s="27" t="s">
        <v>172</v>
      </c>
      <c r="Y41" s="119" t="s">
        <v>173</v>
      </c>
      <c r="Z41" s="27" t="s">
        <v>174</v>
      </c>
      <c r="AA41" s="29" t="s">
        <v>67</v>
      </c>
    </row>
    <row r="42" spans="2:27" s="83" customFormat="1" ht="120" customHeight="1">
      <c r="B42" s="109" t="s">
        <v>164</v>
      </c>
      <c r="C42" s="73" t="s">
        <v>230</v>
      </c>
      <c r="D42" s="110" t="s">
        <v>112</v>
      </c>
      <c r="E42" s="110" t="s">
        <v>181</v>
      </c>
      <c r="F42" s="110" t="s">
        <v>61</v>
      </c>
      <c r="G42" s="79">
        <v>1</v>
      </c>
      <c r="H42" s="110" t="s">
        <v>231</v>
      </c>
      <c r="I42" s="112" t="s">
        <v>63</v>
      </c>
      <c r="J42" s="112" t="s">
        <v>64</v>
      </c>
      <c r="K42" s="110" t="s">
        <v>232</v>
      </c>
      <c r="L42" s="110" t="s">
        <v>233</v>
      </c>
      <c r="M42" s="113">
        <v>45293</v>
      </c>
      <c r="N42" s="113">
        <v>45657</v>
      </c>
      <c r="O42" s="80">
        <v>1</v>
      </c>
      <c r="P42" s="80">
        <v>1</v>
      </c>
      <c r="Q42" s="80">
        <v>1</v>
      </c>
      <c r="R42" s="80">
        <v>1</v>
      </c>
      <c r="S42" s="29" t="s">
        <v>90</v>
      </c>
      <c r="T42" s="31">
        <v>19563738</v>
      </c>
      <c r="U42" s="27" t="s">
        <v>170</v>
      </c>
      <c r="V42" s="110" t="s">
        <v>220</v>
      </c>
      <c r="W42" s="197"/>
      <c r="X42" s="27" t="s">
        <v>172</v>
      </c>
      <c r="Y42" s="119" t="s">
        <v>173</v>
      </c>
      <c r="Z42" s="27" t="s">
        <v>174</v>
      </c>
      <c r="AA42" s="29" t="s">
        <v>67</v>
      </c>
    </row>
    <row r="43" spans="2:27" s="83" customFormat="1" ht="108.75" customHeight="1">
      <c r="B43" s="109" t="s">
        <v>164</v>
      </c>
      <c r="C43" s="73" t="s">
        <v>234</v>
      </c>
      <c r="D43" s="110" t="s">
        <v>112</v>
      </c>
      <c r="E43" s="110" t="s">
        <v>217</v>
      </c>
      <c r="F43" s="110" t="s">
        <v>61</v>
      </c>
      <c r="G43" s="79">
        <v>1</v>
      </c>
      <c r="H43" s="110" t="s">
        <v>235</v>
      </c>
      <c r="I43" s="112" t="s">
        <v>159</v>
      </c>
      <c r="J43" s="112" t="s">
        <v>64</v>
      </c>
      <c r="K43" s="110" t="s">
        <v>1094</v>
      </c>
      <c r="L43" s="110" t="s">
        <v>236</v>
      </c>
      <c r="M43" s="113">
        <v>45322</v>
      </c>
      <c r="N43" s="113">
        <v>45657</v>
      </c>
      <c r="O43" s="80">
        <v>0.25</v>
      </c>
      <c r="P43" s="80">
        <v>0.5</v>
      </c>
      <c r="Q43" s="80">
        <v>0.75</v>
      </c>
      <c r="R43" s="80">
        <v>1</v>
      </c>
      <c r="S43" s="29" t="s">
        <v>67</v>
      </c>
      <c r="T43" s="31">
        <v>0</v>
      </c>
      <c r="U43" s="27" t="s">
        <v>170</v>
      </c>
      <c r="V43" s="110" t="s">
        <v>220</v>
      </c>
      <c r="W43" s="194"/>
      <c r="X43" s="27" t="s">
        <v>172</v>
      </c>
      <c r="Y43" s="119" t="s">
        <v>1046</v>
      </c>
      <c r="Z43" s="27" t="s">
        <v>215</v>
      </c>
      <c r="AA43" s="29" t="s">
        <v>67</v>
      </c>
    </row>
    <row r="44" spans="2:27" s="83" customFormat="1" ht="108" customHeight="1">
      <c r="B44" s="109" t="s">
        <v>164</v>
      </c>
      <c r="C44" s="73" t="s">
        <v>237</v>
      </c>
      <c r="D44" s="110" t="s">
        <v>112</v>
      </c>
      <c r="E44" s="110" t="s">
        <v>181</v>
      </c>
      <c r="F44" s="110" t="s">
        <v>61</v>
      </c>
      <c r="G44" s="79">
        <v>1</v>
      </c>
      <c r="H44" s="110" t="s">
        <v>238</v>
      </c>
      <c r="I44" s="112" t="s">
        <v>63</v>
      </c>
      <c r="J44" s="112" t="s">
        <v>64</v>
      </c>
      <c r="K44" s="110" t="s">
        <v>1095</v>
      </c>
      <c r="L44" s="113" t="s">
        <v>239</v>
      </c>
      <c r="M44" s="113">
        <v>45293</v>
      </c>
      <c r="N44" s="113">
        <v>45657</v>
      </c>
      <c r="O44" s="80">
        <v>0.25</v>
      </c>
      <c r="P44" s="80">
        <v>0.5</v>
      </c>
      <c r="Q44" s="80">
        <v>0.75</v>
      </c>
      <c r="R44" s="80">
        <v>1</v>
      </c>
      <c r="S44" s="29" t="s">
        <v>90</v>
      </c>
      <c r="T44" s="31">
        <v>23057936</v>
      </c>
      <c r="U44" s="27" t="s">
        <v>170</v>
      </c>
      <c r="V44" s="110" t="s">
        <v>240</v>
      </c>
      <c r="W44" s="216">
        <v>1734069733.3333333</v>
      </c>
      <c r="X44" s="27" t="s">
        <v>172</v>
      </c>
      <c r="Y44" s="119" t="s">
        <v>173</v>
      </c>
      <c r="Z44" s="27" t="s">
        <v>174</v>
      </c>
      <c r="AA44" s="29" t="s">
        <v>67</v>
      </c>
    </row>
    <row r="45" spans="2:27" s="83" customFormat="1" ht="137.25" customHeight="1">
      <c r="B45" s="109" t="s">
        <v>164</v>
      </c>
      <c r="C45" s="73" t="s">
        <v>241</v>
      </c>
      <c r="D45" s="110" t="s">
        <v>112</v>
      </c>
      <c r="E45" s="110" t="s">
        <v>181</v>
      </c>
      <c r="F45" s="110" t="s">
        <v>61</v>
      </c>
      <c r="G45" s="79">
        <v>1</v>
      </c>
      <c r="H45" s="110" t="s">
        <v>242</v>
      </c>
      <c r="I45" s="112" t="s">
        <v>63</v>
      </c>
      <c r="J45" s="112" t="s">
        <v>64</v>
      </c>
      <c r="K45" s="110" t="s">
        <v>1096</v>
      </c>
      <c r="L45" s="113" t="s">
        <v>243</v>
      </c>
      <c r="M45" s="113">
        <v>45293</v>
      </c>
      <c r="N45" s="113">
        <v>45657</v>
      </c>
      <c r="O45" s="80">
        <v>0.8</v>
      </c>
      <c r="P45" s="80">
        <v>0.85</v>
      </c>
      <c r="Q45" s="80">
        <v>0.9</v>
      </c>
      <c r="R45" s="80">
        <v>1</v>
      </c>
      <c r="S45" s="29" t="s">
        <v>90</v>
      </c>
      <c r="T45" s="31">
        <v>32525402</v>
      </c>
      <c r="U45" s="27" t="s">
        <v>170</v>
      </c>
      <c r="V45" s="110" t="s">
        <v>240</v>
      </c>
      <c r="W45" s="217"/>
      <c r="X45" s="27" t="s">
        <v>172</v>
      </c>
      <c r="Y45" s="119" t="s">
        <v>173</v>
      </c>
      <c r="Z45" s="27" t="s">
        <v>174</v>
      </c>
      <c r="AA45" s="29" t="s">
        <v>67</v>
      </c>
    </row>
    <row r="46" spans="2:27" s="83" customFormat="1" ht="101.25" customHeight="1">
      <c r="B46" s="109" t="s">
        <v>164</v>
      </c>
      <c r="C46" s="73" t="s">
        <v>244</v>
      </c>
      <c r="D46" s="110" t="s">
        <v>112</v>
      </c>
      <c r="E46" s="110" t="s">
        <v>181</v>
      </c>
      <c r="F46" s="110" t="s">
        <v>61</v>
      </c>
      <c r="G46" s="79">
        <v>1</v>
      </c>
      <c r="H46" s="110" t="s">
        <v>245</v>
      </c>
      <c r="I46" s="112" t="s">
        <v>63</v>
      </c>
      <c r="J46" s="112" t="s">
        <v>64</v>
      </c>
      <c r="K46" s="110" t="s">
        <v>1095</v>
      </c>
      <c r="L46" s="113" t="s">
        <v>246</v>
      </c>
      <c r="M46" s="113">
        <v>45293</v>
      </c>
      <c r="N46" s="113">
        <v>45657</v>
      </c>
      <c r="O46" s="80">
        <v>0.25</v>
      </c>
      <c r="P46" s="80">
        <v>0.5</v>
      </c>
      <c r="Q46" s="80">
        <v>0.75</v>
      </c>
      <c r="R46" s="80">
        <v>1</v>
      </c>
      <c r="S46" s="29" t="s">
        <v>90</v>
      </c>
      <c r="T46" s="31">
        <v>32525402</v>
      </c>
      <c r="U46" s="27" t="s">
        <v>170</v>
      </c>
      <c r="V46" s="110" t="s">
        <v>240</v>
      </c>
      <c r="W46" s="217"/>
      <c r="X46" s="27" t="s">
        <v>172</v>
      </c>
      <c r="Y46" s="119" t="s">
        <v>173</v>
      </c>
      <c r="Z46" s="27" t="s">
        <v>174</v>
      </c>
      <c r="AA46" s="29" t="s">
        <v>67</v>
      </c>
    </row>
    <row r="47" spans="2:27" s="83" customFormat="1" ht="101.25" customHeight="1">
      <c r="B47" s="109" t="s">
        <v>164</v>
      </c>
      <c r="C47" s="73" t="s">
        <v>247</v>
      </c>
      <c r="D47" s="110" t="s">
        <v>112</v>
      </c>
      <c r="E47" s="110" t="s">
        <v>181</v>
      </c>
      <c r="F47" s="110" t="s">
        <v>61</v>
      </c>
      <c r="G47" s="79">
        <v>1</v>
      </c>
      <c r="H47" s="110" t="s">
        <v>248</v>
      </c>
      <c r="I47" s="112" t="s">
        <v>63</v>
      </c>
      <c r="J47" s="112" t="s">
        <v>64</v>
      </c>
      <c r="K47" s="110" t="s">
        <v>1095</v>
      </c>
      <c r="L47" s="110" t="s">
        <v>249</v>
      </c>
      <c r="M47" s="113">
        <v>45293</v>
      </c>
      <c r="N47" s="113">
        <v>45657</v>
      </c>
      <c r="O47" s="80">
        <v>0.25</v>
      </c>
      <c r="P47" s="80">
        <v>0.5</v>
      </c>
      <c r="Q47" s="80">
        <v>0.75</v>
      </c>
      <c r="R47" s="80">
        <v>1</v>
      </c>
      <c r="S47" s="29" t="s">
        <v>90</v>
      </c>
      <c r="T47" s="31">
        <v>3990943</v>
      </c>
      <c r="U47" s="27" t="s">
        <v>170</v>
      </c>
      <c r="V47" s="110" t="s">
        <v>240</v>
      </c>
      <c r="W47" s="217"/>
      <c r="X47" s="27" t="s">
        <v>172</v>
      </c>
      <c r="Y47" s="119" t="s">
        <v>173</v>
      </c>
      <c r="Z47" s="27" t="s">
        <v>174</v>
      </c>
      <c r="AA47" s="29" t="s">
        <v>67</v>
      </c>
    </row>
    <row r="48" spans="2:27" s="83" customFormat="1" ht="141.75" customHeight="1">
      <c r="B48" s="109" t="s">
        <v>164</v>
      </c>
      <c r="C48" s="73" t="s">
        <v>250</v>
      </c>
      <c r="D48" s="110" t="s">
        <v>112</v>
      </c>
      <c r="E48" s="110" t="s">
        <v>181</v>
      </c>
      <c r="F48" s="110" t="s">
        <v>61</v>
      </c>
      <c r="G48" s="79">
        <v>1</v>
      </c>
      <c r="H48" s="110" t="s">
        <v>251</v>
      </c>
      <c r="I48" s="112" t="s">
        <v>63</v>
      </c>
      <c r="J48" s="112" t="s">
        <v>64</v>
      </c>
      <c r="K48" s="110" t="s">
        <v>1097</v>
      </c>
      <c r="L48" s="110" t="s">
        <v>252</v>
      </c>
      <c r="M48" s="113">
        <v>45293</v>
      </c>
      <c r="N48" s="113">
        <v>45657</v>
      </c>
      <c r="O48" s="80">
        <v>0.8</v>
      </c>
      <c r="P48" s="80">
        <v>0.85</v>
      </c>
      <c r="Q48" s="80">
        <v>0.9</v>
      </c>
      <c r="R48" s="80">
        <v>1</v>
      </c>
      <c r="S48" s="29" t="s">
        <v>90</v>
      </c>
      <c r="T48" s="31">
        <v>3990943</v>
      </c>
      <c r="U48" s="27" t="s">
        <v>170</v>
      </c>
      <c r="V48" s="110" t="s">
        <v>240</v>
      </c>
      <c r="W48" s="217"/>
      <c r="X48" s="27" t="s">
        <v>172</v>
      </c>
      <c r="Y48" s="119" t="s">
        <v>173</v>
      </c>
      <c r="Z48" s="27" t="s">
        <v>174</v>
      </c>
      <c r="AA48" s="29" t="s">
        <v>67</v>
      </c>
    </row>
    <row r="49" spans="2:27" s="83" customFormat="1" ht="81.75" customHeight="1">
      <c r="B49" s="109" t="s">
        <v>164</v>
      </c>
      <c r="C49" s="73" t="s">
        <v>253</v>
      </c>
      <c r="D49" s="110" t="s">
        <v>112</v>
      </c>
      <c r="E49" s="110" t="s">
        <v>181</v>
      </c>
      <c r="F49" s="110" t="s">
        <v>61</v>
      </c>
      <c r="G49" s="79">
        <v>1</v>
      </c>
      <c r="H49" s="110" t="s">
        <v>254</v>
      </c>
      <c r="I49" s="112" t="s">
        <v>63</v>
      </c>
      <c r="J49" s="112" t="s">
        <v>64</v>
      </c>
      <c r="K49" s="110" t="s">
        <v>1095</v>
      </c>
      <c r="L49" s="110" t="s">
        <v>255</v>
      </c>
      <c r="M49" s="113">
        <v>45293</v>
      </c>
      <c r="N49" s="113">
        <v>45657</v>
      </c>
      <c r="O49" s="80">
        <v>0.25</v>
      </c>
      <c r="P49" s="80">
        <v>0.5</v>
      </c>
      <c r="Q49" s="80">
        <v>0.75</v>
      </c>
      <c r="R49" s="80">
        <v>1</v>
      </c>
      <c r="S49" s="29" t="s">
        <v>90</v>
      </c>
      <c r="T49" s="31">
        <v>3990943</v>
      </c>
      <c r="U49" s="27" t="s">
        <v>170</v>
      </c>
      <c r="V49" s="110" t="s">
        <v>240</v>
      </c>
      <c r="W49" s="217"/>
      <c r="X49" s="27" t="s">
        <v>172</v>
      </c>
      <c r="Y49" s="119" t="s">
        <v>173</v>
      </c>
      <c r="Z49" s="27" t="s">
        <v>174</v>
      </c>
      <c r="AA49" s="29" t="s">
        <v>67</v>
      </c>
    </row>
    <row r="50" spans="2:27" s="83" customFormat="1" ht="101.25" customHeight="1">
      <c r="B50" s="109" t="s">
        <v>164</v>
      </c>
      <c r="C50" s="73" t="s">
        <v>256</v>
      </c>
      <c r="D50" s="110" t="s">
        <v>112</v>
      </c>
      <c r="E50" s="110" t="s">
        <v>181</v>
      </c>
      <c r="F50" s="110" t="s">
        <v>61</v>
      </c>
      <c r="G50" s="79">
        <v>1</v>
      </c>
      <c r="H50" s="110" t="s">
        <v>257</v>
      </c>
      <c r="I50" s="112" t="s">
        <v>63</v>
      </c>
      <c r="J50" s="112" t="s">
        <v>64</v>
      </c>
      <c r="K50" s="110" t="s">
        <v>1095</v>
      </c>
      <c r="L50" s="110" t="s">
        <v>258</v>
      </c>
      <c r="M50" s="113">
        <v>45293</v>
      </c>
      <c r="N50" s="113">
        <v>45657</v>
      </c>
      <c r="O50" s="80">
        <v>0.25</v>
      </c>
      <c r="P50" s="80">
        <v>0.5</v>
      </c>
      <c r="Q50" s="80">
        <v>0.75</v>
      </c>
      <c r="R50" s="80">
        <v>1</v>
      </c>
      <c r="S50" s="29" t="s">
        <v>90</v>
      </c>
      <c r="T50" s="31">
        <v>18187484</v>
      </c>
      <c r="U50" s="27" t="s">
        <v>170</v>
      </c>
      <c r="V50" s="110" t="s">
        <v>240</v>
      </c>
      <c r="W50" s="218"/>
      <c r="X50" s="27" t="s">
        <v>172</v>
      </c>
      <c r="Y50" s="119" t="s">
        <v>173</v>
      </c>
      <c r="Z50" s="27" t="s">
        <v>174</v>
      </c>
      <c r="AA50" s="29" t="s">
        <v>67</v>
      </c>
    </row>
    <row r="51" spans="2:27" s="83" customFormat="1" ht="60" customHeight="1">
      <c r="B51" s="36" t="s">
        <v>259</v>
      </c>
      <c r="C51" s="73" t="s">
        <v>260</v>
      </c>
      <c r="D51" s="21" t="s">
        <v>156</v>
      </c>
      <c r="E51" s="21" t="s">
        <v>261</v>
      </c>
      <c r="F51" s="21" t="s">
        <v>61</v>
      </c>
      <c r="G51" s="79">
        <v>1</v>
      </c>
      <c r="H51" s="37" t="s">
        <v>262</v>
      </c>
      <c r="I51" s="23" t="s">
        <v>63</v>
      </c>
      <c r="J51" s="23" t="s">
        <v>64</v>
      </c>
      <c r="K51" s="37" t="s">
        <v>263</v>
      </c>
      <c r="L51" s="38" t="s">
        <v>264</v>
      </c>
      <c r="M51" s="39">
        <v>45566</v>
      </c>
      <c r="N51" s="39">
        <v>45657</v>
      </c>
      <c r="O51" s="79">
        <v>0</v>
      </c>
      <c r="P51" s="79">
        <v>0</v>
      </c>
      <c r="Q51" s="79">
        <v>0</v>
      </c>
      <c r="R51" s="80">
        <v>1</v>
      </c>
      <c r="S51" s="23" t="s">
        <v>90</v>
      </c>
      <c r="T51" s="35">
        <v>70109161.714285716</v>
      </c>
      <c r="U51" s="37" t="s">
        <v>91</v>
      </c>
      <c r="V51" s="23" t="s">
        <v>92</v>
      </c>
      <c r="W51" s="188">
        <v>271920666.66666663</v>
      </c>
      <c r="X51" s="120" t="s">
        <v>265</v>
      </c>
      <c r="Y51" s="23" t="s">
        <v>71</v>
      </c>
      <c r="Z51" s="21" t="s">
        <v>266</v>
      </c>
      <c r="AA51" s="23" t="s">
        <v>67</v>
      </c>
    </row>
    <row r="52" spans="2:27" s="83" customFormat="1" ht="60" customHeight="1">
      <c r="B52" s="36" t="s">
        <v>259</v>
      </c>
      <c r="C52" s="73" t="s">
        <v>267</v>
      </c>
      <c r="D52" s="21" t="s">
        <v>156</v>
      </c>
      <c r="E52" s="21" t="s">
        <v>261</v>
      </c>
      <c r="F52" s="21" t="s">
        <v>61</v>
      </c>
      <c r="G52" s="79">
        <v>1</v>
      </c>
      <c r="H52" s="37" t="s">
        <v>268</v>
      </c>
      <c r="I52" s="23" t="s">
        <v>63</v>
      </c>
      <c r="J52" s="23" t="s">
        <v>64</v>
      </c>
      <c r="K52" s="37" t="s">
        <v>269</v>
      </c>
      <c r="L52" s="38" t="s">
        <v>270</v>
      </c>
      <c r="M52" s="39">
        <v>45566</v>
      </c>
      <c r="N52" s="39">
        <v>45657</v>
      </c>
      <c r="O52" s="79">
        <v>0</v>
      </c>
      <c r="P52" s="79">
        <v>0</v>
      </c>
      <c r="Q52" s="79">
        <v>0</v>
      </c>
      <c r="R52" s="80">
        <v>1</v>
      </c>
      <c r="S52" s="23" t="s">
        <v>90</v>
      </c>
      <c r="T52" s="35">
        <v>70109161.714285716</v>
      </c>
      <c r="U52" s="37" t="s">
        <v>91</v>
      </c>
      <c r="V52" s="23" t="s">
        <v>92</v>
      </c>
      <c r="W52" s="189"/>
      <c r="X52" s="23" t="s">
        <v>265</v>
      </c>
      <c r="Y52" s="23" t="s">
        <v>71</v>
      </c>
      <c r="Z52" s="21" t="s">
        <v>271</v>
      </c>
      <c r="AA52" s="23" t="s">
        <v>67</v>
      </c>
    </row>
    <row r="53" spans="2:27" s="83" customFormat="1" ht="85.5" customHeight="1">
      <c r="B53" s="36" t="s">
        <v>259</v>
      </c>
      <c r="C53" s="73" t="s">
        <v>272</v>
      </c>
      <c r="D53" s="21" t="s">
        <v>156</v>
      </c>
      <c r="E53" s="21" t="s">
        <v>261</v>
      </c>
      <c r="F53" s="21" t="s">
        <v>61</v>
      </c>
      <c r="G53" s="79">
        <v>1</v>
      </c>
      <c r="H53" s="37" t="s">
        <v>273</v>
      </c>
      <c r="I53" s="23" t="s">
        <v>63</v>
      </c>
      <c r="J53" s="23" t="s">
        <v>64</v>
      </c>
      <c r="K53" s="37" t="s">
        <v>274</v>
      </c>
      <c r="L53" s="38" t="s">
        <v>275</v>
      </c>
      <c r="M53" s="39">
        <v>45306</v>
      </c>
      <c r="N53" s="39">
        <v>45657</v>
      </c>
      <c r="O53" s="80">
        <v>1</v>
      </c>
      <c r="P53" s="80">
        <v>1</v>
      </c>
      <c r="Q53" s="80">
        <v>1</v>
      </c>
      <c r="R53" s="80">
        <v>1</v>
      </c>
      <c r="S53" s="23" t="s">
        <v>90</v>
      </c>
      <c r="T53" s="35">
        <v>70109161.714285716</v>
      </c>
      <c r="U53" s="37" t="s">
        <v>91</v>
      </c>
      <c r="V53" s="23" t="s">
        <v>92</v>
      </c>
      <c r="W53" s="190"/>
      <c r="X53" s="23" t="s">
        <v>265</v>
      </c>
      <c r="Y53" s="23" t="s">
        <v>71</v>
      </c>
      <c r="Z53" s="21" t="s">
        <v>276</v>
      </c>
      <c r="AA53" s="23" t="s">
        <v>67</v>
      </c>
    </row>
    <row r="54" spans="2:27" s="83" customFormat="1" ht="60" customHeight="1">
      <c r="B54" s="36" t="s">
        <v>259</v>
      </c>
      <c r="C54" s="73" t="s">
        <v>277</v>
      </c>
      <c r="D54" s="21" t="s">
        <v>156</v>
      </c>
      <c r="E54" s="21" t="s">
        <v>261</v>
      </c>
      <c r="F54" s="21" t="s">
        <v>61</v>
      </c>
      <c r="G54" s="79">
        <v>1</v>
      </c>
      <c r="H54" s="37" t="s">
        <v>278</v>
      </c>
      <c r="I54" s="23" t="s">
        <v>86</v>
      </c>
      <c r="J54" s="23" t="s">
        <v>64</v>
      </c>
      <c r="K54" s="37" t="s">
        <v>279</v>
      </c>
      <c r="L54" s="38" t="s">
        <v>280</v>
      </c>
      <c r="M54" s="39">
        <v>45383</v>
      </c>
      <c r="N54" s="39">
        <v>45657</v>
      </c>
      <c r="O54" s="79">
        <v>0</v>
      </c>
      <c r="P54" s="80">
        <v>0.5</v>
      </c>
      <c r="Q54" s="80">
        <v>0.75</v>
      </c>
      <c r="R54" s="80">
        <v>1</v>
      </c>
      <c r="S54" s="23" t="s">
        <v>90</v>
      </c>
      <c r="T54" s="35">
        <v>70109161.714285716</v>
      </c>
      <c r="U54" s="37" t="s">
        <v>91</v>
      </c>
      <c r="V54" s="21" t="s">
        <v>161</v>
      </c>
      <c r="W54" s="188">
        <v>278079333.33333331</v>
      </c>
      <c r="X54" s="23" t="s">
        <v>265</v>
      </c>
      <c r="Y54" s="23" t="s">
        <v>71</v>
      </c>
      <c r="Z54" s="21" t="s">
        <v>281</v>
      </c>
      <c r="AA54" s="23" t="s">
        <v>67</v>
      </c>
    </row>
    <row r="55" spans="2:27" s="83" customFormat="1" ht="60" customHeight="1">
      <c r="B55" s="36" t="s">
        <v>259</v>
      </c>
      <c r="C55" s="73" t="s">
        <v>282</v>
      </c>
      <c r="D55" s="21" t="s">
        <v>156</v>
      </c>
      <c r="E55" s="21" t="s">
        <v>261</v>
      </c>
      <c r="F55" s="21" t="s">
        <v>61</v>
      </c>
      <c r="G55" s="79">
        <v>1</v>
      </c>
      <c r="H55" s="37" t="s">
        <v>283</v>
      </c>
      <c r="I55" s="23" t="s">
        <v>86</v>
      </c>
      <c r="J55" s="23" t="s">
        <v>64</v>
      </c>
      <c r="K55" s="37" t="s">
        <v>284</v>
      </c>
      <c r="L55" s="38" t="s">
        <v>285</v>
      </c>
      <c r="M55" s="39">
        <v>45383</v>
      </c>
      <c r="N55" s="39">
        <v>45657</v>
      </c>
      <c r="O55" s="79">
        <v>0</v>
      </c>
      <c r="P55" s="80">
        <v>1</v>
      </c>
      <c r="Q55" s="80">
        <v>1</v>
      </c>
      <c r="R55" s="80">
        <v>1</v>
      </c>
      <c r="S55" s="23" t="s">
        <v>90</v>
      </c>
      <c r="T55" s="35">
        <v>70109161.714285716</v>
      </c>
      <c r="U55" s="37" t="s">
        <v>91</v>
      </c>
      <c r="V55" s="21" t="s">
        <v>161</v>
      </c>
      <c r="W55" s="189"/>
      <c r="X55" s="23" t="s">
        <v>265</v>
      </c>
      <c r="Y55" s="23" t="s">
        <v>71</v>
      </c>
      <c r="Z55" s="21" t="s">
        <v>281</v>
      </c>
      <c r="AA55" s="23" t="s">
        <v>67</v>
      </c>
    </row>
    <row r="56" spans="2:27" s="83" customFormat="1" ht="60" customHeight="1">
      <c r="B56" s="36" t="s">
        <v>259</v>
      </c>
      <c r="C56" s="73" t="s">
        <v>286</v>
      </c>
      <c r="D56" s="21" t="s">
        <v>156</v>
      </c>
      <c r="E56" s="21" t="s">
        <v>261</v>
      </c>
      <c r="F56" s="21" t="s">
        <v>61</v>
      </c>
      <c r="G56" s="79">
        <v>1</v>
      </c>
      <c r="H56" s="37" t="s">
        <v>287</v>
      </c>
      <c r="I56" s="23" t="s">
        <v>63</v>
      </c>
      <c r="J56" s="23" t="s">
        <v>64</v>
      </c>
      <c r="K56" s="37" t="s">
        <v>284</v>
      </c>
      <c r="L56" s="38" t="s">
        <v>288</v>
      </c>
      <c r="M56" s="39">
        <v>45306</v>
      </c>
      <c r="N56" s="39">
        <v>45657</v>
      </c>
      <c r="O56" s="80">
        <v>1</v>
      </c>
      <c r="P56" s="80">
        <v>1</v>
      </c>
      <c r="Q56" s="80">
        <v>1</v>
      </c>
      <c r="R56" s="80">
        <v>1</v>
      </c>
      <c r="S56" s="23" t="s">
        <v>90</v>
      </c>
      <c r="T56" s="35">
        <v>70109161.714285716</v>
      </c>
      <c r="U56" s="37" t="s">
        <v>91</v>
      </c>
      <c r="V56" s="21" t="s">
        <v>161</v>
      </c>
      <c r="W56" s="189"/>
      <c r="X56" s="23" t="s">
        <v>265</v>
      </c>
      <c r="Y56" s="23" t="s">
        <v>71</v>
      </c>
      <c r="Z56" s="21" t="s">
        <v>281</v>
      </c>
      <c r="AA56" s="23" t="s">
        <v>67</v>
      </c>
    </row>
    <row r="57" spans="2:27" s="83" customFormat="1" ht="60" customHeight="1">
      <c r="B57" s="36" t="s">
        <v>259</v>
      </c>
      <c r="C57" s="73" t="s">
        <v>289</v>
      </c>
      <c r="D57" s="21" t="s">
        <v>156</v>
      </c>
      <c r="E57" s="21" t="s">
        <v>261</v>
      </c>
      <c r="F57" s="21" t="s">
        <v>61</v>
      </c>
      <c r="G57" s="79">
        <v>1</v>
      </c>
      <c r="H57" s="37" t="s">
        <v>290</v>
      </c>
      <c r="I57" s="23" t="s">
        <v>63</v>
      </c>
      <c r="J57" s="23" t="s">
        <v>64</v>
      </c>
      <c r="K57" s="37" t="s">
        <v>284</v>
      </c>
      <c r="L57" s="38" t="s">
        <v>291</v>
      </c>
      <c r="M57" s="39">
        <v>45383</v>
      </c>
      <c r="N57" s="39">
        <v>45657</v>
      </c>
      <c r="O57" s="80">
        <v>0</v>
      </c>
      <c r="P57" s="80">
        <v>1</v>
      </c>
      <c r="Q57" s="80">
        <v>1</v>
      </c>
      <c r="R57" s="80">
        <v>1</v>
      </c>
      <c r="S57" s="23" t="s">
        <v>90</v>
      </c>
      <c r="T57" s="35">
        <v>70109161.714285716</v>
      </c>
      <c r="U57" s="37" t="s">
        <v>91</v>
      </c>
      <c r="V57" s="21" t="s">
        <v>161</v>
      </c>
      <c r="W57" s="190"/>
      <c r="X57" s="23" t="s">
        <v>265</v>
      </c>
      <c r="Y57" s="23" t="s">
        <v>71</v>
      </c>
      <c r="Z57" s="21" t="s">
        <v>281</v>
      </c>
      <c r="AA57" s="23" t="s">
        <v>67</v>
      </c>
    </row>
    <row r="58" spans="2:27" s="83" customFormat="1" ht="60" customHeight="1">
      <c r="B58" s="109" t="s">
        <v>292</v>
      </c>
      <c r="C58" s="73" t="s">
        <v>293</v>
      </c>
      <c r="D58" s="110" t="s">
        <v>156</v>
      </c>
      <c r="E58" s="110" t="s">
        <v>166</v>
      </c>
      <c r="F58" s="110" t="s">
        <v>61</v>
      </c>
      <c r="G58" s="79">
        <v>1</v>
      </c>
      <c r="H58" s="110" t="s">
        <v>294</v>
      </c>
      <c r="I58" s="112" t="s">
        <v>63</v>
      </c>
      <c r="J58" s="112" t="s">
        <v>64</v>
      </c>
      <c r="K58" s="110" t="s">
        <v>295</v>
      </c>
      <c r="L58" s="110" t="s">
        <v>296</v>
      </c>
      <c r="M58" s="113">
        <v>45383</v>
      </c>
      <c r="N58" s="113">
        <v>45657</v>
      </c>
      <c r="O58" s="80">
        <v>0</v>
      </c>
      <c r="P58" s="80">
        <v>0.1</v>
      </c>
      <c r="Q58" s="80">
        <v>0.6</v>
      </c>
      <c r="R58" s="80">
        <v>1</v>
      </c>
      <c r="S58" s="112" t="s">
        <v>90</v>
      </c>
      <c r="T58" s="114">
        <v>58671986.950000003</v>
      </c>
      <c r="U58" s="110" t="s">
        <v>91</v>
      </c>
      <c r="V58" s="110" t="s">
        <v>92</v>
      </c>
      <c r="W58" s="186">
        <v>791856454.33333337</v>
      </c>
      <c r="X58" s="112" t="s">
        <v>93</v>
      </c>
      <c r="Y58" s="112" t="s">
        <v>71</v>
      </c>
      <c r="Z58" s="110" t="s">
        <v>297</v>
      </c>
      <c r="AA58" s="112" t="s">
        <v>67</v>
      </c>
    </row>
    <row r="59" spans="2:27" s="83" customFormat="1" ht="72.75" customHeight="1">
      <c r="B59" s="109" t="s">
        <v>292</v>
      </c>
      <c r="C59" s="73" t="s">
        <v>298</v>
      </c>
      <c r="D59" s="110" t="s">
        <v>156</v>
      </c>
      <c r="E59" s="110" t="s">
        <v>166</v>
      </c>
      <c r="F59" s="110" t="s">
        <v>61</v>
      </c>
      <c r="G59" s="79">
        <v>1</v>
      </c>
      <c r="H59" s="110" t="s">
        <v>299</v>
      </c>
      <c r="I59" s="112" t="s">
        <v>63</v>
      </c>
      <c r="J59" s="112" t="s">
        <v>64</v>
      </c>
      <c r="K59" s="110" t="s">
        <v>300</v>
      </c>
      <c r="L59" s="110" t="s">
        <v>301</v>
      </c>
      <c r="M59" s="113">
        <v>45323</v>
      </c>
      <c r="N59" s="113">
        <v>45657</v>
      </c>
      <c r="O59" s="80">
        <v>0.2</v>
      </c>
      <c r="P59" s="80">
        <v>0.5</v>
      </c>
      <c r="Q59" s="80">
        <v>0.7</v>
      </c>
      <c r="R59" s="80">
        <v>1</v>
      </c>
      <c r="S59" s="112" t="s">
        <v>90</v>
      </c>
      <c r="T59" s="114">
        <v>32553490.149999999</v>
      </c>
      <c r="U59" s="110" t="s">
        <v>91</v>
      </c>
      <c r="V59" s="110" t="s">
        <v>92</v>
      </c>
      <c r="W59" s="206"/>
      <c r="X59" s="112" t="s">
        <v>93</v>
      </c>
      <c r="Y59" s="112" t="s">
        <v>71</v>
      </c>
      <c r="Z59" s="110" t="s">
        <v>297</v>
      </c>
      <c r="AA59" s="112" t="s">
        <v>67</v>
      </c>
    </row>
    <row r="60" spans="2:27" s="83" customFormat="1" ht="60" customHeight="1">
      <c r="B60" s="109" t="s">
        <v>292</v>
      </c>
      <c r="C60" s="73" t="s">
        <v>302</v>
      </c>
      <c r="D60" s="110" t="s">
        <v>156</v>
      </c>
      <c r="E60" s="110" t="s">
        <v>166</v>
      </c>
      <c r="F60" s="110" t="s">
        <v>61</v>
      </c>
      <c r="G60" s="79">
        <v>0.95</v>
      </c>
      <c r="H60" s="110" t="s">
        <v>303</v>
      </c>
      <c r="I60" s="112" t="s">
        <v>159</v>
      </c>
      <c r="J60" s="112" t="s">
        <v>64</v>
      </c>
      <c r="K60" s="124" t="s">
        <v>1098</v>
      </c>
      <c r="L60" s="110" t="s">
        <v>304</v>
      </c>
      <c r="M60" s="113">
        <v>45292</v>
      </c>
      <c r="N60" s="113">
        <v>45657</v>
      </c>
      <c r="O60" s="80">
        <v>0.4</v>
      </c>
      <c r="P60" s="80">
        <v>0.5</v>
      </c>
      <c r="Q60" s="80">
        <v>0.75</v>
      </c>
      <c r="R60" s="80">
        <v>0.95</v>
      </c>
      <c r="S60" s="112" t="s">
        <v>90</v>
      </c>
      <c r="T60" s="114">
        <v>18920829.91</v>
      </c>
      <c r="U60" s="110" t="s">
        <v>91</v>
      </c>
      <c r="V60" s="110" t="s">
        <v>92</v>
      </c>
      <c r="W60" s="206"/>
      <c r="X60" s="112" t="s">
        <v>93</v>
      </c>
      <c r="Y60" s="112" t="s">
        <v>71</v>
      </c>
      <c r="Z60" s="110" t="s">
        <v>305</v>
      </c>
      <c r="AA60" s="112" t="s">
        <v>67</v>
      </c>
    </row>
    <row r="61" spans="2:27" s="83" customFormat="1" ht="60" customHeight="1">
      <c r="B61" s="109" t="s">
        <v>292</v>
      </c>
      <c r="C61" s="73" t="s">
        <v>306</v>
      </c>
      <c r="D61" s="110" t="s">
        <v>156</v>
      </c>
      <c r="E61" s="110" t="s">
        <v>166</v>
      </c>
      <c r="F61" s="110" t="s">
        <v>61</v>
      </c>
      <c r="G61" s="79">
        <v>0.85</v>
      </c>
      <c r="H61" s="110" t="s">
        <v>307</v>
      </c>
      <c r="I61" s="112" t="s">
        <v>159</v>
      </c>
      <c r="J61" s="112" t="s">
        <v>64</v>
      </c>
      <c r="K61" s="124" t="s">
        <v>1099</v>
      </c>
      <c r="L61" s="110" t="s">
        <v>304</v>
      </c>
      <c r="M61" s="113">
        <v>45292</v>
      </c>
      <c r="N61" s="113" t="s">
        <v>308</v>
      </c>
      <c r="O61" s="80">
        <v>0.4</v>
      </c>
      <c r="P61" s="80">
        <v>0.5</v>
      </c>
      <c r="Q61" s="80">
        <v>0.6</v>
      </c>
      <c r="R61" s="80">
        <v>0.85</v>
      </c>
      <c r="S61" s="112" t="s">
        <v>90</v>
      </c>
      <c r="T61" s="114">
        <v>68805684.310000002</v>
      </c>
      <c r="U61" s="110" t="s">
        <v>91</v>
      </c>
      <c r="V61" s="110" t="s">
        <v>92</v>
      </c>
      <c r="W61" s="206"/>
      <c r="X61" s="112" t="s">
        <v>93</v>
      </c>
      <c r="Y61" s="112" t="s">
        <v>71</v>
      </c>
      <c r="Z61" s="110" t="s">
        <v>305</v>
      </c>
      <c r="AA61" s="112" t="s">
        <v>67</v>
      </c>
    </row>
    <row r="62" spans="2:27" s="83" customFormat="1" ht="60" customHeight="1">
      <c r="B62" s="109" t="s">
        <v>292</v>
      </c>
      <c r="C62" s="73" t="s">
        <v>309</v>
      </c>
      <c r="D62" s="110" t="s">
        <v>156</v>
      </c>
      <c r="E62" s="110" t="s">
        <v>166</v>
      </c>
      <c r="F62" s="110" t="s">
        <v>84</v>
      </c>
      <c r="G62" s="79">
        <v>0.2</v>
      </c>
      <c r="H62" s="110" t="s">
        <v>310</v>
      </c>
      <c r="I62" s="112" t="s">
        <v>159</v>
      </c>
      <c r="J62" s="112" t="s">
        <v>64</v>
      </c>
      <c r="K62" s="110" t="s">
        <v>311</v>
      </c>
      <c r="L62" s="110" t="s">
        <v>312</v>
      </c>
      <c r="M62" s="113">
        <v>45292</v>
      </c>
      <c r="N62" s="113">
        <v>45351</v>
      </c>
      <c r="O62" s="80">
        <v>0.2</v>
      </c>
      <c r="P62" s="80">
        <v>0</v>
      </c>
      <c r="Q62" s="80">
        <v>0</v>
      </c>
      <c r="R62" s="80">
        <v>0</v>
      </c>
      <c r="S62" s="112" t="s">
        <v>90</v>
      </c>
      <c r="T62" s="125">
        <v>18920829.91</v>
      </c>
      <c r="U62" s="110" t="s">
        <v>91</v>
      </c>
      <c r="V62" s="110" t="s">
        <v>92</v>
      </c>
      <c r="W62" s="206"/>
      <c r="X62" s="112" t="s">
        <v>93</v>
      </c>
      <c r="Y62" s="110" t="s">
        <v>173</v>
      </c>
      <c r="Z62" s="110" t="s">
        <v>297</v>
      </c>
      <c r="AA62" s="112" t="s">
        <v>67</v>
      </c>
    </row>
    <row r="63" spans="2:27" s="83" customFormat="1" ht="60" customHeight="1">
      <c r="B63" s="109" t="s">
        <v>292</v>
      </c>
      <c r="C63" s="73" t="s">
        <v>313</v>
      </c>
      <c r="D63" s="110" t="s">
        <v>156</v>
      </c>
      <c r="E63" s="110" t="s">
        <v>166</v>
      </c>
      <c r="F63" s="110" t="s">
        <v>61</v>
      </c>
      <c r="G63" s="79">
        <v>1</v>
      </c>
      <c r="H63" s="110" t="s">
        <v>314</v>
      </c>
      <c r="I63" s="112" t="s">
        <v>63</v>
      </c>
      <c r="J63" s="112" t="s">
        <v>64</v>
      </c>
      <c r="K63" s="110" t="s">
        <v>311</v>
      </c>
      <c r="L63" s="110" t="s">
        <v>315</v>
      </c>
      <c r="M63" s="113">
        <v>45352</v>
      </c>
      <c r="N63" s="113">
        <v>45657</v>
      </c>
      <c r="O63" s="80">
        <v>0.05</v>
      </c>
      <c r="P63" s="80">
        <v>0.6</v>
      </c>
      <c r="Q63" s="80">
        <v>0.8</v>
      </c>
      <c r="R63" s="80">
        <v>1</v>
      </c>
      <c r="S63" s="112" t="s">
        <v>90</v>
      </c>
      <c r="T63" s="125">
        <v>18920829.91</v>
      </c>
      <c r="U63" s="110" t="s">
        <v>91</v>
      </c>
      <c r="V63" s="110" t="s">
        <v>316</v>
      </c>
      <c r="W63" s="187"/>
      <c r="X63" s="112" t="s">
        <v>93</v>
      </c>
      <c r="Y63" s="110" t="s">
        <v>173</v>
      </c>
      <c r="Z63" s="110" t="s">
        <v>297</v>
      </c>
      <c r="AA63" s="112" t="s">
        <v>67</v>
      </c>
    </row>
    <row r="64" spans="2:27" s="83" customFormat="1" ht="69">
      <c r="B64" s="109" t="s">
        <v>292</v>
      </c>
      <c r="C64" s="73" t="s">
        <v>317</v>
      </c>
      <c r="D64" s="110" t="s">
        <v>156</v>
      </c>
      <c r="E64" s="110" t="s">
        <v>166</v>
      </c>
      <c r="F64" s="110" t="s">
        <v>61</v>
      </c>
      <c r="G64" s="79">
        <v>1</v>
      </c>
      <c r="H64" s="110" t="s">
        <v>318</v>
      </c>
      <c r="I64" s="112" t="s">
        <v>63</v>
      </c>
      <c r="J64" s="112" t="s">
        <v>64</v>
      </c>
      <c r="K64" s="110" t="s">
        <v>1100</v>
      </c>
      <c r="L64" s="110" t="s">
        <v>319</v>
      </c>
      <c r="M64" s="113">
        <v>45292</v>
      </c>
      <c r="N64" s="113">
        <v>45656</v>
      </c>
      <c r="O64" s="80">
        <v>0.1</v>
      </c>
      <c r="P64" s="80">
        <v>0.3</v>
      </c>
      <c r="Q64" s="80">
        <v>0.8</v>
      </c>
      <c r="R64" s="80">
        <v>1</v>
      </c>
      <c r="S64" s="112" t="s">
        <v>90</v>
      </c>
      <c r="T64" s="114">
        <v>221813192.71000001</v>
      </c>
      <c r="U64" s="110" t="s">
        <v>91</v>
      </c>
      <c r="V64" s="110" t="s">
        <v>320</v>
      </c>
      <c r="W64" s="186">
        <v>304041266.66666663</v>
      </c>
      <c r="X64" s="112" t="s">
        <v>162</v>
      </c>
      <c r="Y64" s="110" t="s">
        <v>1043</v>
      </c>
      <c r="Z64" s="110" t="s">
        <v>72</v>
      </c>
      <c r="AA64" s="112" t="s">
        <v>67</v>
      </c>
    </row>
    <row r="65" spans="2:27" s="83" customFormat="1" ht="80.25" customHeight="1">
      <c r="B65" s="109" t="s">
        <v>292</v>
      </c>
      <c r="C65" s="73" t="s">
        <v>321</v>
      </c>
      <c r="D65" s="110" t="s">
        <v>156</v>
      </c>
      <c r="E65" s="110" t="s">
        <v>176</v>
      </c>
      <c r="F65" s="110" t="s">
        <v>84</v>
      </c>
      <c r="G65" s="79">
        <v>1</v>
      </c>
      <c r="H65" s="110" t="s">
        <v>322</v>
      </c>
      <c r="I65" s="112" t="s">
        <v>63</v>
      </c>
      <c r="J65" s="112" t="s">
        <v>64</v>
      </c>
      <c r="K65" s="110" t="s">
        <v>323</v>
      </c>
      <c r="L65" s="110" t="s">
        <v>324</v>
      </c>
      <c r="M65" s="113">
        <v>45292</v>
      </c>
      <c r="N65" s="113">
        <v>45656</v>
      </c>
      <c r="O65" s="80">
        <v>0.1</v>
      </c>
      <c r="P65" s="80">
        <v>0.5</v>
      </c>
      <c r="Q65" s="80">
        <v>0.75</v>
      </c>
      <c r="R65" s="80">
        <v>1</v>
      </c>
      <c r="S65" s="112" t="s">
        <v>90</v>
      </c>
      <c r="T65" s="114">
        <v>42329826.909999996</v>
      </c>
      <c r="U65" s="110" t="s">
        <v>91</v>
      </c>
      <c r="V65" s="110" t="s">
        <v>320</v>
      </c>
      <c r="W65" s="187"/>
      <c r="X65" s="112" t="s">
        <v>162</v>
      </c>
      <c r="Y65" s="110" t="s">
        <v>325</v>
      </c>
      <c r="Z65" s="110" t="s">
        <v>271</v>
      </c>
      <c r="AA65" s="110" t="s">
        <v>73</v>
      </c>
    </row>
    <row r="66" spans="2:27" s="83" customFormat="1" ht="67.5" customHeight="1">
      <c r="B66" s="109" t="s">
        <v>292</v>
      </c>
      <c r="C66" s="73" t="s">
        <v>326</v>
      </c>
      <c r="D66" s="110" t="s">
        <v>156</v>
      </c>
      <c r="E66" s="110" t="s">
        <v>166</v>
      </c>
      <c r="F66" s="110" t="s">
        <v>84</v>
      </c>
      <c r="G66" s="79">
        <v>1</v>
      </c>
      <c r="H66" s="110" t="s">
        <v>327</v>
      </c>
      <c r="I66" s="112" t="s">
        <v>63</v>
      </c>
      <c r="J66" s="112" t="s">
        <v>64</v>
      </c>
      <c r="K66" s="110" t="s">
        <v>1101</v>
      </c>
      <c r="L66" s="110" t="s">
        <v>328</v>
      </c>
      <c r="M66" s="113">
        <v>45292</v>
      </c>
      <c r="N66" s="113">
        <v>45504</v>
      </c>
      <c r="O66" s="80">
        <v>0.02</v>
      </c>
      <c r="P66" s="80">
        <v>7.0000000000000007E-2</v>
      </c>
      <c r="Q66" s="80">
        <v>0</v>
      </c>
      <c r="R66" s="80">
        <v>0</v>
      </c>
      <c r="S66" s="112" t="s">
        <v>90</v>
      </c>
      <c r="T66" s="114">
        <v>70756350.310000002</v>
      </c>
      <c r="U66" s="110" t="s">
        <v>67</v>
      </c>
      <c r="V66" s="110" t="s">
        <v>67</v>
      </c>
      <c r="W66" s="126">
        <v>0</v>
      </c>
      <c r="X66" s="112" t="s">
        <v>162</v>
      </c>
      <c r="Y66" s="112" t="s">
        <v>71</v>
      </c>
      <c r="Z66" s="110" t="s">
        <v>72</v>
      </c>
      <c r="AA66" s="112" t="s">
        <v>67</v>
      </c>
    </row>
    <row r="67" spans="2:27" s="83" customFormat="1" ht="60" customHeight="1">
      <c r="B67" s="109" t="s">
        <v>292</v>
      </c>
      <c r="C67" s="73" t="s">
        <v>329</v>
      </c>
      <c r="D67" s="110" t="s">
        <v>156</v>
      </c>
      <c r="E67" s="110" t="s">
        <v>166</v>
      </c>
      <c r="F67" s="110" t="s">
        <v>61</v>
      </c>
      <c r="G67" s="79">
        <v>0.4</v>
      </c>
      <c r="H67" s="110" t="s">
        <v>330</v>
      </c>
      <c r="I67" s="112" t="s">
        <v>63</v>
      </c>
      <c r="J67" s="112" t="s">
        <v>64</v>
      </c>
      <c r="K67" s="110" t="s">
        <v>1102</v>
      </c>
      <c r="L67" s="110" t="s">
        <v>331</v>
      </c>
      <c r="M67" s="113">
        <v>45292</v>
      </c>
      <c r="N67" s="113">
        <v>45656</v>
      </c>
      <c r="O67" s="80">
        <v>0.05</v>
      </c>
      <c r="P67" s="80">
        <v>0.15</v>
      </c>
      <c r="Q67" s="80">
        <v>0.25</v>
      </c>
      <c r="R67" s="80">
        <v>0.4</v>
      </c>
      <c r="S67" s="112" t="s">
        <v>90</v>
      </c>
      <c r="T67" s="114">
        <v>79459766.950000003</v>
      </c>
      <c r="U67" s="110" t="s">
        <v>67</v>
      </c>
      <c r="V67" s="110" t="s">
        <v>67</v>
      </c>
      <c r="W67" s="126">
        <v>0</v>
      </c>
      <c r="X67" s="112" t="s">
        <v>162</v>
      </c>
      <c r="Y67" s="112" t="s">
        <v>71</v>
      </c>
      <c r="Z67" s="110" t="s">
        <v>72</v>
      </c>
      <c r="AA67" s="112" t="s">
        <v>67</v>
      </c>
    </row>
    <row r="68" spans="2:27" s="83" customFormat="1" ht="96.75" customHeight="1">
      <c r="B68" s="36" t="s">
        <v>332</v>
      </c>
      <c r="C68" s="73" t="s">
        <v>333</v>
      </c>
      <c r="D68" s="21" t="s">
        <v>82</v>
      </c>
      <c r="E68" s="21" t="s">
        <v>334</v>
      </c>
      <c r="F68" s="21" t="s">
        <v>61</v>
      </c>
      <c r="G68" s="84">
        <v>59</v>
      </c>
      <c r="H68" s="37" t="s">
        <v>335</v>
      </c>
      <c r="I68" s="23" t="s">
        <v>63</v>
      </c>
      <c r="J68" s="23" t="s">
        <v>87</v>
      </c>
      <c r="K68" s="37" t="s">
        <v>336</v>
      </c>
      <c r="L68" s="37" t="s">
        <v>337</v>
      </c>
      <c r="M68" s="39">
        <v>45306</v>
      </c>
      <c r="N68" s="39">
        <v>45641</v>
      </c>
      <c r="O68" s="78">
        <v>5</v>
      </c>
      <c r="P68" s="78">
        <v>20</v>
      </c>
      <c r="Q68" s="78">
        <v>40</v>
      </c>
      <c r="R68" s="78">
        <v>59</v>
      </c>
      <c r="S68" s="23" t="s">
        <v>90</v>
      </c>
      <c r="T68" s="121">
        <v>52143569</v>
      </c>
      <c r="U68" s="37" t="s">
        <v>338</v>
      </c>
      <c r="V68" s="21" t="s">
        <v>339</v>
      </c>
      <c r="W68" s="188">
        <v>1260779221</v>
      </c>
      <c r="X68" s="23" t="s">
        <v>125</v>
      </c>
      <c r="Y68" s="23" t="s">
        <v>71</v>
      </c>
      <c r="Z68" s="21" t="s">
        <v>340</v>
      </c>
      <c r="AA68" s="23" t="s">
        <v>67</v>
      </c>
    </row>
    <row r="69" spans="2:27" s="83" customFormat="1" ht="72" customHeight="1">
      <c r="B69" s="36" t="s">
        <v>332</v>
      </c>
      <c r="C69" s="73" t="s">
        <v>341</v>
      </c>
      <c r="D69" s="21" t="s">
        <v>82</v>
      </c>
      <c r="E69" s="21" t="s">
        <v>334</v>
      </c>
      <c r="F69" s="21" t="s">
        <v>61</v>
      </c>
      <c r="G69" s="79">
        <v>1</v>
      </c>
      <c r="H69" s="37" t="s">
        <v>342</v>
      </c>
      <c r="I69" s="23" t="s">
        <v>63</v>
      </c>
      <c r="J69" s="23" t="s">
        <v>64</v>
      </c>
      <c r="K69" s="37" t="s">
        <v>343</v>
      </c>
      <c r="L69" s="37" t="s">
        <v>344</v>
      </c>
      <c r="M69" s="39">
        <v>45306</v>
      </c>
      <c r="N69" s="39">
        <v>45471</v>
      </c>
      <c r="O69" s="79">
        <v>0.2</v>
      </c>
      <c r="P69" s="79">
        <v>1</v>
      </c>
      <c r="Q69" s="79">
        <v>0</v>
      </c>
      <c r="R69" s="79">
        <v>0</v>
      </c>
      <c r="S69" s="23" t="s">
        <v>90</v>
      </c>
      <c r="T69" s="121">
        <v>85912984</v>
      </c>
      <c r="U69" s="37" t="s">
        <v>338</v>
      </c>
      <c r="V69" s="21" t="s">
        <v>339</v>
      </c>
      <c r="W69" s="189"/>
      <c r="X69" s="23" t="s">
        <v>125</v>
      </c>
      <c r="Y69" s="23" t="s">
        <v>71</v>
      </c>
      <c r="Z69" s="21" t="s">
        <v>340</v>
      </c>
      <c r="AA69" s="23" t="s">
        <v>67</v>
      </c>
    </row>
    <row r="70" spans="2:27" s="83" customFormat="1" ht="75" customHeight="1">
      <c r="B70" s="36" t="s">
        <v>332</v>
      </c>
      <c r="C70" s="73" t="s">
        <v>345</v>
      </c>
      <c r="D70" s="21" t="s">
        <v>82</v>
      </c>
      <c r="E70" s="21" t="s">
        <v>334</v>
      </c>
      <c r="F70" s="21" t="s">
        <v>61</v>
      </c>
      <c r="G70" s="84">
        <v>2000</v>
      </c>
      <c r="H70" s="37" t="s">
        <v>346</v>
      </c>
      <c r="I70" s="23" t="s">
        <v>63</v>
      </c>
      <c r="J70" s="23" t="s">
        <v>87</v>
      </c>
      <c r="K70" s="37" t="s">
        <v>347</v>
      </c>
      <c r="L70" s="37" t="s">
        <v>348</v>
      </c>
      <c r="M70" s="39">
        <v>45306</v>
      </c>
      <c r="N70" s="39">
        <v>45641</v>
      </c>
      <c r="O70" s="78">
        <v>500</v>
      </c>
      <c r="P70" s="78">
        <v>500</v>
      </c>
      <c r="Q70" s="78">
        <v>500</v>
      </c>
      <c r="R70" s="78">
        <v>500</v>
      </c>
      <c r="S70" s="23" t="s">
        <v>90</v>
      </c>
      <c r="T70" s="121">
        <v>71770544</v>
      </c>
      <c r="U70" s="37" t="s">
        <v>338</v>
      </c>
      <c r="V70" s="21" t="s">
        <v>339</v>
      </c>
      <c r="W70" s="190"/>
      <c r="X70" s="23" t="s">
        <v>125</v>
      </c>
      <c r="Y70" s="23" t="s">
        <v>71</v>
      </c>
      <c r="Z70" s="21" t="s">
        <v>340</v>
      </c>
      <c r="AA70" s="23" t="s">
        <v>67</v>
      </c>
    </row>
    <row r="71" spans="2:27" s="83" customFormat="1" ht="60" customHeight="1">
      <c r="B71" s="36" t="s">
        <v>332</v>
      </c>
      <c r="C71" s="73" t="s">
        <v>349</v>
      </c>
      <c r="D71" s="21" t="s">
        <v>82</v>
      </c>
      <c r="E71" s="21" t="s">
        <v>350</v>
      </c>
      <c r="F71" s="21" t="s">
        <v>61</v>
      </c>
      <c r="G71" s="84">
        <v>10</v>
      </c>
      <c r="H71" s="37" t="s">
        <v>351</v>
      </c>
      <c r="I71" s="23" t="s">
        <v>63</v>
      </c>
      <c r="J71" s="23" t="s">
        <v>87</v>
      </c>
      <c r="K71" s="37" t="s">
        <v>352</v>
      </c>
      <c r="L71" s="37" t="s">
        <v>353</v>
      </c>
      <c r="M71" s="39">
        <v>45306</v>
      </c>
      <c r="N71" s="39">
        <v>45641</v>
      </c>
      <c r="O71" s="78">
        <v>1</v>
      </c>
      <c r="P71" s="78">
        <v>3</v>
      </c>
      <c r="Q71" s="78">
        <v>4</v>
      </c>
      <c r="R71" s="78">
        <v>2</v>
      </c>
      <c r="S71" s="23" t="s">
        <v>90</v>
      </c>
      <c r="T71" s="121">
        <v>76326632</v>
      </c>
      <c r="U71" s="37" t="s">
        <v>338</v>
      </c>
      <c r="V71" s="21" t="s">
        <v>354</v>
      </c>
      <c r="W71" s="191">
        <v>715631305</v>
      </c>
      <c r="X71" s="23" t="s">
        <v>125</v>
      </c>
      <c r="Y71" s="23" t="s">
        <v>71</v>
      </c>
      <c r="Z71" s="21" t="s">
        <v>340</v>
      </c>
      <c r="AA71" s="23" t="s">
        <v>67</v>
      </c>
    </row>
    <row r="72" spans="2:27" s="83" customFormat="1" ht="60" customHeight="1">
      <c r="B72" s="36" t="s">
        <v>332</v>
      </c>
      <c r="C72" s="73" t="s">
        <v>355</v>
      </c>
      <c r="D72" s="21" t="s">
        <v>82</v>
      </c>
      <c r="E72" s="21" t="s">
        <v>350</v>
      </c>
      <c r="F72" s="21" t="s">
        <v>61</v>
      </c>
      <c r="G72" s="84">
        <v>4</v>
      </c>
      <c r="H72" s="37" t="s">
        <v>356</v>
      </c>
      <c r="I72" s="23" t="s">
        <v>63</v>
      </c>
      <c r="J72" s="23" t="s">
        <v>87</v>
      </c>
      <c r="K72" s="37" t="s">
        <v>357</v>
      </c>
      <c r="L72" s="37" t="s">
        <v>358</v>
      </c>
      <c r="M72" s="39">
        <v>45383</v>
      </c>
      <c r="N72" s="39">
        <v>45641</v>
      </c>
      <c r="O72" s="78">
        <v>0</v>
      </c>
      <c r="P72" s="78">
        <v>1</v>
      </c>
      <c r="Q72" s="78">
        <v>1</v>
      </c>
      <c r="R72" s="78">
        <v>2</v>
      </c>
      <c r="S72" s="23" t="s">
        <v>90</v>
      </c>
      <c r="T72" s="121">
        <v>17306417</v>
      </c>
      <c r="U72" s="37" t="s">
        <v>338</v>
      </c>
      <c r="V72" s="21" t="s">
        <v>354</v>
      </c>
      <c r="W72" s="192"/>
      <c r="X72" s="23" t="s">
        <v>125</v>
      </c>
      <c r="Y72" s="23" t="s">
        <v>71</v>
      </c>
      <c r="Z72" s="21" t="s">
        <v>340</v>
      </c>
      <c r="AA72" s="23" t="s">
        <v>67</v>
      </c>
    </row>
    <row r="73" spans="2:27" s="83" customFormat="1" ht="75" customHeight="1">
      <c r="B73" s="109" t="s">
        <v>359</v>
      </c>
      <c r="C73" s="73" t="s">
        <v>360</v>
      </c>
      <c r="D73" s="110" t="s">
        <v>156</v>
      </c>
      <c r="E73" s="110" t="s">
        <v>361</v>
      </c>
      <c r="F73" s="110" t="s">
        <v>61</v>
      </c>
      <c r="G73" s="79">
        <v>1</v>
      </c>
      <c r="H73" s="110" t="s">
        <v>362</v>
      </c>
      <c r="I73" s="112" t="s">
        <v>63</v>
      </c>
      <c r="J73" s="112" t="s">
        <v>64</v>
      </c>
      <c r="K73" s="110" t="s">
        <v>363</v>
      </c>
      <c r="L73" s="110" t="s">
        <v>364</v>
      </c>
      <c r="M73" s="113">
        <v>45323</v>
      </c>
      <c r="N73" s="113">
        <v>45657</v>
      </c>
      <c r="O73" s="79">
        <v>0.25</v>
      </c>
      <c r="P73" s="79">
        <v>0.5</v>
      </c>
      <c r="Q73" s="79">
        <v>0.75</v>
      </c>
      <c r="R73" s="79">
        <v>1</v>
      </c>
      <c r="S73" s="112" t="s">
        <v>90</v>
      </c>
      <c r="T73" s="127">
        <v>5832341</v>
      </c>
      <c r="U73" s="110" t="s">
        <v>365</v>
      </c>
      <c r="V73" s="112" t="s">
        <v>366</v>
      </c>
      <c r="W73" s="193">
        <v>1270186714</v>
      </c>
      <c r="X73" s="112" t="s">
        <v>367</v>
      </c>
      <c r="Y73" s="112" t="s">
        <v>71</v>
      </c>
      <c r="Z73" s="110" t="s">
        <v>72</v>
      </c>
      <c r="AA73" s="112" t="s">
        <v>67</v>
      </c>
    </row>
    <row r="74" spans="2:27" s="83" customFormat="1" ht="75" customHeight="1">
      <c r="B74" s="109" t="s">
        <v>359</v>
      </c>
      <c r="C74" s="73" t="s">
        <v>368</v>
      </c>
      <c r="D74" s="110" t="s">
        <v>156</v>
      </c>
      <c r="E74" s="110" t="s">
        <v>361</v>
      </c>
      <c r="F74" s="110" t="s">
        <v>61</v>
      </c>
      <c r="G74" s="79">
        <v>1</v>
      </c>
      <c r="H74" s="110" t="s">
        <v>369</v>
      </c>
      <c r="I74" s="112" t="s">
        <v>63</v>
      </c>
      <c r="J74" s="112" t="s">
        <v>64</v>
      </c>
      <c r="K74" s="110" t="s">
        <v>370</v>
      </c>
      <c r="L74" s="110" t="s">
        <v>371</v>
      </c>
      <c r="M74" s="113">
        <v>45323</v>
      </c>
      <c r="N74" s="113">
        <v>45626</v>
      </c>
      <c r="O74" s="79">
        <v>0.25</v>
      </c>
      <c r="P74" s="79">
        <v>0.5</v>
      </c>
      <c r="Q74" s="79">
        <v>0.75</v>
      </c>
      <c r="R74" s="79">
        <v>1</v>
      </c>
      <c r="S74" s="112" t="s">
        <v>90</v>
      </c>
      <c r="T74" s="127">
        <v>29166102</v>
      </c>
      <c r="U74" s="110" t="s">
        <v>365</v>
      </c>
      <c r="V74" s="112" t="s">
        <v>366</v>
      </c>
      <c r="W74" s="194"/>
      <c r="X74" s="112" t="s">
        <v>367</v>
      </c>
      <c r="Y74" s="112" t="s">
        <v>71</v>
      </c>
      <c r="Z74" s="110" t="s">
        <v>72</v>
      </c>
      <c r="AA74" s="112" t="s">
        <v>67</v>
      </c>
    </row>
    <row r="75" spans="2:27" s="83" customFormat="1" ht="87.75" customHeight="1">
      <c r="B75" s="109" t="s">
        <v>359</v>
      </c>
      <c r="C75" s="73" t="s">
        <v>372</v>
      </c>
      <c r="D75" s="110" t="s">
        <v>156</v>
      </c>
      <c r="E75" s="110" t="s">
        <v>361</v>
      </c>
      <c r="F75" s="110" t="s">
        <v>61</v>
      </c>
      <c r="G75" s="79">
        <v>1</v>
      </c>
      <c r="H75" s="110" t="s">
        <v>373</v>
      </c>
      <c r="I75" s="112" t="s">
        <v>63</v>
      </c>
      <c r="J75" s="112" t="s">
        <v>64</v>
      </c>
      <c r="K75" s="110" t="s">
        <v>374</v>
      </c>
      <c r="L75" s="110" t="s">
        <v>375</v>
      </c>
      <c r="M75" s="113">
        <v>45323</v>
      </c>
      <c r="N75" s="113">
        <v>45657</v>
      </c>
      <c r="O75" s="79">
        <v>0.25</v>
      </c>
      <c r="P75" s="79">
        <v>0.5</v>
      </c>
      <c r="Q75" s="79">
        <v>0.75</v>
      </c>
      <c r="R75" s="79">
        <v>1</v>
      </c>
      <c r="S75" s="112" t="s">
        <v>90</v>
      </c>
      <c r="T75" s="127">
        <v>20000000</v>
      </c>
      <c r="U75" s="110" t="s">
        <v>91</v>
      </c>
      <c r="V75" s="110" t="s">
        <v>161</v>
      </c>
      <c r="W75" s="128">
        <v>344000000</v>
      </c>
      <c r="X75" s="112" t="s">
        <v>367</v>
      </c>
      <c r="Y75" s="112" t="s">
        <v>71</v>
      </c>
      <c r="Z75" s="110" t="s">
        <v>72</v>
      </c>
      <c r="AA75" s="112" t="s">
        <v>67</v>
      </c>
    </row>
    <row r="76" spans="2:27" s="83" customFormat="1" ht="93" customHeight="1">
      <c r="B76" s="109" t="s">
        <v>359</v>
      </c>
      <c r="C76" s="73" t="s">
        <v>376</v>
      </c>
      <c r="D76" s="110" t="s">
        <v>156</v>
      </c>
      <c r="E76" s="110" t="s">
        <v>361</v>
      </c>
      <c r="F76" s="110" t="s">
        <v>61</v>
      </c>
      <c r="G76" s="84">
        <v>10</v>
      </c>
      <c r="H76" s="110" t="s">
        <v>377</v>
      </c>
      <c r="I76" s="112" t="s">
        <v>63</v>
      </c>
      <c r="J76" s="112" t="s">
        <v>87</v>
      </c>
      <c r="K76" s="110" t="s">
        <v>378</v>
      </c>
      <c r="L76" s="110" t="s">
        <v>379</v>
      </c>
      <c r="M76" s="113">
        <v>45323</v>
      </c>
      <c r="N76" s="113">
        <v>45626</v>
      </c>
      <c r="O76" s="78">
        <v>2</v>
      </c>
      <c r="P76" s="78">
        <v>3</v>
      </c>
      <c r="Q76" s="78">
        <v>3</v>
      </c>
      <c r="R76" s="78">
        <v>2</v>
      </c>
      <c r="S76" s="112" t="s">
        <v>90</v>
      </c>
      <c r="T76" s="127">
        <v>13942593</v>
      </c>
      <c r="U76" s="110" t="s">
        <v>91</v>
      </c>
      <c r="V76" s="112" t="s">
        <v>92</v>
      </c>
      <c r="W76" s="128">
        <v>102900000</v>
      </c>
      <c r="X76" s="112" t="s">
        <v>367</v>
      </c>
      <c r="Y76" s="112" t="s">
        <v>71</v>
      </c>
      <c r="Z76" s="110" t="s">
        <v>72</v>
      </c>
      <c r="AA76" s="112" t="s">
        <v>67</v>
      </c>
    </row>
    <row r="77" spans="2:27" s="83" customFormat="1" ht="79.5" customHeight="1">
      <c r="B77" s="109" t="s">
        <v>359</v>
      </c>
      <c r="C77" s="73" t="s">
        <v>380</v>
      </c>
      <c r="D77" s="110" t="s">
        <v>156</v>
      </c>
      <c r="E77" s="110" t="s">
        <v>361</v>
      </c>
      <c r="F77" s="110" t="s">
        <v>61</v>
      </c>
      <c r="G77" s="79">
        <v>1</v>
      </c>
      <c r="H77" s="110" t="s">
        <v>381</v>
      </c>
      <c r="I77" s="112" t="s">
        <v>63</v>
      </c>
      <c r="J77" s="112" t="s">
        <v>64</v>
      </c>
      <c r="K77" s="110" t="s">
        <v>382</v>
      </c>
      <c r="L77" s="110" t="s">
        <v>383</v>
      </c>
      <c r="M77" s="113">
        <v>45323</v>
      </c>
      <c r="N77" s="113">
        <v>45626</v>
      </c>
      <c r="O77" s="79">
        <v>0.25</v>
      </c>
      <c r="P77" s="79">
        <v>0.5</v>
      </c>
      <c r="Q77" s="79">
        <v>0.75</v>
      </c>
      <c r="R77" s="79">
        <v>1</v>
      </c>
      <c r="S77" s="112" t="s">
        <v>90</v>
      </c>
      <c r="T77" s="127">
        <v>31243020</v>
      </c>
      <c r="U77" s="110" t="s">
        <v>384</v>
      </c>
      <c r="V77" s="112" t="s">
        <v>384</v>
      </c>
      <c r="W77" s="128">
        <v>500000000</v>
      </c>
      <c r="X77" s="110" t="s">
        <v>70</v>
      </c>
      <c r="Y77" s="110" t="s">
        <v>385</v>
      </c>
      <c r="Z77" s="110" t="s">
        <v>386</v>
      </c>
      <c r="AA77" s="112" t="s">
        <v>67</v>
      </c>
    </row>
    <row r="78" spans="2:27" s="83" customFormat="1" ht="93.75" customHeight="1">
      <c r="B78" s="109" t="s">
        <v>359</v>
      </c>
      <c r="C78" s="73" t="s">
        <v>387</v>
      </c>
      <c r="D78" s="110" t="s">
        <v>156</v>
      </c>
      <c r="E78" s="110" t="s">
        <v>361</v>
      </c>
      <c r="F78" s="110" t="s">
        <v>61</v>
      </c>
      <c r="G78" s="79">
        <v>1</v>
      </c>
      <c r="H78" s="110" t="s">
        <v>388</v>
      </c>
      <c r="I78" s="112" t="s">
        <v>63</v>
      </c>
      <c r="J78" s="112" t="s">
        <v>64</v>
      </c>
      <c r="K78" s="110" t="s">
        <v>382</v>
      </c>
      <c r="L78" s="110" t="s">
        <v>389</v>
      </c>
      <c r="M78" s="113">
        <v>45306</v>
      </c>
      <c r="N78" s="113">
        <v>45473</v>
      </c>
      <c r="O78" s="79">
        <v>0.5</v>
      </c>
      <c r="P78" s="79">
        <v>1</v>
      </c>
      <c r="Q78" s="79">
        <v>1</v>
      </c>
      <c r="R78" s="79">
        <v>1</v>
      </c>
      <c r="S78" s="112" t="s">
        <v>67</v>
      </c>
      <c r="T78" s="129">
        <v>0</v>
      </c>
      <c r="U78" s="110" t="s">
        <v>67</v>
      </c>
      <c r="V78" s="112" t="s">
        <v>67</v>
      </c>
      <c r="W78" s="128">
        <v>0</v>
      </c>
      <c r="X78" s="110" t="s">
        <v>70</v>
      </c>
      <c r="Y78" s="110" t="s">
        <v>385</v>
      </c>
      <c r="Z78" s="110" t="s">
        <v>386</v>
      </c>
      <c r="AA78" s="112" t="s">
        <v>67</v>
      </c>
    </row>
    <row r="79" spans="2:27" s="83" customFormat="1" ht="94.5" customHeight="1">
      <c r="B79" s="20" t="s">
        <v>390</v>
      </c>
      <c r="C79" s="73" t="s">
        <v>391</v>
      </c>
      <c r="D79" s="21" t="s">
        <v>156</v>
      </c>
      <c r="E79" s="21" t="s">
        <v>361</v>
      </c>
      <c r="F79" s="21" t="s">
        <v>61</v>
      </c>
      <c r="G79" s="79">
        <v>0.97</v>
      </c>
      <c r="H79" s="21" t="s">
        <v>392</v>
      </c>
      <c r="I79" s="23" t="s">
        <v>63</v>
      </c>
      <c r="J79" s="23" t="s">
        <v>64</v>
      </c>
      <c r="K79" s="21" t="s">
        <v>382</v>
      </c>
      <c r="L79" s="21" t="s">
        <v>393</v>
      </c>
      <c r="M79" s="46">
        <v>45293</v>
      </c>
      <c r="N79" s="22" t="s">
        <v>394</v>
      </c>
      <c r="O79" s="79">
        <v>0.25</v>
      </c>
      <c r="P79" s="79">
        <v>0.5</v>
      </c>
      <c r="Q79" s="79">
        <v>0.75</v>
      </c>
      <c r="R79" s="79">
        <v>1</v>
      </c>
      <c r="S79" s="23" t="s">
        <v>90</v>
      </c>
      <c r="T79" s="121">
        <v>52000000</v>
      </c>
      <c r="U79" s="21" t="s">
        <v>91</v>
      </c>
      <c r="V79" s="37" t="s">
        <v>395</v>
      </c>
      <c r="W79" s="123">
        <v>37600000</v>
      </c>
      <c r="X79" s="23" t="s">
        <v>396</v>
      </c>
      <c r="Y79" s="21" t="s">
        <v>397</v>
      </c>
      <c r="Z79" s="21" t="s">
        <v>271</v>
      </c>
      <c r="AA79" s="23" t="s">
        <v>67</v>
      </c>
    </row>
    <row r="80" spans="2:27" s="83" customFormat="1" ht="60" customHeight="1">
      <c r="B80" s="20" t="s">
        <v>390</v>
      </c>
      <c r="C80" s="73" t="s">
        <v>398</v>
      </c>
      <c r="D80" s="21" t="s">
        <v>156</v>
      </c>
      <c r="E80" s="21" t="s">
        <v>261</v>
      </c>
      <c r="F80" s="21" t="s">
        <v>61</v>
      </c>
      <c r="G80" s="79">
        <v>1</v>
      </c>
      <c r="H80" s="21" t="s">
        <v>399</v>
      </c>
      <c r="I80" s="23" t="s">
        <v>63</v>
      </c>
      <c r="J80" s="23" t="s">
        <v>64</v>
      </c>
      <c r="K80" s="21" t="s">
        <v>382</v>
      </c>
      <c r="L80" s="21" t="s">
        <v>379</v>
      </c>
      <c r="M80" s="42" t="s">
        <v>400</v>
      </c>
      <c r="N80" s="22" t="s">
        <v>394</v>
      </c>
      <c r="O80" s="79">
        <v>0.25</v>
      </c>
      <c r="P80" s="79">
        <v>0.5</v>
      </c>
      <c r="Q80" s="79">
        <v>0.75</v>
      </c>
      <c r="R80" s="79">
        <v>1</v>
      </c>
      <c r="S80" s="23" t="s">
        <v>90</v>
      </c>
      <c r="T80" s="121">
        <v>50000000</v>
      </c>
      <c r="U80" s="21" t="s">
        <v>91</v>
      </c>
      <c r="V80" s="37" t="s">
        <v>92</v>
      </c>
      <c r="W80" s="195">
        <v>706044630</v>
      </c>
      <c r="X80" s="23" t="s">
        <v>396</v>
      </c>
      <c r="Y80" s="21" t="s">
        <v>401</v>
      </c>
      <c r="Z80" s="21" t="s">
        <v>266</v>
      </c>
      <c r="AA80" s="23" t="s">
        <v>67</v>
      </c>
    </row>
    <row r="81" spans="2:27" s="83" customFormat="1" ht="93" customHeight="1">
      <c r="B81" s="20" t="s">
        <v>390</v>
      </c>
      <c r="C81" s="73" t="s">
        <v>402</v>
      </c>
      <c r="D81" s="21" t="s">
        <v>156</v>
      </c>
      <c r="E81" s="21" t="s">
        <v>361</v>
      </c>
      <c r="F81" s="21" t="s">
        <v>61</v>
      </c>
      <c r="G81" s="79">
        <v>1</v>
      </c>
      <c r="H81" s="21" t="s">
        <v>403</v>
      </c>
      <c r="I81" s="23" t="s">
        <v>63</v>
      </c>
      <c r="J81" s="23" t="s">
        <v>64</v>
      </c>
      <c r="K81" s="21" t="s">
        <v>404</v>
      </c>
      <c r="L81" s="21" t="s">
        <v>405</v>
      </c>
      <c r="M81" s="170">
        <v>45413</v>
      </c>
      <c r="N81" s="22" t="s">
        <v>394</v>
      </c>
      <c r="O81" s="80">
        <v>0</v>
      </c>
      <c r="P81" s="79">
        <v>0.25</v>
      </c>
      <c r="Q81" s="79">
        <v>0.63</v>
      </c>
      <c r="R81" s="79">
        <v>1</v>
      </c>
      <c r="S81" s="23" t="s">
        <v>90</v>
      </c>
      <c r="T81" s="121">
        <v>75600000</v>
      </c>
      <c r="U81" s="21" t="s">
        <v>91</v>
      </c>
      <c r="V81" s="37" t="s">
        <v>92</v>
      </c>
      <c r="W81" s="196"/>
      <c r="X81" s="23" t="s">
        <v>396</v>
      </c>
      <c r="Y81" s="21" t="s">
        <v>406</v>
      </c>
      <c r="Z81" s="21" t="s">
        <v>271</v>
      </c>
      <c r="AA81" s="23" t="s">
        <v>73</v>
      </c>
    </row>
    <row r="82" spans="2:27" s="83" customFormat="1" ht="80.25" customHeight="1">
      <c r="B82" s="20" t="s">
        <v>390</v>
      </c>
      <c r="C82" s="73" t="s">
        <v>407</v>
      </c>
      <c r="D82" s="21" t="s">
        <v>156</v>
      </c>
      <c r="E82" s="21" t="s">
        <v>361</v>
      </c>
      <c r="F82" s="21" t="s">
        <v>61</v>
      </c>
      <c r="G82" s="79">
        <v>0.9</v>
      </c>
      <c r="H82" s="21" t="s">
        <v>408</v>
      </c>
      <c r="I82" s="23" t="s">
        <v>63</v>
      </c>
      <c r="J82" s="23" t="s">
        <v>64</v>
      </c>
      <c r="K82" s="21" t="s">
        <v>382</v>
      </c>
      <c r="L82" s="21" t="s">
        <v>409</v>
      </c>
      <c r="M82" s="46">
        <v>45293</v>
      </c>
      <c r="N82" s="22" t="s">
        <v>394</v>
      </c>
      <c r="O82" s="79">
        <v>0.25</v>
      </c>
      <c r="P82" s="79">
        <v>0.5</v>
      </c>
      <c r="Q82" s="79">
        <v>0.75</v>
      </c>
      <c r="R82" s="79">
        <v>1</v>
      </c>
      <c r="S82" s="23" t="s">
        <v>90</v>
      </c>
      <c r="T82" s="121">
        <v>50000000</v>
      </c>
      <c r="U82" s="21" t="s">
        <v>91</v>
      </c>
      <c r="V82" s="21" t="s">
        <v>161</v>
      </c>
      <c r="W82" s="123">
        <v>320428776.98000002</v>
      </c>
      <c r="X82" s="23" t="s">
        <v>396</v>
      </c>
      <c r="Y82" s="21" t="s">
        <v>1037</v>
      </c>
      <c r="Z82" s="21" t="s">
        <v>271</v>
      </c>
      <c r="AA82" s="23" t="s">
        <v>67</v>
      </c>
    </row>
    <row r="83" spans="2:27" s="83" customFormat="1" ht="93" customHeight="1">
      <c r="B83" s="109" t="s">
        <v>410</v>
      </c>
      <c r="C83" s="73" t="s">
        <v>411</v>
      </c>
      <c r="D83" s="110" t="s">
        <v>156</v>
      </c>
      <c r="E83" s="110" t="s">
        <v>361</v>
      </c>
      <c r="F83" s="110" t="s">
        <v>61</v>
      </c>
      <c r="G83" s="79">
        <v>1</v>
      </c>
      <c r="H83" s="110" t="s">
        <v>412</v>
      </c>
      <c r="I83" s="112" t="s">
        <v>63</v>
      </c>
      <c r="J83" s="112" t="s">
        <v>64</v>
      </c>
      <c r="K83" s="110" t="s">
        <v>413</v>
      </c>
      <c r="L83" s="110" t="s">
        <v>414</v>
      </c>
      <c r="M83" s="116">
        <v>45337</v>
      </c>
      <c r="N83" s="116">
        <v>45657</v>
      </c>
      <c r="O83" s="79">
        <v>0.2</v>
      </c>
      <c r="P83" s="79">
        <v>0.4</v>
      </c>
      <c r="Q83" s="79">
        <v>0.7</v>
      </c>
      <c r="R83" s="79">
        <v>1</v>
      </c>
      <c r="S83" s="112" t="s">
        <v>90</v>
      </c>
      <c r="T83" s="130">
        <v>13967970</v>
      </c>
      <c r="U83" s="110" t="s">
        <v>91</v>
      </c>
      <c r="V83" s="110" t="s">
        <v>161</v>
      </c>
      <c r="W83" s="193">
        <v>765450000</v>
      </c>
      <c r="X83" s="112" t="s">
        <v>415</v>
      </c>
      <c r="Y83" s="112" t="s">
        <v>71</v>
      </c>
      <c r="Z83" s="110" t="s">
        <v>276</v>
      </c>
      <c r="AA83" s="112" t="s">
        <v>67</v>
      </c>
    </row>
    <row r="84" spans="2:27" s="83" customFormat="1" ht="97.5" customHeight="1">
      <c r="B84" s="109" t="s">
        <v>410</v>
      </c>
      <c r="C84" s="73" t="s">
        <v>416</v>
      </c>
      <c r="D84" s="110" t="s">
        <v>156</v>
      </c>
      <c r="E84" s="110" t="s">
        <v>361</v>
      </c>
      <c r="F84" s="110" t="s">
        <v>61</v>
      </c>
      <c r="G84" s="79">
        <v>1</v>
      </c>
      <c r="H84" s="110" t="s">
        <v>417</v>
      </c>
      <c r="I84" s="112" t="s">
        <v>63</v>
      </c>
      <c r="J84" s="112" t="s">
        <v>64</v>
      </c>
      <c r="K84" s="110" t="s">
        <v>418</v>
      </c>
      <c r="L84" s="110" t="s">
        <v>419</v>
      </c>
      <c r="M84" s="116">
        <v>45337</v>
      </c>
      <c r="N84" s="116">
        <v>45657</v>
      </c>
      <c r="O84" s="80">
        <v>0.2</v>
      </c>
      <c r="P84" s="80">
        <v>0.4</v>
      </c>
      <c r="Q84" s="80">
        <v>0.7</v>
      </c>
      <c r="R84" s="79">
        <v>1</v>
      </c>
      <c r="S84" s="112" t="s">
        <v>90</v>
      </c>
      <c r="T84" s="130">
        <v>13967970</v>
      </c>
      <c r="U84" s="110" t="s">
        <v>91</v>
      </c>
      <c r="V84" s="110" t="s">
        <v>161</v>
      </c>
      <c r="W84" s="197"/>
      <c r="X84" s="112" t="s">
        <v>415</v>
      </c>
      <c r="Y84" s="112" t="s">
        <v>71</v>
      </c>
      <c r="Z84" s="110" t="s">
        <v>276</v>
      </c>
      <c r="AA84" s="112" t="s">
        <v>67</v>
      </c>
    </row>
    <row r="85" spans="2:27" s="83" customFormat="1" ht="82.5" customHeight="1">
      <c r="B85" s="109" t="s">
        <v>410</v>
      </c>
      <c r="C85" s="73" t="s">
        <v>420</v>
      </c>
      <c r="D85" s="110" t="s">
        <v>156</v>
      </c>
      <c r="E85" s="110" t="s">
        <v>361</v>
      </c>
      <c r="F85" s="110" t="s">
        <v>61</v>
      </c>
      <c r="G85" s="79">
        <v>1</v>
      </c>
      <c r="H85" s="110" t="s">
        <v>421</v>
      </c>
      <c r="I85" s="112" t="s">
        <v>63</v>
      </c>
      <c r="J85" s="112" t="s">
        <v>64</v>
      </c>
      <c r="K85" s="110" t="s">
        <v>422</v>
      </c>
      <c r="L85" s="110" t="s">
        <v>423</v>
      </c>
      <c r="M85" s="116">
        <v>45293</v>
      </c>
      <c r="N85" s="116">
        <v>45657</v>
      </c>
      <c r="O85" s="79">
        <v>0.2</v>
      </c>
      <c r="P85" s="79">
        <v>0.4</v>
      </c>
      <c r="Q85" s="79">
        <v>0.8</v>
      </c>
      <c r="R85" s="79">
        <v>1</v>
      </c>
      <c r="S85" s="112" t="s">
        <v>90</v>
      </c>
      <c r="T85" s="130">
        <v>13967970</v>
      </c>
      <c r="U85" s="110" t="s">
        <v>91</v>
      </c>
      <c r="V85" s="110" t="s">
        <v>161</v>
      </c>
      <c r="W85" s="197"/>
      <c r="X85" s="112" t="s">
        <v>415</v>
      </c>
      <c r="Y85" s="112" t="s">
        <v>71</v>
      </c>
      <c r="Z85" s="110" t="s">
        <v>276</v>
      </c>
      <c r="AA85" s="112" t="s">
        <v>67</v>
      </c>
    </row>
    <row r="86" spans="2:27" s="83" customFormat="1" ht="96.75" customHeight="1">
      <c r="B86" s="109" t="s">
        <v>410</v>
      </c>
      <c r="C86" s="73" t="s">
        <v>424</v>
      </c>
      <c r="D86" s="110" t="s">
        <v>156</v>
      </c>
      <c r="E86" s="110" t="s">
        <v>361</v>
      </c>
      <c r="F86" s="110" t="s">
        <v>61</v>
      </c>
      <c r="G86" s="79">
        <v>1</v>
      </c>
      <c r="H86" s="110" t="s">
        <v>425</v>
      </c>
      <c r="I86" s="112" t="s">
        <v>63</v>
      </c>
      <c r="J86" s="112" t="s">
        <v>64</v>
      </c>
      <c r="K86" s="110" t="s">
        <v>426</v>
      </c>
      <c r="L86" s="110" t="s">
        <v>427</v>
      </c>
      <c r="M86" s="116">
        <v>45383</v>
      </c>
      <c r="N86" s="116">
        <v>45657</v>
      </c>
      <c r="O86" s="80">
        <v>0</v>
      </c>
      <c r="P86" s="80">
        <v>0.5</v>
      </c>
      <c r="Q86" s="80">
        <v>0.75</v>
      </c>
      <c r="R86" s="79">
        <v>1</v>
      </c>
      <c r="S86" s="112" t="s">
        <v>90</v>
      </c>
      <c r="T86" s="130">
        <v>11895738</v>
      </c>
      <c r="U86" s="110" t="s">
        <v>91</v>
      </c>
      <c r="V86" s="110" t="s">
        <v>161</v>
      </c>
      <c r="W86" s="197"/>
      <c r="X86" s="112" t="s">
        <v>415</v>
      </c>
      <c r="Y86" s="110" t="s">
        <v>428</v>
      </c>
      <c r="Z86" s="110" t="s">
        <v>276</v>
      </c>
      <c r="AA86" s="112" t="s">
        <v>67</v>
      </c>
    </row>
    <row r="87" spans="2:27" s="83" customFormat="1" ht="99" customHeight="1">
      <c r="B87" s="109" t="s">
        <v>410</v>
      </c>
      <c r="C87" s="73" t="s">
        <v>429</v>
      </c>
      <c r="D87" s="110" t="s">
        <v>156</v>
      </c>
      <c r="E87" s="110" t="s">
        <v>361</v>
      </c>
      <c r="F87" s="110" t="s">
        <v>61</v>
      </c>
      <c r="G87" s="79">
        <v>1</v>
      </c>
      <c r="H87" s="110" t="s">
        <v>430</v>
      </c>
      <c r="I87" s="112" t="s">
        <v>63</v>
      </c>
      <c r="J87" s="112" t="s">
        <v>64</v>
      </c>
      <c r="K87" s="110" t="s">
        <v>431</v>
      </c>
      <c r="L87" s="110" t="s">
        <v>432</v>
      </c>
      <c r="M87" s="116">
        <v>45293</v>
      </c>
      <c r="N87" s="111" t="s">
        <v>394</v>
      </c>
      <c r="O87" s="80">
        <v>0.25</v>
      </c>
      <c r="P87" s="80">
        <v>0.5</v>
      </c>
      <c r="Q87" s="80">
        <v>0.75</v>
      </c>
      <c r="R87" s="79">
        <v>1</v>
      </c>
      <c r="S87" s="112" t="s">
        <v>90</v>
      </c>
      <c r="T87" s="130">
        <v>11895738</v>
      </c>
      <c r="U87" s="110" t="s">
        <v>91</v>
      </c>
      <c r="V87" s="110" t="s">
        <v>161</v>
      </c>
      <c r="W87" s="194"/>
      <c r="X87" s="112" t="s">
        <v>415</v>
      </c>
      <c r="Y87" s="112" t="s">
        <v>71</v>
      </c>
      <c r="Z87" s="110" t="s">
        <v>276</v>
      </c>
      <c r="AA87" s="112" t="s">
        <v>67</v>
      </c>
    </row>
    <row r="88" spans="2:27" s="83" customFormat="1" ht="84.75" customHeight="1">
      <c r="B88" s="36" t="s">
        <v>433</v>
      </c>
      <c r="C88" s="73" t="s">
        <v>434</v>
      </c>
      <c r="D88" s="21" t="s">
        <v>156</v>
      </c>
      <c r="E88" s="21" t="s">
        <v>361</v>
      </c>
      <c r="F88" s="21" t="s">
        <v>61</v>
      </c>
      <c r="G88" s="79">
        <v>1</v>
      </c>
      <c r="H88" s="21" t="s">
        <v>435</v>
      </c>
      <c r="I88" s="23" t="s">
        <v>63</v>
      </c>
      <c r="J88" s="23" t="s">
        <v>64</v>
      </c>
      <c r="K88" s="21" t="s">
        <v>1103</v>
      </c>
      <c r="L88" s="21" t="s">
        <v>436</v>
      </c>
      <c r="M88" s="134">
        <v>45352</v>
      </c>
      <c r="N88" s="134">
        <v>45625</v>
      </c>
      <c r="O88" s="80">
        <v>0.11</v>
      </c>
      <c r="P88" s="80">
        <v>0.44</v>
      </c>
      <c r="Q88" s="80">
        <v>0.78</v>
      </c>
      <c r="R88" s="79">
        <v>1</v>
      </c>
      <c r="S88" s="23" t="s">
        <v>90</v>
      </c>
      <c r="T88" s="121">
        <v>4922663</v>
      </c>
      <c r="U88" s="37" t="s">
        <v>91</v>
      </c>
      <c r="V88" s="21" t="s">
        <v>161</v>
      </c>
      <c r="W88" s="195">
        <v>208831593.5</v>
      </c>
      <c r="X88" s="23" t="s">
        <v>437</v>
      </c>
      <c r="Y88" s="23" t="s">
        <v>71</v>
      </c>
      <c r="Z88" s="21" t="s">
        <v>72</v>
      </c>
      <c r="AA88" s="23" t="s">
        <v>67</v>
      </c>
    </row>
    <row r="89" spans="2:27" s="83" customFormat="1" ht="90" customHeight="1">
      <c r="B89" s="36" t="s">
        <v>433</v>
      </c>
      <c r="C89" s="73" t="s">
        <v>438</v>
      </c>
      <c r="D89" s="21" t="s">
        <v>156</v>
      </c>
      <c r="E89" s="21" t="s">
        <v>361</v>
      </c>
      <c r="F89" s="21" t="s">
        <v>61</v>
      </c>
      <c r="G89" s="79">
        <v>1</v>
      </c>
      <c r="H89" s="21" t="s">
        <v>439</v>
      </c>
      <c r="I89" s="23" t="s">
        <v>63</v>
      </c>
      <c r="J89" s="23" t="s">
        <v>64</v>
      </c>
      <c r="K89" s="21" t="s">
        <v>1104</v>
      </c>
      <c r="L89" s="21" t="s">
        <v>440</v>
      </c>
      <c r="M89" s="134">
        <v>45352</v>
      </c>
      <c r="N89" s="134">
        <v>45625</v>
      </c>
      <c r="O89" s="80">
        <v>0.11</v>
      </c>
      <c r="P89" s="80">
        <v>0.44</v>
      </c>
      <c r="Q89" s="80">
        <v>0.78</v>
      </c>
      <c r="R89" s="79">
        <v>1</v>
      </c>
      <c r="S89" s="23" t="s">
        <v>90</v>
      </c>
      <c r="T89" s="121">
        <v>4922663</v>
      </c>
      <c r="U89" s="37" t="s">
        <v>91</v>
      </c>
      <c r="V89" s="21" t="s">
        <v>161</v>
      </c>
      <c r="W89" s="196"/>
      <c r="X89" s="23" t="s">
        <v>437</v>
      </c>
      <c r="Y89" s="23" t="s">
        <v>71</v>
      </c>
      <c r="Z89" s="21" t="s">
        <v>441</v>
      </c>
      <c r="AA89" s="23" t="s">
        <v>67</v>
      </c>
    </row>
    <row r="90" spans="2:27" s="83" customFormat="1" ht="75" customHeight="1">
      <c r="B90" s="78" t="s">
        <v>442</v>
      </c>
      <c r="C90" s="73" t="s">
        <v>443</v>
      </c>
      <c r="D90" s="27" t="s">
        <v>75</v>
      </c>
      <c r="E90" s="27" t="s">
        <v>444</v>
      </c>
      <c r="F90" s="27" t="s">
        <v>61</v>
      </c>
      <c r="G90" s="85">
        <v>30</v>
      </c>
      <c r="H90" s="27" t="s">
        <v>445</v>
      </c>
      <c r="I90" s="29" t="s">
        <v>63</v>
      </c>
      <c r="J90" s="29" t="s">
        <v>87</v>
      </c>
      <c r="K90" s="28" t="s">
        <v>446</v>
      </c>
      <c r="L90" s="41" t="s">
        <v>447</v>
      </c>
      <c r="M90" s="44">
        <v>45307</v>
      </c>
      <c r="N90" s="44">
        <v>45655</v>
      </c>
      <c r="O90" s="86">
        <v>3</v>
      </c>
      <c r="P90" s="86">
        <v>4</v>
      </c>
      <c r="Q90" s="86">
        <v>8</v>
      </c>
      <c r="R90" s="86">
        <v>15</v>
      </c>
      <c r="S90" s="29" t="s">
        <v>90</v>
      </c>
      <c r="T90" s="45">
        <v>88862463</v>
      </c>
      <c r="U90" s="27" t="s">
        <v>108</v>
      </c>
      <c r="V90" s="29" t="s">
        <v>448</v>
      </c>
      <c r="W90" s="198">
        <v>702565000</v>
      </c>
      <c r="X90" s="29" t="s">
        <v>449</v>
      </c>
      <c r="Y90" s="29" t="s">
        <v>71</v>
      </c>
      <c r="Z90" s="27" t="s">
        <v>120</v>
      </c>
      <c r="AA90" s="29" t="s">
        <v>67</v>
      </c>
    </row>
    <row r="91" spans="2:27" s="83" customFormat="1" ht="75" customHeight="1">
      <c r="B91" s="78" t="s">
        <v>442</v>
      </c>
      <c r="C91" s="73" t="s">
        <v>450</v>
      </c>
      <c r="D91" s="27" t="s">
        <v>75</v>
      </c>
      <c r="E91" s="27" t="s">
        <v>444</v>
      </c>
      <c r="F91" s="27" t="s">
        <v>61</v>
      </c>
      <c r="G91" s="85">
        <v>4</v>
      </c>
      <c r="H91" s="27" t="s">
        <v>451</v>
      </c>
      <c r="I91" s="29" t="s">
        <v>63</v>
      </c>
      <c r="J91" s="29" t="s">
        <v>87</v>
      </c>
      <c r="K91" s="28" t="s">
        <v>452</v>
      </c>
      <c r="L91" s="41" t="s">
        <v>453</v>
      </c>
      <c r="M91" s="44">
        <v>45323</v>
      </c>
      <c r="N91" s="44">
        <v>45656</v>
      </c>
      <c r="O91" s="86">
        <v>1</v>
      </c>
      <c r="P91" s="86">
        <v>1</v>
      </c>
      <c r="Q91" s="86">
        <v>1</v>
      </c>
      <c r="R91" s="86">
        <v>1</v>
      </c>
      <c r="S91" s="29" t="s">
        <v>90</v>
      </c>
      <c r="T91" s="45">
        <v>35090983</v>
      </c>
      <c r="U91" s="27" t="s">
        <v>108</v>
      </c>
      <c r="V91" s="29" t="s">
        <v>448</v>
      </c>
      <c r="W91" s="199"/>
      <c r="X91" s="29" t="s">
        <v>449</v>
      </c>
      <c r="Y91" s="29" t="s">
        <v>71</v>
      </c>
      <c r="Z91" s="27" t="s">
        <v>120</v>
      </c>
      <c r="AA91" s="29" t="s">
        <v>67</v>
      </c>
    </row>
    <row r="92" spans="2:27" s="83" customFormat="1" ht="75" customHeight="1">
      <c r="B92" s="78" t="s">
        <v>442</v>
      </c>
      <c r="C92" s="73" t="s">
        <v>454</v>
      </c>
      <c r="D92" s="27" t="s">
        <v>75</v>
      </c>
      <c r="E92" s="27" t="s">
        <v>444</v>
      </c>
      <c r="F92" s="27" t="s">
        <v>61</v>
      </c>
      <c r="G92" s="85">
        <v>4</v>
      </c>
      <c r="H92" s="27" t="s">
        <v>455</v>
      </c>
      <c r="I92" s="29" t="s">
        <v>63</v>
      </c>
      <c r="J92" s="29" t="s">
        <v>87</v>
      </c>
      <c r="K92" s="28" t="s">
        <v>452</v>
      </c>
      <c r="L92" s="41" t="s">
        <v>456</v>
      </c>
      <c r="M92" s="44">
        <v>45323</v>
      </c>
      <c r="N92" s="44">
        <v>45656</v>
      </c>
      <c r="O92" s="86">
        <v>1</v>
      </c>
      <c r="P92" s="86">
        <v>1</v>
      </c>
      <c r="Q92" s="86">
        <v>1</v>
      </c>
      <c r="R92" s="86">
        <v>1</v>
      </c>
      <c r="S92" s="29" t="s">
        <v>90</v>
      </c>
      <c r="T92" s="45">
        <v>26510728</v>
      </c>
      <c r="U92" s="27" t="s">
        <v>108</v>
      </c>
      <c r="V92" s="29" t="s">
        <v>448</v>
      </c>
      <c r="W92" s="199"/>
      <c r="X92" s="29" t="s">
        <v>449</v>
      </c>
      <c r="Y92" s="29" t="s">
        <v>71</v>
      </c>
      <c r="Z92" s="27" t="s">
        <v>120</v>
      </c>
      <c r="AA92" s="29" t="s">
        <v>67</v>
      </c>
    </row>
    <row r="93" spans="2:27" s="83" customFormat="1" ht="75" customHeight="1">
      <c r="B93" s="78" t="s">
        <v>442</v>
      </c>
      <c r="C93" s="73" t="s">
        <v>457</v>
      </c>
      <c r="D93" s="27" t="s">
        <v>75</v>
      </c>
      <c r="E93" s="27" t="s">
        <v>444</v>
      </c>
      <c r="F93" s="27" t="s">
        <v>61</v>
      </c>
      <c r="G93" s="85">
        <v>10</v>
      </c>
      <c r="H93" s="27" t="s">
        <v>458</v>
      </c>
      <c r="I93" s="29" t="s">
        <v>63</v>
      </c>
      <c r="J93" s="29" t="s">
        <v>87</v>
      </c>
      <c r="K93" s="28" t="s">
        <v>459</v>
      </c>
      <c r="L93" s="41" t="s">
        <v>460</v>
      </c>
      <c r="M93" s="44">
        <v>45383</v>
      </c>
      <c r="N93" s="44">
        <v>45655</v>
      </c>
      <c r="O93" s="86">
        <v>0</v>
      </c>
      <c r="P93" s="86">
        <v>1</v>
      </c>
      <c r="Q93" s="86">
        <v>2</v>
      </c>
      <c r="R93" s="86">
        <v>7</v>
      </c>
      <c r="S93" s="29" t="s">
        <v>90</v>
      </c>
      <c r="T93" s="45">
        <v>336726747</v>
      </c>
      <c r="U93" s="27" t="s">
        <v>108</v>
      </c>
      <c r="V93" s="29" t="s">
        <v>448</v>
      </c>
      <c r="W93" s="199"/>
      <c r="X93" s="29" t="s">
        <v>449</v>
      </c>
      <c r="Y93" s="29" t="s">
        <v>71</v>
      </c>
      <c r="Z93" s="27" t="s">
        <v>120</v>
      </c>
      <c r="AA93" s="29" t="s">
        <v>67</v>
      </c>
    </row>
    <row r="94" spans="2:27" s="83" customFormat="1" ht="75" customHeight="1">
      <c r="B94" s="78" t="s">
        <v>442</v>
      </c>
      <c r="C94" s="73" t="s">
        <v>461</v>
      </c>
      <c r="D94" s="27" t="s">
        <v>75</v>
      </c>
      <c r="E94" s="27" t="s">
        <v>444</v>
      </c>
      <c r="F94" s="27" t="s">
        <v>61</v>
      </c>
      <c r="G94" s="85">
        <v>3</v>
      </c>
      <c r="H94" s="27" t="s">
        <v>462</v>
      </c>
      <c r="I94" s="29" t="s">
        <v>63</v>
      </c>
      <c r="J94" s="29" t="s">
        <v>87</v>
      </c>
      <c r="K94" s="28" t="s">
        <v>463</v>
      </c>
      <c r="L94" s="41" t="s">
        <v>464</v>
      </c>
      <c r="M94" s="44">
        <v>45383</v>
      </c>
      <c r="N94" s="44">
        <v>45655</v>
      </c>
      <c r="O94" s="86">
        <v>0</v>
      </c>
      <c r="P94" s="86">
        <v>1</v>
      </c>
      <c r="Q94" s="86">
        <v>1</v>
      </c>
      <c r="R94" s="86">
        <v>1</v>
      </c>
      <c r="S94" s="29" t="s">
        <v>90</v>
      </c>
      <c r="T94" s="45">
        <v>39428879</v>
      </c>
      <c r="U94" s="27" t="s">
        <v>108</v>
      </c>
      <c r="V94" s="29" t="s">
        <v>448</v>
      </c>
      <c r="W94" s="199"/>
      <c r="X94" s="29" t="s">
        <v>449</v>
      </c>
      <c r="Y94" s="29" t="s">
        <v>71</v>
      </c>
      <c r="Z94" s="27" t="s">
        <v>120</v>
      </c>
      <c r="AA94" s="29" t="s">
        <v>67</v>
      </c>
    </row>
    <row r="95" spans="2:27" s="83" customFormat="1" ht="75" customHeight="1">
      <c r="B95" s="78" t="s">
        <v>442</v>
      </c>
      <c r="C95" s="73" t="s">
        <v>465</v>
      </c>
      <c r="D95" s="27" t="s">
        <v>75</v>
      </c>
      <c r="E95" s="27" t="s">
        <v>444</v>
      </c>
      <c r="F95" s="27" t="s">
        <v>61</v>
      </c>
      <c r="G95" s="79">
        <v>1</v>
      </c>
      <c r="H95" s="27" t="s">
        <v>466</v>
      </c>
      <c r="I95" s="29" t="s">
        <v>63</v>
      </c>
      <c r="J95" s="29" t="s">
        <v>64</v>
      </c>
      <c r="K95" s="28" t="s">
        <v>467</v>
      </c>
      <c r="L95" s="41" t="s">
        <v>468</v>
      </c>
      <c r="M95" s="44">
        <v>45323</v>
      </c>
      <c r="N95" s="44">
        <v>45655</v>
      </c>
      <c r="O95" s="87">
        <v>0.25</v>
      </c>
      <c r="P95" s="87">
        <v>0.5</v>
      </c>
      <c r="Q95" s="87">
        <v>0.75</v>
      </c>
      <c r="R95" s="87">
        <v>1</v>
      </c>
      <c r="S95" s="29" t="s">
        <v>90</v>
      </c>
      <c r="T95" s="45">
        <v>22839047</v>
      </c>
      <c r="U95" s="27" t="s">
        <v>108</v>
      </c>
      <c r="V95" s="29" t="s">
        <v>448</v>
      </c>
      <c r="W95" s="199"/>
      <c r="X95" s="29" t="s">
        <v>449</v>
      </c>
      <c r="Y95" s="29" t="s">
        <v>71</v>
      </c>
      <c r="Z95" s="27" t="s">
        <v>120</v>
      </c>
      <c r="AA95" s="29" t="s">
        <v>67</v>
      </c>
    </row>
    <row r="96" spans="2:27" s="83" customFormat="1" ht="75" customHeight="1">
      <c r="B96" s="78" t="s">
        <v>442</v>
      </c>
      <c r="C96" s="73" t="s">
        <v>469</v>
      </c>
      <c r="D96" s="27" t="s">
        <v>75</v>
      </c>
      <c r="E96" s="27" t="s">
        <v>444</v>
      </c>
      <c r="F96" s="27" t="s">
        <v>149</v>
      </c>
      <c r="G96" s="85">
        <v>3</v>
      </c>
      <c r="H96" s="27" t="s">
        <v>470</v>
      </c>
      <c r="I96" s="29" t="s">
        <v>63</v>
      </c>
      <c r="J96" s="29" t="s">
        <v>87</v>
      </c>
      <c r="K96" s="28" t="s">
        <v>471</v>
      </c>
      <c r="L96" s="41" t="s">
        <v>472</v>
      </c>
      <c r="M96" s="44">
        <v>45383</v>
      </c>
      <c r="N96" s="44">
        <v>45655</v>
      </c>
      <c r="O96" s="86">
        <v>0</v>
      </c>
      <c r="P96" s="86">
        <v>1</v>
      </c>
      <c r="Q96" s="86">
        <v>1</v>
      </c>
      <c r="R96" s="86">
        <v>1</v>
      </c>
      <c r="S96" s="29" t="s">
        <v>90</v>
      </c>
      <c r="T96" s="45">
        <v>14480532</v>
      </c>
      <c r="U96" s="27" t="s">
        <v>108</v>
      </c>
      <c r="V96" s="29" t="s">
        <v>448</v>
      </c>
      <c r="W96" s="200"/>
      <c r="X96" s="29" t="s">
        <v>449</v>
      </c>
      <c r="Y96" s="29" t="s">
        <v>71</v>
      </c>
      <c r="Z96" s="27" t="s">
        <v>120</v>
      </c>
      <c r="AA96" s="29" t="s">
        <v>67</v>
      </c>
    </row>
    <row r="97" spans="2:27" s="83" customFormat="1" ht="75" customHeight="1">
      <c r="B97" s="78" t="s">
        <v>442</v>
      </c>
      <c r="C97" s="73" t="s">
        <v>473</v>
      </c>
      <c r="D97" s="27" t="s">
        <v>75</v>
      </c>
      <c r="E97" s="27" t="s">
        <v>76</v>
      </c>
      <c r="F97" s="27" t="s">
        <v>61</v>
      </c>
      <c r="G97" s="79">
        <v>1</v>
      </c>
      <c r="H97" s="27" t="s">
        <v>474</v>
      </c>
      <c r="I97" s="29" t="s">
        <v>63</v>
      </c>
      <c r="J97" s="29" t="s">
        <v>64</v>
      </c>
      <c r="K97" s="28" t="s">
        <v>475</v>
      </c>
      <c r="L97" s="41" t="s">
        <v>476</v>
      </c>
      <c r="M97" s="44">
        <v>45293</v>
      </c>
      <c r="N97" s="44">
        <v>45626</v>
      </c>
      <c r="O97" s="87">
        <v>0.1</v>
      </c>
      <c r="P97" s="87">
        <v>0.3</v>
      </c>
      <c r="Q97" s="87">
        <v>0.8</v>
      </c>
      <c r="R97" s="87">
        <v>1</v>
      </c>
      <c r="S97" s="29" t="s">
        <v>90</v>
      </c>
      <c r="T97" s="45">
        <v>150110209</v>
      </c>
      <c r="U97" s="27" t="s">
        <v>108</v>
      </c>
      <c r="V97" s="29" t="s">
        <v>109</v>
      </c>
      <c r="W97" s="198">
        <v>208800000</v>
      </c>
      <c r="X97" s="29" t="s">
        <v>93</v>
      </c>
      <c r="Y97" s="29" t="s">
        <v>71</v>
      </c>
      <c r="Z97" s="27" t="s">
        <v>120</v>
      </c>
      <c r="AA97" s="29" t="s">
        <v>67</v>
      </c>
    </row>
    <row r="98" spans="2:27" s="83" customFormat="1" ht="75" customHeight="1">
      <c r="B98" s="78" t="s">
        <v>442</v>
      </c>
      <c r="C98" s="73" t="s">
        <v>477</v>
      </c>
      <c r="D98" s="27" t="s">
        <v>75</v>
      </c>
      <c r="E98" s="27" t="s">
        <v>444</v>
      </c>
      <c r="F98" s="27" t="s">
        <v>61</v>
      </c>
      <c r="G98" s="79">
        <v>1</v>
      </c>
      <c r="H98" s="27" t="s">
        <v>478</v>
      </c>
      <c r="I98" s="29" t="s">
        <v>63</v>
      </c>
      <c r="J98" s="29" t="s">
        <v>64</v>
      </c>
      <c r="K98" s="28" t="s">
        <v>1105</v>
      </c>
      <c r="L98" s="41" t="s">
        <v>479</v>
      </c>
      <c r="M98" s="44">
        <v>45292</v>
      </c>
      <c r="N98" s="44">
        <v>45641</v>
      </c>
      <c r="O98" s="87">
        <v>0.25</v>
      </c>
      <c r="P98" s="87">
        <v>0.5</v>
      </c>
      <c r="Q98" s="87">
        <v>0.75</v>
      </c>
      <c r="R98" s="87">
        <v>1</v>
      </c>
      <c r="S98" s="29" t="s">
        <v>90</v>
      </c>
      <c r="T98" s="45">
        <v>66176736</v>
      </c>
      <c r="U98" s="27" t="s">
        <v>108</v>
      </c>
      <c r="V98" s="29" t="s">
        <v>109</v>
      </c>
      <c r="W98" s="199"/>
      <c r="X98" s="29" t="s">
        <v>93</v>
      </c>
      <c r="Y98" s="29" t="s">
        <v>71</v>
      </c>
      <c r="Z98" s="27" t="s">
        <v>120</v>
      </c>
      <c r="AA98" s="29" t="s">
        <v>67</v>
      </c>
    </row>
    <row r="99" spans="2:27" s="83" customFormat="1" ht="75" customHeight="1">
      <c r="B99" s="78" t="s">
        <v>442</v>
      </c>
      <c r="C99" s="73" t="s">
        <v>480</v>
      </c>
      <c r="D99" s="27" t="s">
        <v>156</v>
      </c>
      <c r="E99" s="27" t="s">
        <v>166</v>
      </c>
      <c r="F99" s="27" t="s">
        <v>61</v>
      </c>
      <c r="G99" s="79">
        <v>1</v>
      </c>
      <c r="H99" s="27" t="s">
        <v>481</v>
      </c>
      <c r="I99" s="29" t="s">
        <v>63</v>
      </c>
      <c r="J99" s="29" t="s">
        <v>64</v>
      </c>
      <c r="K99" s="28" t="s">
        <v>482</v>
      </c>
      <c r="L99" s="41" t="s">
        <v>483</v>
      </c>
      <c r="M99" s="44">
        <v>45293</v>
      </c>
      <c r="N99" s="44">
        <v>45626</v>
      </c>
      <c r="O99" s="87">
        <v>0.1</v>
      </c>
      <c r="P99" s="87">
        <v>0.35</v>
      </c>
      <c r="Q99" s="87">
        <v>0.7</v>
      </c>
      <c r="R99" s="87">
        <v>1</v>
      </c>
      <c r="S99" s="29" t="s">
        <v>90</v>
      </c>
      <c r="T99" s="45">
        <v>55999060</v>
      </c>
      <c r="U99" s="27" t="s">
        <v>108</v>
      </c>
      <c r="V99" s="29" t="s">
        <v>109</v>
      </c>
      <c r="W99" s="199"/>
      <c r="X99" s="29" t="s">
        <v>93</v>
      </c>
      <c r="Y99" s="29" t="s">
        <v>71</v>
      </c>
      <c r="Z99" s="27" t="s">
        <v>120</v>
      </c>
      <c r="AA99" s="29" t="s">
        <v>67</v>
      </c>
    </row>
    <row r="100" spans="2:27" s="83" customFormat="1" ht="75" customHeight="1">
      <c r="B100" s="78" t="s">
        <v>442</v>
      </c>
      <c r="C100" s="73" t="s">
        <v>484</v>
      </c>
      <c r="D100" s="27" t="s">
        <v>75</v>
      </c>
      <c r="E100" s="27" t="s">
        <v>444</v>
      </c>
      <c r="F100" s="27" t="s">
        <v>61</v>
      </c>
      <c r="G100" s="79">
        <v>1</v>
      </c>
      <c r="H100" s="27" t="s">
        <v>485</v>
      </c>
      <c r="I100" s="29" t="s">
        <v>63</v>
      </c>
      <c r="J100" s="29" t="s">
        <v>64</v>
      </c>
      <c r="K100" s="28" t="s">
        <v>486</v>
      </c>
      <c r="L100" s="41" t="s">
        <v>487</v>
      </c>
      <c r="M100" s="44">
        <v>45292</v>
      </c>
      <c r="N100" s="44">
        <v>45656</v>
      </c>
      <c r="O100" s="87">
        <v>0.25</v>
      </c>
      <c r="P100" s="87">
        <v>0.5</v>
      </c>
      <c r="Q100" s="87">
        <v>0.75</v>
      </c>
      <c r="R100" s="87">
        <v>1</v>
      </c>
      <c r="S100" s="29" t="s">
        <v>90</v>
      </c>
      <c r="T100" s="45">
        <v>166709089</v>
      </c>
      <c r="U100" s="27" t="s">
        <v>108</v>
      </c>
      <c r="V100" s="29" t="s">
        <v>109</v>
      </c>
      <c r="W100" s="199"/>
      <c r="X100" s="29" t="s">
        <v>93</v>
      </c>
      <c r="Y100" s="29" t="s">
        <v>71</v>
      </c>
      <c r="Z100" s="27" t="s">
        <v>120</v>
      </c>
      <c r="AA100" s="29" t="s">
        <v>67</v>
      </c>
    </row>
    <row r="101" spans="2:27" s="83" customFormat="1" ht="150" customHeight="1">
      <c r="B101" s="78" t="s">
        <v>442</v>
      </c>
      <c r="C101" s="73" t="s">
        <v>488</v>
      </c>
      <c r="D101" s="27" t="s">
        <v>75</v>
      </c>
      <c r="E101" s="27" t="s">
        <v>76</v>
      </c>
      <c r="F101" s="27" t="s">
        <v>61</v>
      </c>
      <c r="G101" s="85">
        <v>22</v>
      </c>
      <c r="H101" s="27" t="s">
        <v>489</v>
      </c>
      <c r="I101" s="29" t="s">
        <v>63</v>
      </c>
      <c r="J101" s="29" t="s">
        <v>87</v>
      </c>
      <c r="K101" s="28" t="s">
        <v>490</v>
      </c>
      <c r="L101" s="41" t="s">
        <v>491</v>
      </c>
      <c r="M101" s="44">
        <v>45293</v>
      </c>
      <c r="N101" s="44">
        <v>45656</v>
      </c>
      <c r="O101" s="86">
        <v>5</v>
      </c>
      <c r="P101" s="86">
        <v>5</v>
      </c>
      <c r="Q101" s="86">
        <v>6</v>
      </c>
      <c r="R101" s="86">
        <v>6</v>
      </c>
      <c r="S101" s="29" t="s">
        <v>90</v>
      </c>
      <c r="T101" s="45">
        <v>734575160</v>
      </c>
      <c r="U101" s="27" t="s">
        <v>108</v>
      </c>
      <c r="V101" s="29" t="s">
        <v>109</v>
      </c>
      <c r="W101" s="199"/>
      <c r="X101" s="29" t="s">
        <v>93</v>
      </c>
      <c r="Y101" s="29" t="s">
        <v>71</v>
      </c>
      <c r="Z101" s="27" t="s">
        <v>120</v>
      </c>
      <c r="AA101" s="29" t="s">
        <v>67</v>
      </c>
    </row>
    <row r="102" spans="2:27" s="83" customFormat="1" ht="75" customHeight="1">
      <c r="B102" s="78" t="s">
        <v>442</v>
      </c>
      <c r="C102" s="73" t="s">
        <v>492</v>
      </c>
      <c r="D102" s="27" t="s">
        <v>75</v>
      </c>
      <c r="E102" s="27" t="s">
        <v>444</v>
      </c>
      <c r="F102" s="27" t="s">
        <v>61</v>
      </c>
      <c r="G102" s="79">
        <v>1</v>
      </c>
      <c r="H102" s="27" t="s">
        <v>493</v>
      </c>
      <c r="I102" s="29" t="s">
        <v>63</v>
      </c>
      <c r="J102" s="29" t="s">
        <v>64</v>
      </c>
      <c r="K102" s="28" t="s">
        <v>494</v>
      </c>
      <c r="L102" s="41" t="s">
        <v>495</v>
      </c>
      <c r="M102" s="44">
        <v>45292</v>
      </c>
      <c r="N102" s="44">
        <v>45656</v>
      </c>
      <c r="O102" s="87">
        <v>0.25</v>
      </c>
      <c r="P102" s="87">
        <v>0.5</v>
      </c>
      <c r="Q102" s="87">
        <v>0.75</v>
      </c>
      <c r="R102" s="87">
        <v>1</v>
      </c>
      <c r="S102" s="29" t="s">
        <v>90</v>
      </c>
      <c r="T102" s="45">
        <v>90843262</v>
      </c>
      <c r="U102" s="27" t="s">
        <v>108</v>
      </c>
      <c r="V102" s="29" t="s">
        <v>109</v>
      </c>
      <c r="W102" s="200"/>
      <c r="X102" s="29" t="s">
        <v>93</v>
      </c>
      <c r="Y102" s="29" t="s">
        <v>71</v>
      </c>
      <c r="Z102" s="27" t="s">
        <v>120</v>
      </c>
      <c r="AA102" s="29" t="s">
        <v>67</v>
      </c>
    </row>
    <row r="103" spans="2:27" s="83" customFormat="1" ht="75" customHeight="1">
      <c r="B103" s="78" t="s">
        <v>442</v>
      </c>
      <c r="C103" s="73" t="s">
        <v>496</v>
      </c>
      <c r="D103" s="27" t="s">
        <v>75</v>
      </c>
      <c r="E103" s="27" t="s">
        <v>444</v>
      </c>
      <c r="F103" s="27" t="s">
        <v>84</v>
      </c>
      <c r="G103" s="79">
        <v>1</v>
      </c>
      <c r="H103" s="27" t="s">
        <v>497</v>
      </c>
      <c r="I103" s="29" t="s">
        <v>63</v>
      </c>
      <c r="J103" s="29" t="s">
        <v>64</v>
      </c>
      <c r="K103" s="28" t="s">
        <v>1106</v>
      </c>
      <c r="L103" s="41" t="s">
        <v>498</v>
      </c>
      <c r="M103" s="44">
        <v>45292</v>
      </c>
      <c r="N103" s="44">
        <v>45656</v>
      </c>
      <c r="O103" s="87">
        <v>0.15</v>
      </c>
      <c r="P103" s="87">
        <v>0.4</v>
      </c>
      <c r="Q103" s="87">
        <v>0.8</v>
      </c>
      <c r="R103" s="87">
        <v>1</v>
      </c>
      <c r="S103" s="29" t="s">
        <v>90</v>
      </c>
      <c r="T103" s="45">
        <v>16541450</v>
      </c>
      <c r="U103" s="27" t="s">
        <v>108</v>
      </c>
      <c r="V103" s="29" t="s">
        <v>499</v>
      </c>
      <c r="W103" s="198">
        <v>334000000</v>
      </c>
      <c r="X103" s="29" t="s">
        <v>93</v>
      </c>
      <c r="Y103" s="29" t="s">
        <v>71</v>
      </c>
      <c r="Z103" s="27" t="s">
        <v>120</v>
      </c>
      <c r="AA103" s="29" t="s">
        <v>67</v>
      </c>
    </row>
    <row r="104" spans="2:27" s="83" customFormat="1" ht="75" customHeight="1">
      <c r="B104" s="78" t="s">
        <v>442</v>
      </c>
      <c r="C104" s="73" t="s">
        <v>500</v>
      </c>
      <c r="D104" s="27" t="s">
        <v>75</v>
      </c>
      <c r="E104" s="27" t="s">
        <v>444</v>
      </c>
      <c r="F104" s="27" t="s">
        <v>61</v>
      </c>
      <c r="G104" s="85">
        <v>10</v>
      </c>
      <c r="H104" s="27" t="s">
        <v>501</v>
      </c>
      <c r="I104" s="29" t="s">
        <v>63</v>
      </c>
      <c r="J104" s="29" t="s">
        <v>87</v>
      </c>
      <c r="K104" s="28" t="s">
        <v>502</v>
      </c>
      <c r="L104" s="41" t="s">
        <v>503</v>
      </c>
      <c r="M104" s="44">
        <v>45292</v>
      </c>
      <c r="N104" s="44">
        <v>45656</v>
      </c>
      <c r="O104" s="86">
        <v>1</v>
      </c>
      <c r="P104" s="86">
        <v>4</v>
      </c>
      <c r="Q104" s="86">
        <v>2</v>
      </c>
      <c r="R104" s="86">
        <v>3</v>
      </c>
      <c r="S104" s="29" t="s">
        <v>90</v>
      </c>
      <c r="T104" s="45">
        <v>31807523</v>
      </c>
      <c r="U104" s="27" t="s">
        <v>108</v>
      </c>
      <c r="V104" s="29" t="s">
        <v>499</v>
      </c>
      <c r="W104" s="199"/>
      <c r="X104" s="27" t="s">
        <v>93</v>
      </c>
      <c r="Y104" s="29" t="s">
        <v>71</v>
      </c>
      <c r="Z104" s="27" t="s">
        <v>120</v>
      </c>
      <c r="AA104" s="29" t="s">
        <v>67</v>
      </c>
    </row>
    <row r="105" spans="2:27" s="83" customFormat="1" ht="75" customHeight="1">
      <c r="B105" s="78" t="s">
        <v>442</v>
      </c>
      <c r="C105" s="73" t="s">
        <v>504</v>
      </c>
      <c r="D105" s="27" t="s">
        <v>75</v>
      </c>
      <c r="E105" s="27" t="s">
        <v>444</v>
      </c>
      <c r="F105" s="27" t="s">
        <v>61</v>
      </c>
      <c r="G105" s="79">
        <v>1</v>
      </c>
      <c r="H105" s="27" t="s">
        <v>505</v>
      </c>
      <c r="I105" s="29" t="s">
        <v>63</v>
      </c>
      <c r="J105" s="29" t="s">
        <v>64</v>
      </c>
      <c r="K105" s="28" t="s">
        <v>506</v>
      </c>
      <c r="L105" s="41" t="s">
        <v>507</v>
      </c>
      <c r="M105" s="44">
        <v>45323</v>
      </c>
      <c r="N105" s="44">
        <v>45657</v>
      </c>
      <c r="O105" s="87">
        <v>0.15</v>
      </c>
      <c r="P105" s="87">
        <v>0.45</v>
      </c>
      <c r="Q105" s="87">
        <v>0.75</v>
      </c>
      <c r="R105" s="87">
        <v>1</v>
      </c>
      <c r="S105" s="29" t="s">
        <v>90</v>
      </c>
      <c r="T105" s="45">
        <v>53119932</v>
      </c>
      <c r="U105" s="27" t="s">
        <v>108</v>
      </c>
      <c r="V105" s="29" t="s">
        <v>499</v>
      </c>
      <c r="W105" s="199"/>
      <c r="X105" s="29" t="s">
        <v>508</v>
      </c>
      <c r="Y105" s="29" t="s">
        <v>71</v>
      </c>
      <c r="Z105" s="27" t="s">
        <v>120</v>
      </c>
      <c r="AA105" s="29" t="s">
        <v>67</v>
      </c>
    </row>
    <row r="106" spans="2:27" s="83" customFormat="1" ht="113.25" customHeight="1">
      <c r="B106" s="78" t="s">
        <v>442</v>
      </c>
      <c r="C106" s="73" t="s">
        <v>509</v>
      </c>
      <c r="D106" s="27" t="s">
        <v>75</v>
      </c>
      <c r="E106" s="27" t="s">
        <v>444</v>
      </c>
      <c r="F106" s="27" t="s">
        <v>61</v>
      </c>
      <c r="G106" s="79">
        <v>1</v>
      </c>
      <c r="H106" s="27" t="s">
        <v>510</v>
      </c>
      <c r="I106" s="29" t="s">
        <v>63</v>
      </c>
      <c r="J106" s="29" t="s">
        <v>64</v>
      </c>
      <c r="K106" s="28" t="s">
        <v>511</v>
      </c>
      <c r="L106" s="41" t="s">
        <v>512</v>
      </c>
      <c r="M106" s="44">
        <v>45323</v>
      </c>
      <c r="N106" s="44">
        <v>45657</v>
      </c>
      <c r="O106" s="87">
        <v>0.15</v>
      </c>
      <c r="P106" s="87">
        <v>0.4</v>
      </c>
      <c r="Q106" s="87">
        <v>0.65</v>
      </c>
      <c r="R106" s="87">
        <v>1</v>
      </c>
      <c r="S106" s="29" t="s">
        <v>90</v>
      </c>
      <c r="T106" s="45">
        <v>538973644</v>
      </c>
      <c r="U106" s="27" t="s">
        <v>108</v>
      </c>
      <c r="V106" s="29" t="s">
        <v>499</v>
      </c>
      <c r="W106" s="199"/>
      <c r="X106" s="29" t="s">
        <v>508</v>
      </c>
      <c r="Y106" s="29" t="s">
        <v>71</v>
      </c>
      <c r="Z106" s="27" t="s">
        <v>120</v>
      </c>
      <c r="AA106" s="29" t="s">
        <v>67</v>
      </c>
    </row>
    <row r="107" spans="2:27" s="83" customFormat="1" ht="75" customHeight="1">
      <c r="B107" s="78" t="s">
        <v>442</v>
      </c>
      <c r="C107" s="73" t="s">
        <v>513</v>
      </c>
      <c r="D107" s="27" t="s">
        <v>75</v>
      </c>
      <c r="E107" s="27" t="s">
        <v>444</v>
      </c>
      <c r="F107" s="27" t="s">
        <v>61</v>
      </c>
      <c r="G107" s="79">
        <v>1</v>
      </c>
      <c r="H107" s="27" t="s">
        <v>514</v>
      </c>
      <c r="I107" s="29" t="s">
        <v>63</v>
      </c>
      <c r="J107" s="29" t="s">
        <v>64</v>
      </c>
      <c r="K107" s="28" t="s">
        <v>515</v>
      </c>
      <c r="L107" s="41" t="s">
        <v>516</v>
      </c>
      <c r="M107" s="44">
        <v>45323</v>
      </c>
      <c r="N107" s="44">
        <v>45657</v>
      </c>
      <c r="O107" s="87">
        <v>0.15</v>
      </c>
      <c r="P107" s="87">
        <v>0.4</v>
      </c>
      <c r="Q107" s="87">
        <v>0.65</v>
      </c>
      <c r="R107" s="87">
        <v>1</v>
      </c>
      <c r="S107" s="29" t="s">
        <v>90</v>
      </c>
      <c r="T107" s="45">
        <v>33552324</v>
      </c>
      <c r="U107" s="27" t="s">
        <v>108</v>
      </c>
      <c r="V107" s="29" t="s">
        <v>499</v>
      </c>
      <c r="W107" s="200"/>
      <c r="X107" s="29" t="s">
        <v>508</v>
      </c>
      <c r="Y107" s="29" t="s">
        <v>71</v>
      </c>
      <c r="Z107" s="27" t="s">
        <v>120</v>
      </c>
      <c r="AA107" s="29" t="s">
        <v>67</v>
      </c>
    </row>
    <row r="108" spans="2:27" s="83" customFormat="1" ht="75" customHeight="1">
      <c r="B108" s="78" t="s">
        <v>442</v>
      </c>
      <c r="C108" s="73" t="s">
        <v>517</v>
      </c>
      <c r="D108" s="27" t="s">
        <v>59</v>
      </c>
      <c r="E108" s="27" t="s">
        <v>518</v>
      </c>
      <c r="F108" s="27" t="s">
        <v>61</v>
      </c>
      <c r="G108" s="79">
        <v>1</v>
      </c>
      <c r="H108" s="27" t="s">
        <v>519</v>
      </c>
      <c r="I108" s="29" t="s">
        <v>63</v>
      </c>
      <c r="J108" s="29" t="s">
        <v>64</v>
      </c>
      <c r="K108" s="28" t="s">
        <v>520</v>
      </c>
      <c r="L108" s="41" t="s">
        <v>521</v>
      </c>
      <c r="M108" s="44">
        <v>45320</v>
      </c>
      <c r="N108" s="44">
        <v>45655</v>
      </c>
      <c r="O108" s="87">
        <v>0.1</v>
      </c>
      <c r="P108" s="87">
        <v>0.45</v>
      </c>
      <c r="Q108" s="87">
        <v>0.8</v>
      </c>
      <c r="R108" s="87">
        <v>1</v>
      </c>
      <c r="S108" s="29" t="s">
        <v>90</v>
      </c>
      <c r="T108" s="45">
        <v>35960111</v>
      </c>
      <c r="U108" s="27" t="s">
        <v>108</v>
      </c>
      <c r="V108" s="27" t="s">
        <v>522</v>
      </c>
      <c r="W108" s="198">
        <v>1112534448</v>
      </c>
      <c r="X108" s="27" t="s">
        <v>146</v>
      </c>
      <c r="Y108" s="29" t="s">
        <v>71</v>
      </c>
      <c r="Z108" s="27" t="s">
        <v>120</v>
      </c>
      <c r="AA108" s="29" t="s">
        <v>67</v>
      </c>
    </row>
    <row r="109" spans="2:27" s="83" customFormat="1" ht="75" customHeight="1">
      <c r="B109" s="78" t="s">
        <v>442</v>
      </c>
      <c r="C109" s="73" t="s">
        <v>523</v>
      </c>
      <c r="D109" s="27" t="s">
        <v>82</v>
      </c>
      <c r="E109" s="27" t="s">
        <v>142</v>
      </c>
      <c r="F109" s="27" t="s">
        <v>61</v>
      </c>
      <c r="G109" s="79">
        <v>1</v>
      </c>
      <c r="H109" s="27" t="s">
        <v>524</v>
      </c>
      <c r="I109" s="29" t="s">
        <v>63</v>
      </c>
      <c r="J109" s="29" t="s">
        <v>64</v>
      </c>
      <c r="K109" s="28" t="s">
        <v>525</v>
      </c>
      <c r="L109" s="41" t="s">
        <v>526</v>
      </c>
      <c r="M109" s="44">
        <v>45320</v>
      </c>
      <c r="N109" s="44">
        <v>45655</v>
      </c>
      <c r="O109" s="87">
        <v>0.1</v>
      </c>
      <c r="P109" s="87">
        <v>0.45</v>
      </c>
      <c r="Q109" s="87">
        <v>0.8</v>
      </c>
      <c r="R109" s="87">
        <v>1</v>
      </c>
      <c r="S109" s="29" t="s">
        <v>90</v>
      </c>
      <c r="T109" s="45">
        <v>30305935</v>
      </c>
      <c r="U109" s="27" t="s">
        <v>108</v>
      </c>
      <c r="V109" s="27" t="s">
        <v>522</v>
      </c>
      <c r="W109" s="199"/>
      <c r="X109" s="27" t="s">
        <v>146</v>
      </c>
      <c r="Y109" s="29" t="s">
        <v>71</v>
      </c>
      <c r="Z109" s="27" t="s">
        <v>120</v>
      </c>
      <c r="AA109" s="29" t="s">
        <v>67</v>
      </c>
    </row>
    <row r="110" spans="2:27" s="83" customFormat="1" ht="92.25" customHeight="1">
      <c r="B110" s="78" t="s">
        <v>442</v>
      </c>
      <c r="C110" s="73" t="s">
        <v>527</v>
      </c>
      <c r="D110" s="27" t="s">
        <v>75</v>
      </c>
      <c r="E110" s="27" t="s">
        <v>444</v>
      </c>
      <c r="F110" s="27" t="s">
        <v>61</v>
      </c>
      <c r="G110" s="171">
        <v>10</v>
      </c>
      <c r="H110" s="27" t="s">
        <v>528</v>
      </c>
      <c r="I110" s="29" t="s">
        <v>63</v>
      </c>
      <c r="J110" s="29" t="s">
        <v>87</v>
      </c>
      <c r="K110" s="28" t="s">
        <v>529</v>
      </c>
      <c r="L110" s="41" t="s">
        <v>530</v>
      </c>
      <c r="M110" s="44">
        <v>45320</v>
      </c>
      <c r="N110" s="44">
        <v>45655</v>
      </c>
      <c r="O110" s="172">
        <v>2</v>
      </c>
      <c r="P110" s="172">
        <v>2</v>
      </c>
      <c r="Q110" s="172">
        <v>3</v>
      </c>
      <c r="R110" s="172">
        <v>3</v>
      </c>
      <c r="S110" s="29" t="s">
        <v>90</v>
      </c>
      <c r="T110" s="45">
        <v>33436942</v>
      </c>
      <c r="U110" s="27" t="s">
        <v>108</v>
      </c>
      <c r="V110" s="27" t="s">
        <v>522</v>
      </c>
      <c r="W110" s="199"/>
      <c r="X110" s="27" t="s">
        <v>146</v>
      </c>
      <c r="Y110" s="29" t="s">
        <v>71</v>
      </c>
      <c r="Z110" s="27" t="s">
        <v>120</v>
      </c>
      <c r="AA110" s="29" t="s">
        <v>67</v>
      </c>
    </row>
    <row r="111" spans="2:27" s="83" customFormat="1" ht="75" customHeight="1">
      <c r="B111" s="78" t="s">
        <v>442</v>
      </c>
      <c r="C111" s="73" t="s">
        <v>531</v>
      </c>
      <c r="D111" s="27" t="s">
        <v>75</v>
      </c>
      <c r="E111" s="27" t="s">
        <v>444</v>
      </c>
      <c r="F111" s="27" t="s">
        <v>61</v>
      </c>
      <c r="G111" s="79">
        <v>1</v>
      </c>
      <c r="H111" s="27" t="s">
        <v>532</v>
      </c>
      <c r="I111" s="29" t="s">
        <v>63</v>
      </c>
      <c r="J111" s="29" t="s">
        <v>64</v>
      </c>
      <c r="K111" s="28" t="s">
        <v>533</v>
      </c>
      <c r="L111" s="41" t="s">
        <v>534</v>
      </c>
      <c r="M111" s="44">
        <v>45320</v>
      </c>
      <c r="N111" s="44">
        <v>45655</v>
      </c>
      <c r="O111" s="87">
        <v>0.1</v>
      </c>
      <c r="P111" s="87">
        <v>0.45</v>
      </c>
      <c r="Q111" s="87">
        <v>0.8</v>
      </c>
      <c r="R111" s="87">
        <v>1</v>
      </c>
      <c r="S111" s="29" t="s">
        <v>67</v>
      </c>
      <c r="T111" s="45">
        <v>0</v>
      </c>
      <c r="U111" s="27" t="s">
        <v>108</v>
      </c>
      <c r="V111" s="27" t="s">
        <v>522</v>
      </c>
      <c r="W111" s="199"/>
      <c r="X111" s="27" t="s">
        <v>146</v>
      </c>
      <c r="Y111" s="29" t="s">
        <v>71</v>
      </c>
      <c r="Z111" s="27" t="s">
        <v>120</v>
      </c>
      <c r="AA111" s="29" t="s">
        <v>67</v>
      </c>
    </row>
    <row r="112" spans="2:27" s="83" customFormat="1" ht="75" customHeight="1">
      <c r="B112" s="78" t="s">
        <v>442</v>
      </c>
      <c r="C112" s="73" t="s">
        <v>535</v>
      </c>
      <c r="D112" s="27" t="s">
        <v>75</v>
      </c>
      <c r="E112" s="27" t="s">
        <v>444</v>
      </c>
      <c r="F112" s="27" t="s">
        <v>61</v>
      </c>
      <c r="G112" s="85">
        <v>7</v>
      </c>
      <c r="H112" s="27" t="s">
        <v>536</v>
      </c>
      <c r="I112" s="29" t="s">
        <v>63</v>
      </c>
      <c r="J112" s="29" t="s">
        <v>87</v>
      </c>
      <c r="K112" s="28" t="s">
        <v>537</v>
      </c>
      <c r="L112" s="41" t="s">
        <v>538</v>
      </c>
      <c r="M112" s="44">
        <v>45293</v>
      </c>
      <c r="N112" s="44">
        <v>45657</v>
      </c>
      <c r="O112" s="86">
        <v>1</v>
      </c>
      <c r="P112" s="86">
        <v>2</v>
      </c>
      <c r="Q112" s="86">
        <v>2</v>
      </c>
      <c r="R112" s="86">
        <v>2</v>
      </c>
      <c r="S112" s="29" t="s">
        <v>67</v>
      </c>
      <c r="T112" s="45">
        <v>0</v>
      </c>
      <c r="U112" s="27" t="s">
        <v>108</v>
      </c>
      <c r="V112" s="27" t="s">
        <v>522</v>
      </c>
      <c r="W112" s="199"/>
      <c r="X112" s="27" t="s">
        <v>93</v>
      </c>
      <c r="Y112" s="29" t="s">
        <v>71</v>
      </c>
      <c r="Z112" s="27" t="s">
        <v>120</v>
      </c>
      <c r="AA112" s="29" t="s">
        <v>67</v>
      </c>
    </row>
    <row r="113" spans="2:27" s="83" customFormat="1" ht="75" customHeight="1">
      <c r="B113" s="78" t="s">
        <v>442</v>
      </c>
      <c r="C113" s="73" t="s">
        <v>539</v>
      </c>
      <c r="D113" s="27" t="s">
        <v>75</v>
      </c>
      <c r="E113" s="27" t="s">
        <v>444</v>
      </c>
      <c r="F113" s="27" t="s">
        <v>61</v>
      </c>
      <c r="G113" s="85">
        <v>49</v>
      </c>
      <c r="H113" s="27" t="s">
        <v>540</v>
      </c>
      <c r="I113" s="29" t="s">
        <v>63</v>
      </c>
      <c r="J113" s="29" t="s">
        <v>87</v>
      </c>
      <c r="K113" s="28" t="s">
        <v>537</v>
      </c>
      <c r="L113" s="41" t="s">
        <v>541</v>
      </c>
      <c r="M113" s="44">
        <v>45293</v>
      </c>
      <c r="N113" s="44">
        <v>45657</v>
      </c>
      <c r="O113" s="86">
        <v>10</v>
      </c>
      <c r="P113" s="86">
        <v>10</v>
      </c>
      <c r="Q113" s="86">
        <v>10</v>
      </c>
      <c r="R113" s="86">
        <v>19</v>
      </c>
      <c r="S113" s="29" t="s">
        <v>67</v>
      </c>
      <c r="T113" s="45">
        <v>0</v>
      </c>
      <c r="U113" s="27" t="s">
        <v>108</v>
      </c>
      <c r="V113" s="27" t="s">
        <v>522</v>
      </c>
      <c r="W113" s="199"/>
      <c r="X113" s="27" t="s">
        <v>93</v>
      </c>
      <c r="Y113" s="29" t="s">
        <v>71</v>
      </c>
      <c r="Z113" s="27" t="s">
        <v>120</v>
      </c>
      <c r="AA113" s="29" t="s">
        <v>67</v>
      </c>
    </row>
    <row r="114" spans="2:27" s="83" customFormat="1" ht="75" customHeight="1">
      <c r="B114" s="78" t="s">
        <v>442</v>
      </c>
      <c r="C114" s="73" t="s">
        <v>542</v>
      </c>
      <c r="D114" s="27" t="s">
        <v>75</v>
      </c>
      <c r="E114" s="27" t="s">
        <v>444</v>
      </c>
      <c r="F114" s="27" t="s">
        <v>61</v>
      </c>
      <c r="G114" s="85">
        <v>83</v>
      </c>
      <c r="H114" s="27" t="s">
        <v>543</v>
      </c>
      <c r="I114" s="29" t="s">
        <v>63</v>
      </c>
      <c r="J114" s="29" t="s">
        <v>87</v>
      </c>
      <c r="K114" s="28" t="s">
        <v>544</v>
      </c>
      <c r="L114" s="41" t="s">
        <v>545</v>
      </c>
      <c r="M114" s="44">
        <v>45293</v>
      </c>
      <c r="N114" s="44">
        <v>45657</v>
      </c>
      <c r="O114" s="86">
        <v>20</v>
      </c>
      <c r="P114" s="86">
        <v>20</v>
      </c>
      <c r="Q114" s="86">
        <v>20</v>
      </c>
      <c r="R114" s="86">
        <v>23</v>
      </c>
      <c r="S114" s="29" t="s">
        <v>67</v>
      </c>
      <c r="T114" s="45">
        <v>0</v>
      </c>
      <c r="U114" s="27" t="s">
        <v>108</v>
      </c>
      <c r="V114" s="27" t="s">
        <v>522</v>
      </c>
      <c r="W114" s="199"/>
      <c r="X114" s="27" t="s">
        <v>93</v>
      </c>
      <c r="Y114" s="29" t="s">
        <v>71</v>
      </c>
      <c r="Z114" s="27" t="s">
        <v>120</v>
      </c>
      <c r="AA114" s="29" t="s">
        <v>67</v>
      </c>
    </row>
    <row r="115" spans="2:27" s="83" customFormat="1" ht="150.75" customHeight="1">
      <c r="B115" s="78" t="s">
        <v>442</v>
      </c>
      <c r="C115" s="73" t="s">
        <v>546</v>
      </c>
      <c r="D115" s="27" t="s">
        <v>75</v>
      </c>
      <c r="E115" s="27" t="s">
        <v>444</v>
      </c>
      <c r="F115" s="27" t="s">
        <v>61</v>
      </c>
      <c r="G115" s="85">
        <v>34</v>
      </c>
      <c r="H115" s="27" t="s">
        <v>547</v>
      </c>
      <c r="I115" s="29" t="s">
        <v>63</v>
      </c>
      <c r="J115" s="29" t="s">
        <v>87</v>
      </c>
      <c r="K115" s="28" t="s">
        <v>548</v>
      </c>
      <c r="L115" s="41" t="s">
        <v>549</v>
      </c>
      <c r="M115" s="44">
        <v>45293</v>
      </c>
      <c r="N115" s="44">
        <v>45657</v>
      </c>
      <c r="O115" s="86">
        <v>8</v>
      </c>
      <c r="P115" s="86">
        <v>8</v>
      </c>
      <c r="Q115" s="86">
        <v>8</v>
      </c>
      <c r="R115" s="86">
        <v>10</v>
      </c>
      <c r="S115" s="29" t="s">
        <v>67</v>
      </c>
      <c r="T115" s="45">
        <v>0</v>
      </c>
      <c r="U115" s="27" t="s">
        <v>108</v>
      </c>
      <c r="V115" s="27" t="s">
        <v>522</v>
      </c>
      <c r="W115" s="200"/>
      <c r="X115" s="27" t="s">
        <v>93</v>
      </c>
      <c r="Y115" s="29" t="s">
        <v>71</v>
      </c>
      <c r="Z115" s="27" t="s">
        <v>120</v>
      </c>
      <c r="AA115" s="29" t="s">
        <v>67</v>
      </c>
    </row>
    <row r="116" spans="2:27" s="83" customFormat="1" ht="116.25" customHeight="1">
      <c r="B116" s="78" t="s">
        <v>442</v>
      </c>
      <c r="C116" s="73" t="s">
        <v>550</v>
      </c>
      <c r="D116" s="27" t="s">
        <v>75</v>
      </c>
      <c r="E116" s="27" t="s">
        <v>444</v>
      </c>
      <c r="F116" s="27" t="s">
        <v>61</v>
      </c>
      <c r="G116" s="79">
        <v>1</v>
      </c>
      <c r="H116" s="27" t="s">
        <v>551</v>
      </c>
      <c r="I116" s="29" t="s">
        <v>63</v>
      </c>
      <c r="J116" s="29" t="s">
        <v>64</v>
      </c>
      <c r="K116" s="28" t="s">
        <v>552</v>
      </c>
      <c r="L116" s="41" t="s">
        <v>553</v>
      </c>
      <c r="M116" s="44">
        <v>45313</v>
      </c>
      <c r="N116" s="44">
        <v>45642</v>
      </c>
      <c r="O116" s="87">
        <v>0.25</v>
      </c>
      <c r="P116" s="87">
        <v>0.5</v>
      </c>
      <c r="Q116" s="87">
        <v>0.75</v>
      </c>
      <c r="R116" s="87">
        <v>1</v>
      </c>
      <c r="S116" s="29" t="s">
        <v>90</v>
      </c>
      <c r="T116" s="45">
        <v>32400000</v>
      </c>
      <c r="U116" s="27" t="s">
        <v>152</v>
      </c>
      <c r="V116" s="27" t="s">
        <v>554</v>
      </c>
      <c r="W116" s="122">
        <v>125000000</v>
      </c>
      <c r="X116" s="27" t="s">
        <v>146</v>
      </c>
      <c r="Y116" s="29" t="s">
        <v>71</v>
      </c>
      <c r="Z116" s="27" t="s">
        <v>120</v>
      </c>
      <c r="AA116" s="29" t="s">
        <v>67</v>
      </c>
    </row>
    <row r="117" spans="2:27" s="83" customFormat="1" ht="107.25" customHeight="1">
      <c r="B117" s="78" t="s">
        <v>442</v>
      </c>
      <c r="C117" s="73" t="s">
        <v>555</v>
      </c>
      <c r="D117" s="27" t="s">
        <v>75</v>
      </c>
      <c r="E117" s="27" t="s">
        <v>444</v>
      </c>
      <c r="F117" s="27" t="s">
        <v>61</v>
      </c>
      <c r="G117" s="79">
        <v>1</v>
      </c>
      <c r="H117" s="27" t="s">
        <v>556</v>
      </c>
      <c r="I117" s="29" t="s">
        <v>63</v>
      </c>
      <c r="J117" s="29" t="s">
        <v>64</v>
      </c>
      <c r="K117" s="28" t="s">
        <v>557</v>
      </c>
      <c r="L117" s="41" t="s">
        <v>558</v>
      </c>
      <c r="M117" s="44">
        <v>45313</v>
      </c>
      <c r="N117" s="44">
        <v>45642</v>
      </c>
      <c r="O117" s="87">
        <v>0.25</v>
      </c>
      <c r="P117" s="87">
        <v>0.5</v>
      </c>
      <c r="Q117" s="87">
        <v>0.75</v>
      </c>
      <c r="R117" s="87">
        <v>1</v>
      </c>
      <c r="S117" s="29" t="s">
        <v>90</v>
      </c>
      <c r="T117" s="45">
        <v>21600000</v>
      </c>
      <c r="U117" s="27" t="s">
        <v>152</v>
      </c>
      <c r="V117" s="29" t="s">
        <v>153</v>
      </c>
      <c r="W117" s="122">
        <v>45000000</v>
      </c>
      <c r="X117" s="27" t="s">
        <v>146</v>
      </c>
      <c r="Y117" s="29" t="s">
        <v>71</v>
      </c>
      <c r="Z117" s="27" t="s">
        <v>120</v>
      </c>
      <c r="AA117" s="29" t="s">
        <v>67</v>
      </c>
    </row>
    <row r="118" spans="2:27" s="83" customFormat="1" ht="139.5" customHeight="1">
      <c r="B118" s="20" t="s">
        <v>559</v>
      </c>
      <c r="C118" s="73" t="s">
        <v>560</v>
      </c>
      <c r="D118" s="21" t="s">
        <v>82</v>
      </c>
      <c r="E118" s="21" t="s">
        <v>561</v>
      </c>
      <c r="F118" s="21" t="s">
        <v>61</v>
      </c>
      <c r="G118" s="85">
        <v>7</v>
      </c>
      <c r="H118" s="21" t="s">
        <v>562</v>
      </c>
      <c r="I118" s="23" t="s">
        <v>63</v>
      </c>
      <c r="J118" s="23" t="s">
        <v>87</v>
      </c>
      <c r="K118" s="21" t="s">
        <v>563</v>
      </c>
      <c r="L118" s="21" t="s">
        <v>564</v>
      </c>
      <c r="M118" s="46">
        <v>45566</v>
      </c>
      <c r="N118" s="46">
        <v>45392</v>
      </c>
      <c r="O118" s="78">
        <v>0</v>
      </c>
      <c r="P118" s="78">
        <v>2</v>
      </c>
      <c r="Q118" s="78">
        <v>4</v>
      </c>
      <c r="R118" s="86">
        <v>1</v>
      </c>
      <c r="S118" s="23" t="s">
        <v>90</v>
      </c>
      <c r="T118" s="33">
        <v>306952783</v>
      </c>
      <c r="U118" s="37" t="s">
        <v>68</v>
      </c>
      <c r="V118" s="21" t="s">
        <v>565</v>
      </c>
      <c r="W118" s="32">
        <v>222643300</v>
      </c>
      <c r="X118" s="23" t="s">
        <v>119</v>
      </c>
      <c r="Y118" s="23" t="s">
        <v>71</v>
      </c>
      <c r="Z118" s="21" t="s">
        <v>120</v>
      </c>
      <c r="AA118" s="23" t="s">
        <v>67</v>
      </c>
    </row>
    <row r="119" spans="2:27" s="83" customFormat="1" ht="84.75" customHeight="1">
      <c r="B119" s="20" t="s">
        <v>559</v>
      </c>
      <c r="C119" s="73" t="s">
        <v>566</v>
      </c>
      <c r="D119" s="21" t="s">
        <v>82</v>
      </c>
      <c r="E119" s="21" t="s">
        <v>142</v>
      </c>
      <c r="F119" s="21" t="s">
        <v>61</v>
      </c>
      <c r="G119" s="85">
        <v>2</v>
      </c>
      <c r="H119" s="21" t="s">
        <v>567</v>
      </c>
      <c r="I119" s="23" t="s">
        <v>63</v>
      </c>
      <c r="J119" s="23" t="s">
        <v>87</v>
      </c>
      <c r="K119" s="21" t="s">
        <v>568</v>
      </c>
      <c r="L119" s="21" t="s">
        <v>569</v>
      </c>
      <c r="M119" s="22" t="s">
        <v>570</v>
      </c>
      <c r="N119" s="22" t="s">
        <v>394</v>
      </c>
      <c r="O119" s="78">
        <v>0</v>
      </c>
      <c r="P119" s="78">
        <v>0</v>
      </c>
      <c r="Q119" s="78">
        <v>0</v>
      </c>
      <c r="R119" s="86">
        <v>2</v>
      </c>
      <c r="S119" s="23" t="s">
        <v>90</v>
      </c>
      <c r="T119" s="33">
        <v>102718929</v>
      </c>
      <c r="U119" s="37" t="s">
        <v>68</v>
      </c>
      <c r="V119" s="21" t="s">
        <v>571</v>
      </c>
      <c r="W119" s="32">
        <v>147036316.5</v>
      </c>
      <c r="X119" s="23" t="s">
        <v>119</v>
      </c>
      <c r="Y119" s="23" t="s">
        <v>71</v>
      </c>
      <c r="Z119" s="21" t="s">
        <v>120</v>
      </c>
      <c r="AA119" s="23" t="s">
        <v>67</v>
      </c>
    </row>
    <row r="120" spans="2:27" s="83" customFormat="1" ht="84.75" customHeight="1">
      <c r="B120" s="20" t="s">
        <v>559</v>
      </c>
      <c r="C120" s="73" t="s">
        <v>572</v>
      </c>
      <c r="D120" s="21" t="s">
        <v>82</v>
      </c>
      <c r="E120" s="21" t="s">
        <v>561</v>
      </c>
      <c r="F120" s="21" t="s">
        <v>61</v>
      </c>
      <c r="G120" s="85">
        <v>1</v>
      </c>
      <c r="H120" s="21" t="s">
        <v>573</v>
      </c>
      <c r="I120" s="23" t="s">
        <v>86</v>
      </c>
      <c r="J120" s="23" t="s">
        <v>87</v>
      </c>
      <c r="K120" s="21" t="s">
        <v>574</v>
      </c>
      <c r="L120" s="21" t="s">
        <v>575</v>
      </c>
      <c r="M120" s="46">
        <v>45566</v>
      </c>
      <c r="N120" s="22" t="s">
        <v>576</v>
      </c>
      <c r="O120" s="78">
        <v>0</v>
      </c>
      <c r="P120" s="78">
        <v>1</v>
      </c>
      <c r="Q120" s="78">
        <v>0</v>
      </c>
      <c r="R120" s="86">
        <v>0</v>
      </c>
      <c r="S120" s="23" t="s">
        <v>90</v>
      </c>
      <c r="T120" s="33">
        <v>34796116</v>
      </c>
      <c r="U120" s="37" t="s">
        <v>68</v>
      </c>
      <c r="V120" s="21" t="s">
        <v>571</v>
      </c>
      <c r="W120" s="32">
        <v>30157312.5</v>
      </c>
      <c r="X120" s="23" t="s">
        <v>119</v>
      </c>
      <c r="Y120" s="23" t="s">
        <v>71</v>
      </c>
      <c r="Z120" s="21" t="s">
        <v>120</v>
      </c>
      <c r="AA120" s="23" t="s">
        <v>67</v>
      </c>
    </row>
    <row r="121" spans="2:27" s="83" customFormat="1" ht="84.75" customHeight="1">
      <c r="B121" s="20" t="s">
        <v>559</v>
      </c>
      <c r="C121" s="73" t="s">
        <v>577</v>
      </c>
      <c r="D121" s="21" t="s">
        <v>82</v>
      </c>
      <c r="E121" s="21" t="s">
        <v>561</v>
      </c>
      <c r="F121" s="21" t="s">
        <v>61</v>
      </c>
      <c r="G121" s="85">
        <v>1</v>
      </c>
      <c r="H121" s="21" t="s">
        <v>578</v>
      </c>
      <c r="I121" s="23" t="s">
        <v>86</v>
      </c>
      <c r="J121" s="23" t="s">
        <v>87</v>
      </c>
      <c r="K121" s="21" t="s">
        <v>579</v>
      </c>
      <c r="L121" s="21" t="s">
        <v>580</v>
      </c>
      <c r="M121" s="46">
        <v>45414</v>
      </c>
      <c r="N121" s="22" t="s">
        <v>581</v>
      </c>
      <c r="O121" s="78">
        <v>0</v>
      </c>
      <c r="P121" s="78">
        <v>0</v>
      </c>
      <c r="Q121" s="78">
        <v>1</v>
      </c>
      <c r="R121" s="86">
        <v>0</v>
      </c>
      <c r="S121" s="23" t="s">
        <v>90</v>
      </c>
      <c r="T121" s="33">
        <v>27554917</v>
      </c>
      <c r="U121" s="37" t="s">
        <v>68</v>
      </c>
      <c r="V121" s="21" t="s">
        <v>571</v>
      </c>
      <c r="W121" s="32">
        <v>27554917.5</v>
      </c>
      <c r="X121" s="23" t="s">
        <v>119</v>
      </c>
      <c r="Y121" s="23" t="s">
        <v>71</v>
      </c>
      <c r="Z121" s="21" t="s">
        <v>120</v>
      </c>
      <c r="AA121" s="23" t="s">
        <v>67</v>
      </c>
    </row>
    <row r="122" spans="2:27" s="83" customFormat="1" ht="84.75" customHeight="1">
      <c r="B122" s="20" t="s">
        <v>559</v>
      </c>
      <c r="C122" s="73" t="s">
        <v>582</v>
      </c>
      <c r="D122" s="21" t="s">
        <v>82</v>
      </c>
      <c r="E122" s="21" t="s">
        <v>561</v>
      </c>
      <c r="F122" s="21" t="s">
        <v>61</v>
      </c>
      <c r="G122" s="85">
        <v>1</v>
      </c>
      <c r="H122" s="21" t="s">
        <v>583</v>
      </c>
      <c r="I122" s="23" t="s">
        <v>86</v>
      </c>
      <c r="J122" s="23" t="s">
        <v>87</v>
      </c>
      <c r="K122" s="21" t="s">
        <v>584</v>
      </c>
      <c r="L122" s="21" t="s">
        <v>585</v>
      </c>
      <c r="M122" s="46">
        <v>45414</v>
      </c>
      <c r="N122" s="47" t="s">
        <v>586</v>
      </c>
      <c r="O122" s="78">
        <v>0</v>
      </c>
      <c r="P122" s="78">
        <v>0</v>
      </c>
      <c r="Q122" s="78">
        <v>1</v>
      </c>
      <c r="R122" s="86">
        <v>0</v>
      </c>
      <c r="S122" s="23" t="s">
        <v>90</v>
      </c>
      <c r="T122" s="33">
        <v>97551457</v>
      </c>
      <c r="U122" s="37" t="s">
        <v>68</v>
      </c>
      <c r="V122" s="21" t="s">
        <v>571</v>
      </c>
      <c r="W122" s="32">
        <v>24493260</v>
      </c>
      <c r="X122" s="23" t="s">
        <v>119</v>
      </c>
      <c r="Y122" s="23" t="s">
        <v>71</v>
      </c>
      <c r="Z122" s="21" t="s">
        <v>120</v>
      </c>
      <c r="AA122" s="23" t="s">
        <v>67</v>
      </c>
    </row>
    <row r="123" spans="2:27" s="83" customFormat="1" ht="84.75" customHeight="1">
      <c r="B123" s="20" t="s">
        <v>559</v>
      </c>
      <c r="C123" s="73" t="s">
        <v>587</v>
      </c>
      <c r="D123" s="21" t="s">
        <v>82</v>
      </c>
      <c r="E123" s="21" t="s">
        <v>561</v>
      </c>
      <c r="F123" s="21" t="s">
        <v>61</v>
      </c>
      <c r="G123" s="85">
        <v>2</v>
      </c>
      <c r="H123" s="21" t="s">
        <v>588</v>
      </c>
      <c r="I123" s="23" t="s">
        <v>86</v>
      </c>
      <c r="J123" s="23" t="s">
        <v>87</v>
      </c>
      <c r="K123" s="21" t="s">
        <v>589</v>
      </c>
      <c r="L123" s="21" t="s">
        <v>590</v>
      </c>
      <c r="M123" s="22" t="s">
        <v>591</v>
      </c>
      <c r="N123" s="46">
        <v>45363</v>
      </c>
      <c r="O123" s="78">
        <v>0</v>
      </c>
      <c r="P123" s="78">
        <v>0</v>
      </c>
      <c r="Q123" s="78">
        <v>1</v>
      </c>
      <c r="R123" s="86">
        <v>1</v>
      </c>
      <c r="S123" s="23" t="s">
        <v>90</v>
      </c>
      <c r="T123" s="33">
        <v>105767012</v>
      </c>
      <c r="U123" s="37" t="s">
        <v>68</v>
      </c>
      <c r="V123" s="21" t="s">
        <v>571</v>
      </c>
      <c r="W123" s="32">
        <v>37937400</v>
      </c>
      <c r="X123" s="23" t="s">
        <v>119</v>
      </c>
      <c r="Y123" s="23" t="s">
        <v>71</v>
      </c>
      <c r="Z123" s="21" t="s">
        <v>120</v>
      </c>
      <c r="AA123" s="23" t="s">
        <v>67</v>
      </c>
    </row>
    <row r="124" spans="2:27" s="83" customFormat="1" ht="84.75" customHeight="1">
      <c r="B124" s="20" t="s">
        <v>559</v>
      </c>
      <c r="C124" s="73" t="s">
        <v>592</v>
      </c>
      <c r="D124" s="21" t="s">
        <v>59</v>
      </c>
      <c r="E124" s="21" t="s">
        <v>142</v>
      </c>
      <c r="F124" s="21" t="s">
        <v>149</v>
      </c>
      <c r="G124" s="85">
        <v>4</v>
      </c>
      <c r="H124" s="37" t="s">
        <v>593</v>
      </c>
      <c r="I124" s="23" t="s">
        <v>86</v>
      </c>
      <c r="J124" s="23" t="s">
        <v>87</v>
      </c>
      <c r="K124" s="21" t="s">
        <v>584</v>
      </c>
      <c r="L124" s="21" t="s">
        <v>594</v>
      </c>
      <c r="M124" s="46">
        <v>45597</v>
      </c>
      <c r="N124" s="22" t="s">
        <v>595</v>
      </c>
      <c r="O124" s="78">
        <v>1</v>
      </c>
      <c r="P124" s="78">
        <v>1</v>
      </c>
      <c r="Q124" s="78">
        <v>1</v>
      </c>
      <c r="R124" s="86">
        <v>1</v>
      </c>
      <c r="S124" s="23" t="s">
        <v>90</v>
      </c>
      <c r="T124" s="33">
        <v>200216632</v>
      </c>
      <c r="U124" s="37" t="s">
        <v>68</v>
      </c>
      <c r="V124" s="21" t="s">
        <v>571</v>
      </c>
      <c r="W124" s="184">
        <v>552236934</v>
      </c>
      <c r="X124" s="23" t="s">
        <v>119</v>
      </c>
      <c r="Y124" s="23" t="s">
        <v>71</v>
      </c>
      <c r="Z124" s="21" t="s">
        <v>120</v>
      </c>
      <c r="AA124" s="23" t="s">
        <v>67</v>
      </c>
    </row>
    <row r="125" spans="2:27" s="83" customFormat="1" ht="94.5" customHeight="1">
      <c r="B125" s="20" t="s">
        <v>559</v>
      </c>
      <c r="C125" s="73" t="s">
        <v>596</v>
      </c>
      <c r="D125" s="21" t="s">
        <v>59</v>
      </c>
      <c r="E125" s="21" t="s">
        <v>142</v>
      </c>
      <c r="F125" s="21" t="s">
        <v>149</v>
      </c>
      <c r="G125" s="85">
        <v>4</v>
      </c>
      <c r="H125" s="37" t="s">
        <v>597</v>
      </c>
      <c r="I125" s="23" t="s">
        <v>86</v>
      </c>
      <c r="J125" s="23" t="s">
        <v>87</v>
      </c>
      <c r="K125" s="21" t="s">
        <v>584</v>
      </c>
      <c r="L125" s="21" t="s">
        <v>598</v>
      </c>
      <c r="M125" s="22" t="s">
        <v>599</v>
      </c>
      <c r="N125" s="22" t="s">
        <v>600</v>
      </c>
      <c r="O125" s="78">
        <v>1</v>
      </c>
      <c r="P125" s="78">
        <v>1</v>
      </c>
      <c r="Q125" s="78">
        <v>1</v>
      </c>
      <c r="R125" s="86">
        <v>1</v>
      </c>
      <c r="S125" s="23" t="s">
        <v>90</v>
      </c>
      <c r="T125" s="33">
        <v>219911030</v>
      </c>
      <c r="U125" s="37" t="s">
        <v>68</v>
      </c>
      <c r="V125" s="21" t="s">
        <v>571</v>
      </c>
      <c r="W125" s="185"/>
      <c r="X125" s="23" t="s">
        <v>119</v>
      </c>
      <c r="Y125" s="23" t="s">
        <v>71</v>
      </c>
      <c r="Z125" s="21" t="s">
        <v>120</v>
      </c>
      <c r="AA125" s="23" t="s">
        <v>67</v>
      </c>
    </row>
    <row r="126" spans="2:27" s="83" customFormat="1" ht="84.75" customHeight="1">
      <c r="B126" s="20" t="s">
        <v>559</v>
      </c>
      <c r="C126" s="73" t="s">
        <v>601</v>
      </c>
      <c r="D126" s="21" t="s">
        <v>59</v>
      </c>
      <c r="E126" s="21" t="s">
        <v>142</v>
      </c>
      <c r="F126" s="21" t="s">
        <v>149</v>
      </c>
      <c r="G126" s="85">
        <v>2</v>
      </c>
      <c r="H126" s="21" t="s">
        <v>602</v>
      </c>
      <c r="I126" s="23" t="s">
        <v>86</v>
      </c>
      <c r="J126" s="23" t="s">
        <v>87</v>
      </c>
      <c r="K126" s="21" t="s">
        <v>603</v>
      </c>
      <c r="L126" s="21" t="s">
        <v>604</v>
      </c>
      <c r="M126" s="46">
        <v>45597</v>
      </c>
      <c r="N126" s="22" t="s">
        <v>605</v>
      </c>
      <c r="O126" s="78">
        <v>2</v>
      </c>
      <c r="P126" s="78">
        <v>0</v>
      </c>
      <c r="Q126" s="78">
        <v>0</v>
      </c>
      <c r="R126" s="86">
        <v>0</v>
      </c>
      <c r="S126" s="23" t="s">
        <v>90</v>
      </c>
      <c r="T126" s="33">
        <v>211943347</v>
      </c>
      <c r="U126" s="37" t="s">
        <v>68</v>
      </c>
      <c r="V126" s="21" t="s">
        <v>571</v>
      </c>
      <c r="W126" s="150">
        <v>269585160</v>
      </c>
      <c r="X126" s="23" t="s">
        <v>119</v>
      </c>
      <c r="Y126" s="23" t="s">
        <v>71</v>
      </c>
      <c r="Z126" s="21" t="s">
        <v>120</v>
      </c>
      <c r="AA126" s="23" t="s">
        <v>67</v>
      </c>
    </row>
    <row r="127" spans="2:27" s="83" customFormat="1" ht="84.75" customHeight="1">
      <c r="B127" s="20" t="s">
        <v>559</v>
      </c>
      <c r="C127" s="73" t="s">
        <v>606</v>
      </c>
      <c r="D127" s="21" t="s">
        <v>59</v>
      </c>
      <c r="E127" s="21" t="s">
        <v>142</v>
      </c>
      <c r="F127" s="21" t="s">
        <v>149</v>
      </c>
      <c r="G127" s="85">
        <v>12</v>
      </c>
      <c r="H127" s="21" t="s">
        <v>607</v>
      </c>
      <c r="I127" s="23" t="s">
        <v>86</v>
      </c>
      <c r="J127" s="23" t="s">
        <v>87</v>
      </c>
      <c r="K127" s="21" t="s">
        <v>608</v>
      </c>
      <c r="L127" s="21" t="s">
        <v>609</v>
      </c>
      <c r="M127" s="46">
        <v>45627</v>
      </c>
      <c r="N127" s="22" t="s">
        <v>610</v>
      </c>
      <c r="O127" s="78">
        <v>3</v>
      </c>
      <c r="P127" s="78">
        <v>3</v>
      </c>
      <c r="Q127" s="78">
        <v>3</v>
      </c>
      <c r="R127" s="86">
        <v>3</v>
      </c>
      <c r="S127" s="23" t="s">
        <v>90</v>
      </c>
      <c r="T127" s="33">
        <v>228507279</v>
      </c>
      <c r="U127" s="37" t="s">
        <v>68</v>
      </c>
      <c r="V127" s="21" t="s">
        <v>571</v>
      </c>
      <c r="W127" s="32">
        <v>331543444.5</v>
      </c>
      <c r="X127" s="23" t="s">
        <v>119</v>
      </c>
      <c r="Y127" s="23" t="s">
        <v>71</v>
      </c>
      <c r="Z127" s="21" t="s">
        <v>120</v>
      </c>
      <c r="AA127" s="23" t="s">
        <v>67</v>
      </c>
    </row>
    <row r="128" spans="2:27" s="83" customFormat="1" ht="106.5" customHeight="1">
      <c r="B128" s="20" t="s">
        <v>559</v>
      </c>
      <c r="C128" s="73" t="s">
        <v>611</v>
      </c>
      <c r="D128" s="21" t="s">
        <v>82</v>
      </c>
      <c r="E128" s="21" t="s">
        <v>142</v>
      </c>
      <c r="F128" s="21" t="s">
        <v>149</v>
      </c>
      <c r="G128" s="85">
        <v>1</v>
      </c>
      <c r="H128" s="21" t="s">
        <v>612</v>
      </c>
      <c r="I128" s="23" t="s">
        <v>63</v>
      </c>
      <c r="J128" s="23" t="s">
        <v>87</v>
      </c>
      <c r="K128" s="21" t="s">
        <v>613</v>
      </c>
      <c r="L128" s="21" t="s">
        <v>614</v>
      </c>
      <c r="M128" s="46">
        <v>45414</v>
      </c>
      <c r="N128" s="22" t="s">
        <v>615</v>
      </c>
      <c r="O128" s="78">
        <v>1</v>
      </c>
      <c r="P128" s="78">
        <v>0</v>
      </c>
      <c r="Q128" s="78">
        <v>0</v>
      </c>
      <c r="R128" s="86">
        <v>0</v>
      </c>
      <c r="S128" s="23" t="s">
        <v>90</v>
      </c>
      <c r="T128" s="33">
        <v>24982506</v>
      </c>
      <c r="U128" s="37" t="s">
        <v>68</v>
      </c>
      <c r="V128" s="21" t="s">
        <v>565</v>
      </c>
      <c r="W128" s="32">
        <v>155536378</v>
      </c>
      <c r="X128" s="23" t="s">
        <v>119</v>
      </c>
      <c r="Y128" s="23" t="s">
        <v>71</v>
      </c>
      <c r="Z128" s="21" t="s">
        <v>120</v>
      </c>
      <c r="AA128" s="23" t="s">
        <v>67</v>
      </c>
    </row>
    <row r="129" spans="2:27" s="83" customFormat="1" ht="117" customHeight="1">
      <c r="B129" s="20" t="s">
        <v>559</v>
      </c>
      <c r="C129" s="73" t="s">
        <v>616</v>
      </c>
      <c r="D129" s="21" t="s">
        <v>82</v>
      </c>
      <c r="E129" s="21" t="s">
        <v>142</v>
      </c>
      <c r="F129" s="21" t="s">
        <v>149</v>
      </c>
      <c r="G129" s="85">
        <v>2</v>
      </c>
      <c r="H129" s="21" t="s">
        <v>617</v>
      </c>
      <c r="I129" s="23" t="s">
        <v>63</v>
      </c>
      <c r="J129" s="23" t="s">
        <v>87</v>
      </c>
      <c r="K129" s="21" t="s">
        <v>618</v>
      </c>
      <c r="L129" s="21" t="s">
        <v>619</v>
      </c>
      <c r="M129" s="22" t="s">
        <v>620</v>
      </c>
      <c r="N129" s="22" t="s">
        <v>621</v>
      </c>
      <c r="O129" s="78">
        <v>0</v>
      </c>
      <c r="P129" s="78">
        <v>1</v>
      </c>
      <c r="Q129" s="78">
        <v>1</v>
      </c>
      <c r="R129" s="86">
        <v>0</v>
      </c>
      <c r="S129" s="23" t="s">
        <v>90</v>
      </c>
      <c r="T129" s="33">
        <v>59103497</v>
      </c>
      <c r="U129" s="37" t="s">
        <v>68</v>
      </c>
      <c r="V129" s="21" t="s">
        <v>571</v>
      </c>
      <c r="W129" s="32">
        <v>105829600</v>
      </c>
      <c r="X129" s="23" t="s">
        <v>119</v>
      </c>
      <c r="Y129" s="23" t="s">
        <v>71</v>
      </c>
      <c r="Z129" s="21" t="s">
        <v>120</v>
      </c>
      <c r="AA129" s="23" t="s">
        <v>67</v>
      </c>
    </row>
    <row r="130" spans="2:27" s="83" customFormat="1" ht="96" customHeight="1">
      <c r="B130" s="20" t="s">
        <v>559</v>
      </c>
      <c r="C130" s="73" t="s">
        <v>622</v>
      </c>
      <c r="D130" s="21" t="s">
        <v>82</v>
      </c>
      <c r="E130" s="21" t="s">
        <v>142</v>
      </c>
      <c r="F130" s="21" t="s">
        <v>149</v>
      </c>
      <c r="G130" s="85">
        <v>2</v>
      </c>
      <c r="H130" s="21" t="s">
        <v>623</v>
      </c>
      <c r="I130" s="23" t="s">
        <v>63</v>
      </c>
      <c r="J130" s="23" t="s">
        <v>87</v>
      </c>
      <c r="K130" s="21" t="s">
        <v>624</v>
      </c>
      <c r="L130" s="21" t="s">
        <v>625</v>
      </c>
      <c r="M130" s="22" t="s">
        <v>620</v>
      </c>
      <c r="N130" s="22" t="s">
        <v>117</v>
      </c>
      <c r="O130" s="78">
        <v>1</v>
      </c>
      <c r="P130" s="78">
        <v>0</v>
      </c>
      <c r="Q130" s="78">
        <v>0</v>
      </c>
      <c r="R130" s="86">
        <v>1</v>
      </c>
      <c r="S130" s="23" t="s">
        <v>90</v>
      </c>
      <c r="T130" s="33">
        <v>797565722</v>
      </c>
      <c r="U130" s="37" t="s">
        <v>68</v>
      </c>
      <c r="V130" s="21" t="s">
        <v>571</v>
      </c>
      <c r="W130" s="32">
        <v>161125976</v>
      </c>
      <c r="X130" s="23" t="s">
        <v>119</v>
      </c>
      <c r="Y130" s="23" t="s">
        <v>71</v>
      </c>
      <c r="Z130" s="21" t="s">
        <v>120</v>
      </c>
      <c r="AA130" s="23" t="s">
        <v>67</v>
      </c>
    </row>
    <row r="131" spans="2:27" s="83" customFormat="1" ht="84.75" customHeight="1">
      <c r="B131" s="20" t="s">
        <v>559</v>
      </c>
      <c r="C131" s="73" t="s">
        <v>626</v>
      </c>
      <c r="D131" s="21" t="s">
        <v>82</v>
      </c>
      <c r="E131" s="21" t="s">
        <v>142</v>
      </c>
      <c r="F131" s="21" t="s">
        <v>149</v>
      </c>
      <c r="G131" s="85">
        <v>4</v>
      </c>
      <c r="H131" s="21" t="s">
        <v>627</v>
      </c>
      <c r="I131" s="23" t="s">
        <v>86</v>
      </c>
      <c r="J131" s="23" t="s">
        <v>87</v>
      </c>
      <c r="K131" s="21" t="s">
        <v>628</v>
      </c>
      <c r="L131" s="21" t="s">
        <v>629</v>
      </c>
      <c r="M131" s="46">
        <v>45597</v>
      </c>
      <c r="N131" s="22" t="s">
        <v>630</v>
      </c>
      <c r="O131" s="78">
        <v>1</v>
      </c>
      <c r="P131" s="78">
        <v>1</v>
      </c>
      <c r="Q131" s="78">
        <v>1</v>
      </c>
      <c r="R131" s="86">
        <v>1</v>
      </c>
      <c r="S131" s="23" t="s">
        <v>90</v>
      </c>
      <c r="T131" s="33">
        <v>100560324</v>
      </c>
      <c r="U131" s="37" t="s">
        <v>68</v>
      </c>
      <c r="V131" s="21" t="s">
        <v>571</v>
      </c>
      <c r="W131" s="32">
        <v>299235000</v>
      </c>
      <c r="X131" s="23" t="s">
        <v>119</v>
      </c>
      <c r="Y131" s="23" t="s">
        <v>71</v>
      </c>
      <c r="Z131" s="21" t="s">
        <v>120</v>
      </c>
      <c r="AA131" s="23" t="s">
        <v>67</v>
      </c>
    </row>
    <row r="132" spans="2:27" s="83" customFormat="1" ht="84.75" customHeight="1">
      <c r="B132" s="20" t="s">
        <v>559</v>
      </c>
      <c r="C132" s="73" t="s">
        <v>631</v>
      </c>
      <c r="D132" s="21" t="s">
        <v>82</v>
      </c>
      <c r="E132" s="21" t="s">
        <v>561</v>
      </c>
      <c r="F132" s="21" t="s">
        <v>61</v>
      </c>
      <c r="G132" s="85">
        <v>2</v>
      </c>
      <c r="H132" s="21" t="s">
        <v>632</v>
      </c>
      <c r="I132" s="23" t="s">
        <v>63</v>
      </c>
      <c r="J132" s="23" t="s">
        <v>87</v>
      </c>
      <c r="K132" s="21" t="s">
        <v>633</v>
      </c>
      <c r="L132" s="21" t="s">
        <v>634</v>
      </c>
      <c r="M132" s="46">
        <v>45627</v>
      </c>
      <c r="N132" s="22" t="s">
        <v>117</v>
      </c>
      <c r="O132" s="78">
        <v>1</v>
      </c>
      <c r="P132" s="78">
        <v>0</v>
      </c>
      <c r="Q132" s="78">
        <v>0</v>
      </c>
      <c r="R132" s="86">
        <v>2</v>
      </c>
      <c r="S132" s="23" t="s">
        <v>90</v>
      </c>
      <c r="T132" s="33">
        <v>459422802</v>
      </c>
      <c r="U132" s="37" t="s">
        <v>68</v>
      </c>
      <c r="V132" s="21" t="s">
        <v>571</v>
      </c>
      <c r="W132" s="32">
        <v>95521955</v>
      </c>
      <c r="X132" s="23" t="s">
        <v>119</v>
      </c>
      <c r="Y132" s="23" t="s">
        <v>71</v>
      </c>
      <c r="Z132" s="21" t="s">
        <v>120</v>
      </c>
      <c r="AA132" s="23" t="s">
        <v>67</v>
      </c>
    </row>
    <row r="133" spans="2:27" s="83" customFormat="1" ht="84.75" customHeight="1">
      <c r="B133" s="20" t="s">
        <v>559</v>
      </c>
      <c r="C133" s="73" t="s">
        <v>635</v>
      </c>
      <c r="D133" s="21" t="s">
        <v>82</v>
      </c>
      <c r="E133" s="21" t="s">
        <v>142</v>
      </c>
      <c r="F133" s="21" t="s">
        <v>149</v>
      </c>
      <c r="G133" s="85">
        <v>2</v>
      </c>
      <c r="H133" s="21" t="s">
        <v>636</v>
      </c>
      <c r="I133" s="23" t="s">
        <v>86</v>
      </c>
      <c r="J133" s="23" t="s">
        <v>87</v>
      </c>
      <c r="K133" s="21" t="s">
        <v>637</v>
      </c>
      <c r="L133" s="21" t="s">
        <v>638</v>
      </c>
      <c r="M133" s="46">
        <v>45414</v>
      </c>
      <c r="N133" s="22" t="s">
        <v>639</v>
      </c>
      <c r="O133" s="78">
        <v>0</v>
      </c>
      <c r="P133" s="78">
        <v>0</v>
      </c>
      <c r="Q133" s="78">
        <v>2</v>
      </c>
      <c r="R133" s="86">
        <v>0</v>
      </c>
      <c r="S133" s="23" t="s">
        <v>90</v>
      </c>
      <c r="T133" s="33">
        <v>64479283</v>
      </c>
      <c r="U133" s="37" t="s">
        <v>68</v>
      </c>
      <c r="V133" s="21" t="s">
        <v>571</v>
      </c>
      <c r="W133" s="32">
        <v>39913047</v>
      </c>
      <c r="X133" s="23" t="s">
        <v>119</v>
      </c>
      <c r="Y133" s="23" t="s">
        <v>71</v>
      </c>
      <c r="Z133" s="21" t="s">
        <v>120</v>
      </c>
      <c r="AA133" s="23" t="s">
        <v>67</v>
      </c>
    </row>
    <row r="134" spans="2:27" s="83" customFormat="1" ht="108" customHeight="1">
      <c r="B134" s="20" t="s">
        <v>559</v>
      </c>
      <c r="C134" s="73" t="s">
        <v>640</v>
      </c>
      <c r="D134" s="21" t="s">
        <v>82</v>
      </c>
      <c r="E134" s="21" t="s">
        <v>561</v>
      </c>
      <c r="F134" s="21" t="s">
        <v>61</v>
      </c>
      <c r="G134" s="85">
        <v>1</v>
      </c>
      <c r="H134" s="21" t="s">
        <v>641</v>
      </c>
      <c r="I134" s="23" t="s">
        <v>86</v>
      </c>
      <c r="J134" s="23" t="s">
        <v>87</v>
      </c>
      <c r="K134" s="21" t="s">
        <v>642</v>
      </c>
      <c r="L134" s="21" t="s">
        <v>643</v>
      </c>
      <c r="M134" s="46">
        <v>45597</v>
      </c>
      <c r="N134" s="46">
        <v>45419</v>
      </c>
      <c r="O134" s="78">
        <v>0</v>
      </c>
      <c r="P134" s="78">
        <v>0</v>
      </c>
      <c r="Q134" s="78">
        <v>1</v>
      </c>
      <c r="R134" s="86">
        <v>0</v>
      </c>
      <c r="S134" s="23" t="s">
        <v>90</v>
      </c>
      <c r="T134" s="33">
        <v>89358430</v>
      </c>
      <c r="U134" s="37" t="s">
        <v>67</v>
      </c>
      <c r="V134" s="32">
        <v>0</v>
      </c>
      <c r="W134" s="32">
        <v>0</v>
      </c>
      <c r="X134" s="23" t="s">
        <v>119</v>
      </c>
      <c r="Y134" s="23" t="s">
        <v>71</v>
      </c>
      <c r="Z134" s="21" t="s">
        <v>120</v>
      </c>
      <c r="AA134" s="23" t="s">
        <v>67</v>
      </c>
    </row>
    <row r="135" spans="2:27" s="83" customFormat="1" ht="84.75" customHeight="1">
      <c r="B135" s="20" t="s">
        <v>559</v>
      </c>
      <c r="C135" s="73" t="s">
        <v>644</v>
      </c>
      <c r="D135" s="21" t="s">
        <v>82</v>
      </c>
      <c r="E135" s="21" t="s">
        <v>561</v>
      </c>
      <c r="F135" s="21" t="s">
        <v>61</v>
      </c>
      <c r="G135" s="85">
        <v>1</v>
      </c>
      <c r="H135" s="21" t="s">
        <v>645</v>
      </c>
      <c r="I135" s="23" t="s">
        <v>86</v>
      </c>
      <c r="J135" s="23" t="s">
        <v>87</v>
      </c>
      <c r="K135" s="21" t="s">
        <v>646</v>
      </c>
      <c r="L135" s="21" t="s">
        <v>647</v>
      </c>
      <c r="M135" s="46">
        <v>45597</v>
      </c>
      <c r="N135" s="22" t="s">
        <v>605</v>
      </c>
      <c r="O135" s="78">
        <v>1</v>
      </c>
      <c r="P135" s="78">
        <v>0</v>
      </c>
      <c r="Q135" s="78">
        <v>0</v>
      </c>
      <c r="R135" s="86">
        <v>0</v>
      </c>
      <c r="S135" s="23" t="s">
        <v>90</v>
      </c>
      <c r="T135" s="33">
        <v>56492616</v>
      </c>
      <c r="U135" s="37" t="s">
        <v>67</v>
      </c>
      <c r="V135" s="32">
        <v>0</v>
      </c>
      <c r="W135" s="32">
        <v>0</v>
      </c>
      <c r="X135" s="23" t="s">
        <v>119</v>
      </c>
      <c r="Y135" s="23" t="s">
        <v>71</v>
      </c>
      <c r="Z135" s="21" t="s">
        <v>120</v>
      </c>
      <c r="AA135" s="23" t="s">
        <v>67</v>
      </c>
    </row>
    <row r="136" spans="2:27" s="83" customFormat="1" ht="84.75" customHeight="1">
      <c r="B136" s="20" t="s">
        <v>559</v>
      </c>
      <c r="C136" s="73" t="s">
        <v>648</v>
      </c>
      <c r="D136" s="21" t="s">
        <v>82</v>
      </c>
      <c r="E136" s="21" t="s">
        <v>561</v>
      </c>
      <c r="F136" s="21" t="s">
        <v>61</v>
      </c>
      <c r="G136" s="85">
        <v>1</v>
      </c>
      <c r="H136" s="21" t="s">
        <v>649</v>
      </c>
      <c r="I136" s="23" t="s">
        <v>86</v>
      </c>
      <c r="J136" s="23" t="s">
        <v>87</v>
      </c>
      <c r="K136" s="21" t="s">
        <v>650</v>
      </c>
      <c r="L136" s="21" t="s">
        <v>651</v>
      </c>
      <c r="M136" s="46">
        <v>45597</v>
      </c>
      <c r="N136" s="22" t="s">
        <v>652</v>
      </c>
      <c r="O136" s="78">
        <v>0</v>
      </c>
      <c r="P136" s="78">
        <v>0</v>
      </c>
      <c r="Q136" s="78">
        <v>0</v>
      </c>
      <c r="R136" s="86">
        <v>1</v>
      </c>
      <c r="S136" s="23" t="s">
        <v>90</v>
      </c>
      <c r="T136" s="33">
        <v>144658730</v>
      </c>
      <c r="U136" s="37" t="s">
        <v>67</v>
      </c>
      <c r="V136" s="32">
        <v>0</v>
      </c>
      <c r="W136" s="32">
        <v>0</v>
      </c>
      <c r="X136" s="23" t="s">
        <v>119</v>
      </c>
      <c r="Y136" s="23" t="s">
        <v>71</v>
      </c>
      <c r="Z136" s="21" t="s">
        <v>120</v>
      </c>
      <c r="AA136" s="23" t="s">
        <v>67</v>
      </c>
    </row>
    <row r="137" spans="2:27" s="83" customFormat="1" ht="84.75" customHeight="1">
      <c r="B137" s="20" t="s">
        <v>559</v>
      </c>
      <c r="C137" s="73" t="s">
        <v>653</v>
      </c>
      <c r="D137" s="21" t="s">
        <v>82</v>
      </c>
      <c r="E137" s="21" t="s">
        <v>142</v>
      </c>
      <c r="F137" s="21" t="s">
        <v>654</v>
      </c>
      <c r="G137" s="85">
        <v>1</v>
      </c>
      <c r="H137" s="21" t="s">
        <v>655</v>
      </c>
      <c r="I137" s="23" t="s">
        <v>86</v>
      </c>
      <c r="J137" s="23" t="s">
        <v>87</v>
      </c>
      <c r="K137" s="21" t="s">
        <v>656</v>
      </c>
      <c r="L137" s="21" t="s">
        <v>657</v>
      </c>
      <c r="M137" s="46">
        <v>45414</v>
      </c>
      <c r="N137" s="22" t="s">
        <v>658</v>
      </c>
      <c r="O137" s="78">
        <v>0</v>
      </c>
      <c r="P137" s="78">
        <v>1</v>
      </c>
      <c r="Q137" s="78">
        <v>0</v>
      </c>
      <c r="R137" s="86">
        <v>0</v>
      </c>
      <c r="S137" s="23" t="s">
        <v>90</v>
      </c>
      <c r="T137" s="33">
        <v>29514068</v>
      </c>
      <c r="U137" s="37" t="s">
        <v>67</v>
      </c>
      <c r="V137" s="32">
        <v>0</v>
      </c>
      <c r="W137" s="32">
        <v>0</v>
      </c>
      <c r="X137" s="23" t="s">
        <v>119</v>
      </c>
      <c r="Y137" s="23" t="s">
        <v>71</v>
      </c>
      <c r="Z137" s="21" t="s">
        <v>120</v>
      </c>
      <c r="AA137" s="23" t="s">
        <v>67</v>
      </c>
    </row>
    <row r="138" spans="2:27" s="83" customFormat="1" ht="84.75" customHeight="1">
      <c r="B138" s="20" t="s">
        <v>559</v>
      </c>
      <c r="C138" s="73" t="s">
        <v>659</v>
      </c>
      <c r="D138" s="21" t="s">
        <v>82</v>
      </c>
      <c r="E138" s="21" t="s">
        <v>142</v>
      </c>
      <c r="F138" s="21" t="s">
        <v>149</v>
      </c>
      <c r="G138" s="85">
        <v>1</v>
      </c>
      <c r="H138" s="21" t="s">
        <v>660</v>
      </c>
      <c r="I138" s="23" t="s">
        <v>86</v>
      </c>
      <c r="J138" s="23" t="s">
        <v>87</v>
      </c>
      <c r="K138" s="21" t="s">
        <v>661</v>
      </c>
      <c r="L138" s="21" t="s">
        <v>662</v>
      </c>
      <c r="M138" s="22" t="s">
        <v>599</v>
      </c>
      <c r="N138" s="22" t="s">
        <v>394</v>
      </c>
      <c r="O138" s="78">
        <v>0</v>
      </c>
      <c r="P138" s="78">
        <v>0</v>
      </c>
      <c r="Q138" s="78">
        <v>0</v>
      </c>
      <c r="R138" s="86">
        <v>1</v>
      </c>
      <c r="S138" s="23" t="s">
        <v>67</v>
      </c>
      <c r="T138" s="33">
        <v>0</v>
      </c>
      <c r="U138" s="37" t="s">
        <v>68</v>
      </c>
      <c r="V138" s="21" t="s">
        <v>571</v>
      </c>
      <c r="W138" s="32">
        <v>121000000</v>
      </c>
      <c r="X138" s="23" t="s">
        <v>119</v>
      </c>
      <c r="Y138" s="23" t="s">
        <v>71</v>
      </c>
      <c r="Z138" s="21" t="s">
        <v>120</v>
      </c>
      <c r="AA138" s="23" t="s">
        <v>67</v>
      </c>
    </row>
    <row r="139" spans="2:27" s="83" customFormat="1" ht="84.75" customHeight="1">
      <c r="B139" s="20" t="s">
        <v>559</v>
      </c>
      <c r="C139" s="73" t="s">
        <v>663</v>
      </c>
      <c r="D139" s="21" t="s">
        <v>82</v>
      </c>
      <c r="E139" s="21" t="s">
        <v>142</v>
      </c>
      <c r="F139" s="21" t="s">
        <v>149</v>
      </c>
      <c r="G139" s="85">
        <v>1</v>
      </c>
      <c r="H139" s="21" t="s">
        <v>664</v>
      </c>
      <c r="I139" s="23" t="s">
        <v>86</v>
      </c>
      <c r="J139" s="23" t="s">
        <v>87</v>
      </c>
      <c r="K139" s="21" t="s">
        <v>665</v>
      </c>
      <c r="L139" s="21" t="s">
        <v>666</v>
      </c>
      <c r="M139" s="46">
        <v>45414</v>
      </c>
      <c r="N139" s="22" t="s">
        <v>394</v>
      </c>
      <c r="O139" s="78">
        <v>0</v>
      </c>
      <c r="P139" s="78">
        <v>0</v>
      </c>
      <c r="Q139" s="78">
        <v>0</v>
      </c>
      <c r="R139" s="86">
        <v>1</v>
      </c>
      <c r="S139" s="23" t="s">
        <v>67</v>
      </c>
      <c r="T139" s="33">
        <v>0</v>
      </c>
      <c r="U139" s="37" t="s">
        <v>68</v>
      </c>
      <c r="V139" s="23" t="s">
        <v>69</v>
      </c>
      <c r="W139" s="32">
        <v>30250000</v>
      </c>
      <c r="X139" s="23" t="s">
        <v>119</v>
      </c>
      <c r="Y139" s="23" t="s">
        <v>71</v>
      </c>
      <c r="Z139" s="21" t="s">
        <v>120</v>
      </c>
      <c r="AA139" s="23" t="s">
        <v>73</v>
      </c>
    </row>
    <row r="140" spans="2:27" s="83" customFormat="1" ht="84.75" customHeight="1">
      <c r="B140" s="20" t="s">
        <v>559</v>
      </c>
      <c r="C140" s="73" t="s">
        <v>667</v>
      </c>
      <c r="D140" s="21" t="s">
        <v>82</v>
      </c>
      <c r="E140" s="21" t="s">
        <v>142</v>
      </c>
      <c r="F140" s="21" t="s">
        <v>149</v>
      </c>
      <c r="G140" s="85">
        <v>1</v>
      </c>
      <c r="H140" s="21" t="s">
        <v>668</v>
      </c>
      <c r="I140" s="23" t="s">
        <v>86</v>
      </c>
      <c r="J140" s="23" t="s">
        <v>87</v>
      </c>
      <c r="K140" s="21" t="s">
        <v>669</v>
      </c>
      <c r="L140" s="21" t="s">
        <v>670</v>
      </c>
      <c r="M140" s="22" t="s">
        <v>671</v>
      </c>
      <c r="N140" s="22" t="s">
        <v>394</v>
      </c>
      <c r="O140" s="78">
        <v>0</v>
      </c>
      <c r="P140" s="78">
        <v>0</v>
      </c>
      <c r="Q140" s="78">
        <v>0</v>
      </c>
      <c r="R140" s="86">
        <v>1</v>
      </c>
      <c r="S140" s="23" t="s">
        <v>90</v>
      </c>
      <c r="T140" s="33" t="s">
        <v>672</v>
      </c>
      <c r="U140" s="37" t="s">
        <v>67</v>
      </c>
      <c r="V140" s="32">
        <v>0</v>
      </c>
      <c r="W140" s="32">
        <v>0</v>
      </c>
      <c r="X140" s="23" t="s">
        <v>119</v>
      </c>
      <c r="Y140" s="23" t="s">
        <v>71</v>
      </c>
      <c r="Z140" s="21" t="s">
        <v>120</v>
      </c>
      <c r="AA140" s="23" t="s">
        <v>67</v>
      </c>
    </row>
    <row r="141" spans="2:27" s="83" customFormat="1" ht="84.75" customHeight="1">
      <c r="B141" s="20" t="s">
        <v>559</v>
      </c>
      <c r="C141" s="73" t="s">
        <v>673</v>
      </c>
      <c r="D141" s="21" t="s">
        <v>112</v>
      </c>
      <c r="E141" s="21" t="s">
        <v>674</v>
      </c>
      <c r="F141" s="21" t="s">
        <v>654</v>
      </c>
      <c r="G141" s="85">
        <v>1</v>
      </c>
      <c r="H141" s="21" t="s">
        <v>675</v>
      </c>
      <c r="I141" s="23" t="s">
        <v>63</v>
      </c>
      <c r="J141" s="23" t="s">
        <v>87</v>
      </c>
      <c r="K141" s="21" t="s">
        <v>676</v>
      </c>
      <c r="L141" s="21" t="s">
        <v>677</v>
      </c>
      <c r="M141" s="22" t="s">
        <v>678</v>
      </c>
      <c r="N141" s="22" t="s">
        <v>394</v>
      </c>
      <c r="O141" s="78">
        <v>0</v>
      </c>
      <c r="P141" s="78">
        <v>0</v>
      </c>
      <c r="Q141" s="78">
        <v>0</v>
      </c>
      <c r="R141" s="86">
        <v>1</v>
      </c>
      <c r="S141" s="23" t="s">
        <v>90</v>
      </c>
      <c r="T141" s="33" t="s">
        <v>672</v>
      </c>
      <c r="U141" s="37" t="s">
        <v>67</v>
      </c>
      <c r="V141" s="32">
        <v>0</v>
      </c>
      <c r="W141" s="32">
        <v>0</v>
      </c>
      <c r="X141" s="23" t="s">
        <v>119</v>
      </c>
      <c r="Y141" s="23" t="s">
        <v>71</v>
      </c>
      <c r="Z141" s="21" t="s">
        <v>120</v>
      </c>
      <c r="AA141" s="23" t="s">
        <v>73</v>
      </c>
    </row>
    <row r="142" spans="2:27" s="83" customFormat="1" ht="114.75" customHeight="1">
      <c r="B142" s="20" t="s">
        <v>559</v>
      </c>
      <c r="C142" s="73" t="s">
        <v>679</v>
      </c>
      <c r="D142" s="21" t="s">
        <v>82</v>
      </c>
      <c r="E142" s="21" t="s">
        <v>142</v>
      </c>
      <c r="F142" s="21" t="s">
        <v>149</v>
      </c>
      <c r="G142" s="85">
        <v>3</v>
      </c>
      <c r="H142" s="48" t="s">
        <v>680</v>
      </c>
      <c r="I142" s="23" t="s">
        <v>63</v>
      </c>
      <c r="J142" s="23" t="s">
        <v>87</v>
      </c>
      <c r="K142" s="21" t="s">
        <v>681</v>
      </c>
      <c r="L142" s="48" t="s">
        <v>682</v>
      </c>
      <c r="M142" s="46">
        <v>45414</v>
      </c>
      <c r="N142" s="22" t="s">
        <v>394</v>
      </c>
      <c r="O142" s="78">
        <v>0</v>
      </c>
      <c r="P142" s="78">
        <v>1</v>
      </c>
      <c r="Q142" s="78">
        <v>0</v>
      </c>
      <c r="R142" s="86">
        <v>2</v>
      </c>
      <c r="S142" s="23" t="s">
        <v>67</v>
      </c>
      <c r="T142" s="33">
        <v>0</v>
      </c>
      <c r="U142" s="37" t="s">
        <v>68</v>
      </c>
      <c r="V142" s="21" t="s">
        <v>683</v>
      </c>
      <c r="W142" s="32">
        <v>48400000</v>
      </c>
      <c r="X142" s="23" t="s">
        <v>119</v>
      </c>
      <c r="Y142" s="23" t="s">
        <v>71</v>
      </c>
      <c r="Z142" s="21" t="s">
        <v>120</v>
      </c>
      <c r="AA142" s="23" t="s">
        <v>67</v>
      </c>
    </row>
    <row r="143" spans="2:27" s="83" customFormat="1" ht="66.75" customHeight="1">
      <c r="B143" s="109" t="s">
        <v>684</v>
      </c>
      <c r="C143" s="73" t="s">
        <v>685</v>
      </c>
      <c r="D143" s="110" t="s">
        <v>59</v>
      </c>
      <c r="E143" s="110" t="s">
        <v>142</v>
      </c>
      <c r="F143" s="110" t="s">
        <v>149</v>
      </c>
      <c r="G143" s="85">
        <v>1</v>
      </c>
      <c r="H143" s="111" t="s">
        <v>686</v>
      </c>
      <c r="I143" s="112" t="s">
        <v>63</v>
      </c>
      <c r="J143" s="112" t="s">
        <v>87</v>
      </c>
      <c r="K143" s="110" t="s">
        <v>687</v>
      </c>
      <c r="L143" s="110" t="s">
        <v>688</v>
      </c>
      <c r="M143" s="113">
        <v>45383</v>
      </c>
      <c r="N143" s="110" t="s">
        <v>689</v>
      </c>
      <c r="O143" s="92">
        <v>0</v>
      </c>
      <c r="P143" s="78">
        <v>1</v>
      </c>
      <c r="Q143" s="78">
        <v>0</v>
      </c>
      <c r="R143" s="78">
        <v>0</v>
      </c>
      <c r="S143" s="137" t="s">
        <v>90</v>
      </c>
      <c r="T143" s="146" t="s">
        <v>690</v>
      </c>
      <c r="U143" s="136" t="s">
        <v>691</v>
      </c>
      <c r="V143" s="137" t="s">
        <v>692</v>
      </c>
      <c r="W143" s="147">
        <v>100744718.40000001</v>
      </c>
      <c r="X143" s="137" t="s">
        <v>119</v>
      </c>
      <c r="Y143" s="137" t="s">
        <v>71</v>
      </c>
      <c r="Z143" s="136" t="s">
        <v>120</v>
      </c>
      <c r="AA143" s="137" t="s">
        <v>67</v>
      </c>
    </row>
    <row r="144" spans="2:27" s="83" customFormat="1" ht="60" customHeight="1">
      <c r="B144" s="109" t="s">
        <v>684</v>
      </c>
      <c r="C144" s="73" t="s">
        <v>693</v>
      </c>
      <c r="D144" s="110" t="s">
        <v>59</v>
      </c>
      <c r="E144" s="110" t="s">
        <v>142</v>
      </c>
      <c r="F144" s="110" t="s">
        <v>149</v>
      </c>
      <c r="G144" s="85">
        <v>1</v>
      </c>
      <c r="H144" s="111" t="s">
        <v>694</v>
      </c>
      <c r="I144" s="112" t="s">
        <v>63</v>
      </c>
      <c r="J144" s="112" t="s">
        <v>87</v>
      </c>
      <c r="K144" s="110" t="s">
        <v>687</v>
      </c>
      <c r="L144" s="110" t="s">
        <v>695</v>
      </c>
      <c r="M144" s="113">
        <v>45566</v>
      </c>
      <c r="N144" s="110" t="s">
        <v>394</v>
      </c>
      <c r="O144" s="78">
        <v>0</v>
      </c>
      <c r="P144" s="78">
        <v>0</v>
      </c>
      <c r="Q144" s="78">
        <v>0</v>
      </c>
      <c r="R144" s="78">
        <v>1</v>
      </c>
      <c r="S144" s="137" t="s">
        <v>90</v>
      </c>
      <c r="T144" s="146" t="s">
        <v>690</v>
      </c>
      <c r="U144" s="136" t="s">
        <v>691</v>
      </c>
      <c r="V144" s="137" t="s">
        <v>692</v>
      </c>
      <c r="W144" s="147">
        <v>100744718.40000001</v>
      </c>
      <c r="X144" s="137" t="s">
        <v>119</v>
      </c>
      <c r="Y144" s="137" t="s">
        <v>71</v>
      </c>
      <c r="Z144" s="136" t="s">
        <v>120</v>
      </c>
      <c r="AA144" s="137" t="s">
        <v>67</v>
      </c>
    </row>
    <row r="145" spans="2:27" s="83" customFormat="1" ht="85.5" customHeight="1">
      <c r="B145" s="109" t="s">
        <v>684</v>
      </c>
      <c r="C145" s="73" t="s">
        <v>696</v>
      </c>
      <c r="D145" s="110" t="s">
        <v>59</v>
      </c>
      <c r="E145" s="110" t="s">
        <v>142</v>
      </c>
      <c r="F145" s="110" t="s">
        <v>149</v>
      </c>
      <c r="G145" s="85">
        <v>2</v>
      </c>
      <c r="H145" s="111" t="s">
        <v>697</v>
      </c>
      <c r="I145" s="112" t="s">
        <v>63</v>
      </c>
      <c r="J145" s="112" t="s">
        <v>87</v>
      </c>
      <c r="K145" s="110" t="s">
        <v>698</v>
      </c>
      <c r="L145" s="110" t="s">
        <v>699</v>
      </c>
      <c r="M145" s="113">
        <v>45383</v>
      </c>
      <c r="N145" s="110" t="s">
        <v>689</v>
      </c>
      <c r="O145" s="78">
        <v>0</v>
      </c>
      <c r="P145" s="78">
        <v>2</v>
      </c>
      <c r="Q145" s="78">
        <v>0</v>
      </c>
      <c r="R145" s="78">
        <v>0</v>
      </c>
      <c r="S145" s="137" t="s">
        <v>90</v>
      </c>
      <c r="T145" s="146" t="s">
        <v>690</v>
      </c>
      <c r="U145" s="136" t="s">
        <v>691</v>
      </c>
      <c r="V145" s="137" t="s">
        <v>692</v>
      </c>
      <c r="W145" s="147">
        <v>100744718.40000001</v>
      </c>
      <c r="X145" s="137" t="s">
        <v>119</v>
      </c>
      <c r="Y145" s="137" t="s">
        <v>71</v>
      </c>
      <c r="Z145" s="136" t="s">
        <v>120</v>
      </c>
      <c r="AA145" s="137" t="s">
        <v>67</v>
      </c>
    </row>
    <row r="146" spans="2:27" s="83" customFormat="1" ht="85.5" customHeight="1">
      <c r="B146" s="109" t="s">
        <v>684</v>
      </c>
      <c r="C146" s="73" t="s">
        <v>700</v>
      </c>
      <c r="D146" s="110" t="s">
        <v>59</v>
      </c>
      <c r="E146" s="110" t="s">
        <v>142</v>
      </c>
      <c r="F146" s="110" t="s">
        <v>149</v>
      </c>
      <c r="G146" s="85">
        <v>1</v>
      </c>
      <c r="H146" s="111" t="s">
        <v>701</v>
      </c>
      <c r="I146" s="112" t="s">
        <v>63</v>
      </c>
      <c r="J146" s="112" t="s">
        <v>87</v>
      </c>
      <c r="K146" s="110" t="s">
        <v>702</v>
      </c>
      <c r="L146" s="110" t="s">
        <v>703</v>
      </c>
      <c r="M146" s="113">
        <v>45397</v>
      </c>
      <c r="N146" s="110" t="s">
        <v>689</v>
      </c>
      <c r="O146" s="78">
        <v>0</v>
      </c>
      <c r="P146" s="78">
        <v>1</v>
      </c>
      <c r="Q146" s="78">
        <v>0</v>
      </c>
      <c r="R146" s="78">
        <v>0</v>
      </c>
      <c r="S146" s="137" t="s">
        <v>90</v>
      </c>
      <c r="T146" s="146" t="s">
        <v>690</v>
      </c>
      <c r="U146" s="136" t="s">
        <v>691</v>
      </c>
      <c r="V146" s="137" t="s">
        <v>692</v>
      </c>
      <c r="W146" s="147">
        <v>100744718.40000001</v>
      </c>
      <c r="X146" s="137" t="s">
        <v>119</v>
      </c>
      <c r="Y146" s="137" t="s">
        <v>71</v>
      </c>
      <c r="Z146" s="136" t="s">
        <v>120</v>
      </c>
      <c r="AA146" s="137" t="s">
        <v>67</v>
      </c>
    </row>
    <row r="147" spans="2:27" s="83" customFormat="1" ht="85.5" customHeight="1">
      <c r="B147" s="109" t="s">
        <v>684</v>
      </c>
      <c r="C147" s="73" t="s">
        <v>704</v>
      </c>
      <c r="D147" s="110" t="s">
        <v>59</v>
      </c>
      <c r="E147" s="110" t="s">
        <v>142</v>
      </c>
      <c r="F147" s="110" t="s">
        <v>149</v>
      </c>
      <c r="G147" s="85">
        <v>2</v>
      </c>
      <c r="H147" s="111" t="s">
        <v>705</v>
      </c>
      <c r="I147" s="112" t="s">
        <v>63</v>
      </c>
      <c r="J147" s="112" t="s">
        <v>87</v>
      </c>
      <c r="K147" s="110" t="s">
        <v>706</v>
      </c>
      <c r="L147" s="110" t="s">
        <v>707</v>
      </c>
      <c r="M147" s="113">
        <v>45200</v>
      </c>
      <c r="N147" s="110" t="s">
        <v>394</v>
      </c>
      <c r="O147" s="78">
        <v>0</v>
      </c>
      <c r="P147" s="78">
        <v>0</v>
      </c>
      <c r="Q147" s="78">
        <v>0</v>
      </c>
      <c r="R147" s="78">
        <v>2</v>
      </c>
      <c r="S147" s="137" t="s">
        <v>90</v>
      </c>
      <c r="T147" s="146" t="s">
        <v>690</v>
      </c>
      <c r="U147" s="136" t="s">
        <v>691</v>
      </c>
      <c r="V147" s="137" t="s">
        <v>692</v>
      </c>
      <c r="W147" s="147">
        <v>100744718.40000001</v>
      </c>
      <c r="X147" s="137" t="s">
        <v>119</v>
      </c>
      <c r="Y147" s="137" t="s">
        <v>71</v>
      </c>
      <c r="Z147" s="136" t="s">
        <v>120</v>
      </c>
      <c r="AA147" s="137" t="s">
        <v>67</v>
      </c>
    </row>
    <row r="148" spans="2:27" s="133" customFormat="1" ht="92.25" customHeight="1">
      <c r="B148" s="131" t="s">
        <v>684</v>
      </c>
      <c r="C148" s="73" t="s">
        <v>708</v>
      </c>
      <c r="D148" s="111" t="s">
        <v>59</v>
      </c>
      <c r="E148" s="111" t="s">
        <v>709</v>
      </c>
      <c r="F148" s="111" t="s">
        <v>128</v>
      </c>
      <c r="G148" s="91">
        <v>1</v>
      </c>
      <c r="H148" s="111" t="s">
        <v>710</v>
      </c>
      <c r="I148" s="132" t="s">
        <v>63</v>
      </c>
      <c r="J148" s="132" t="s">
        <v>64</v>
      </c>
      <c r="K148" s="111" t="s">
        <v>711</v>
      </c>
      <c r="L148" s="111" t="s">
        <v>712</v>
      </c>
      <c r="M148" s="116">
        <v>45306</v>
      </c>
      <c r="N148" s="111" t="s">
        <v>394</v>
      </c>
      <c r="O148" s="90" t="s">
        <v>713</v>
      </c>
      <c r="P148" s="90" t="s">
        <v>714</v>
      </c>
      <c r="Q148" s="90" t="s">
        <v>715</v>
      </c>
      <c r="R148" s="90" t="s">
        <v>716</v>
      </c>
      <c r="S148" s="148" t="s">
        <v>90</v>
      </c>
      <c r="T148" s="148" t="s">
        <v>717</v>
      </c>
      <c r="U148" s="144" t="s">
        <v>691</v>
      </c>
      <c r="V148" s="148" t="s">
        <v>554</v>
      </c>
      <c r="W148" s="149">
        <v>88000000</v>
      </c>
      <c r="X148" s="148" t="s">
        <v>119</v>
      </c>
      <c r="Y148" s="148" t="s">
        <v>71</v>
      </c>
      <c r="Z148" s="144" t="s">
        <v>120</v>
      </c>
      <c r="AA148" s="148" t="s">
        <v>73</v>
      </c>
    </row>
    <row r="149" spans="2:27" ht="89.25" customHeight="1">
      <c r="B149" s="109" t="s">
        <v>684</v>
      </c>
      <c r="C149" s="73" t="s">
        <v>718</v>
      </c>
      <c r="D149" s="110" t="s">
        <v>59</v>
      </c>
      <c r="E149" s="110" t="s">
        <v>719</v>
      </c>
      <c r="F149" s="110" t="s">
        <v>128</v>
      </c>
      <c r="G149" s="79">
        <v>1</v>
      </c>
      <c r="H149" s="111" t="s">
        <v>720</v>
      </c>
      <c r="I149" s="112" t="s">
        <v>63</v>
      </c>
      <c r="J149" s="112" t="s">
        <v>64</v>
      </c>
      <c r="K149" s="110" t="s">
        <v>721</v>
      </c>
      <c r="L149" s="110" t="s">
        <v>722</v>
      </c>
      <c r="M149" s="110" t="s">
        <v>723</v>
      </c>
      <c r="N149" s="110" t="s">
        <v>394</v>
      </c>
      <c r="O149" s="80">
        <v>1</v>
      </c>
      <c r="P149" s="80">
        <v>1</v>
      </c>
      <c r="Q149" s="80">
        <v>1</v>
      </c>
      <c r="R149" s="80">
        <v>1</v>
      </c>
      <c r="S149" s="137" t="s">
        <v>90</v>
      </c>
      <c r="T149" s="137" t="s">
        <v>724</v>
      </c>
      <c r="U149" s="144" t="s">
        <v>691</v>
      </c>
      <c r="V149" s="148" t="s">
        <v>554</v>
      </c>
      <c r="W149" s="149">
        <f>66000000+30000000</f>
        <v>96000000</v>
      </c>
      <c r="X149" s="137" t="s">
        <v>119</v>
      </c>
      <c r="Y149" s="137" t="s">
        <v>71</v>
      </c>
      <c r="Z149" s="136" t="s">
        <v>120</v>
      </c>
      <c r="AA149" s="136" t="s">
        <v>725</v>
      </c>
    </row>
    <row r="150" spans="2:27" ht="60" customHeight="1">
      <c r="B150" s="109" t="s">
        <v>684</v>
      </c>
      <c r="C150" s="73" t="s">
        <v>726</v>
      </c>
      <c r="D150" s="110" t="s">
        <v>59</v>
      </c>
      <c r="E150" s="110" t="s">
        <v>719</v>
      </c>
      <c r="F150" s="110" t="s">
        <v>61</v>
      </c>
      <c r="G150" s="79">
        <v>1</v>
      </c>
      <c r="H150" s="111" t="s">
        <v>727</v>
      </c>
      <c r="I150" s="112" t="s">
        <v>63</v>
      </c>
      <c r="J150" s="112" t="s">
        <v>64</v>
      </c>
      <c r="K150" s="110" t="s">
        <v>728</v>
      </c>
      <c r="L150" s="110" t="s">
        <v>729</v>
      </c>
      <c r="M150" s="113">
        <v>45108</v>
      </c>
      <c r="N150" s="110" t="s">
        <v>394</v>
      </c>
      <c r="O150" s="79">
        <v>0</v>
      </c>
      <c r="P150" s="79">
        <v>0</v>
      </c>
      <c r="Q150" s="80">
        <v>0.2</v>
      </c>
      <c r="R150" s="80">
        <v>1</v>
      </c>
      <c r="S150" s="137" t="s">
        <v>90</v>
      </c>
      <c r="T150" s="137" t="s">
        <v>717</v>
      </c>
      <c r="U150" s="136" t="s">
        <v>691</v>
      </c>
      <c r="V150" s="137" t="s">
        <v>730</v>
      </c>
      <c r="W150" s="177">
        <v>28880612472</v>
      </c>
      <c r="X150" s="137" t="s">
        <v>119</v>
      </c>
      <c r="Y150" s="137" t="s">
        <v>71</v>
      </c>
      <c r="Z150" s="136" t="s">
        <v>120</v>
      </c>
      <c r="AA150" s="136" t="s">
        <v>725</v>
      </c>
    </row>
    <row r="151" spans="2:27" ht="74.25" customHeight="1">
      <c r="B151" s="109" t="s">
        <v>684</v>
      </c>
      <c r="C151" s="73" t="s">
        <v>731</v>
      </c>
      <c r="D151" s="110" t="s">
        <v>59</v>
      </c>
      <c r="E151" s="110" t="s">
        <v>719</v>
      </c>
      <c r="F151" s="110" t="s">
        <v>61</v>
      </c>
      <c r="G151" s="85">
        <v>1</v>
      </c>
      <c r="H151" s="111" t="s">
        <v>732</v>
      </c>
      <c r="I151" s="112" t="s">
        <v>63</v>
      </c>
      <c r="J151" s="112" t="s">
        <v>87</v>
      </c>
      <c r="K151" s="110" t="s">
        <v>733</v>
      </c>
      <c r="L151" s="110" t="s">
        <v>734</v>
      </c>
      <c r="M151" s="113">
        <v>45200</v>
      </c>
      <c r="N151" s="110" t="s">
        <v>394</v>
      </c>
      <c r="O151" s="78">
        <v>0</v>
      </c>
      <c r="P151" s="78">
        <v>0</v>
      </c>
      <c r="Q151" s="78">
        <v>0</v>
      </c>
      <c r="R151" s="78" t="s">
        <v>735</v>
      </c>
      <c r="S151" s="137" t="s">
        <v>90</v>
      </c>
      <c r="T151" s="137" t="s">
        <v>717</v>
      </c>
      <c r="U151" s="136" t="s">
        <v>691</v>
      </c>
      <c r="V151" s="137" t="s">
        <v>730</v>
      </c>
      <c r="W151" s="178"/>
      <c r="X151" s="137" t="s">
        <v>119</v>
      </c>
      <c r="Y151" s="137" t="s">
        <v>71</v>
      </c>
      <c r="Z151" s="136" t="s">
        <v>120</v>
      </c>
      <c r="AA151" s="137" t="s">
        <v>67</v>
      </c>
    </row>
    <row r="152" spans="2:27" ht="74.25" customHeight="1">
      <c r="B152" s="109" t="s">
        <v>684</v>
      </c>
      <c r="C152" s="73" t="s">
        <v>736</v>
      </c>
      <c r="D152" s="110" t="s">
        <v>59</v>
      </c>
      <c r="E152" s="110" t="s">
        <v>719</v>
      </c>
      <c r="F152" s="110" t="s">
        <v>61</v>
      </c>
      <c r="G152" s="79">
        <v>1</v>
      </c>
      <c r="H152" s="111" t="s">
        <v>737</v>
      </c>
      <c r="I152" s="112" t="s">
        <v>63</v>
      </c>
      <c r="J152" s="112" t="s">
        <v>64</v>
      </c>
      <c r="K152" s="110" t="s">
        <v>738</v>
      </c>
      <c r="L152" s="110" t="s">
        <v>739</v>
      </c>
      <c r="M152" s="110" t="s">
        <v>723</v>
      </c>
      <c r="N152" s="110" t="s">
        <v>394</v>
      </c>
      <c r="O152" s="80">
        <v>1</v>
      </c>
      <c r="P152" s="80">
        <v>1</v>
      </c>
      <c r="Q152" s="80">
        <v>1</v>
      </c>
      <c r="R152" s="80">
        <v>1</v>
      </c>
      <c r="S152" s="137" t="s">
        <v>90</v>
      </c>
      <c r="T152" s="137" t="s">
        <v>740</v>
      </c>
      <c r="U152" s="136" t="s">
        <v>691</v>
      </c>
      <c r="V152" s="137" t="s">
        <v>730</v>
      </c>
      <c r="W152" s="179"/>
      <c r="X152" s="137" t="s">
        <v>119</v>
      </c>
      <c r="Y152" s="137" t="s">
        <v>71</v>
      </c>
      <c r="Z152" s="136" t="s">
        <v>120</v>
      </c>
      <c r="AA152" s="137" t="s">
        <v>67</v>
      </c>
    </row>
    <row r="153" spans="2:27" ht="74.25" customHeight="1">
      <c r="B153" s="109" t="s">
        <v>684</v>
      </c>
      <c r="C153" s="73" t="s">
        <v>741</v>
      </c>
      <c r="D153" s="110" t="s">
        <v>59</v>
      </c>
      <c r="E153" s="110" t="s">
        <v>719</v>
      </c>
      <c r="F153" s="110" t="s">
        <v>61</v>
      </c>
      <c r="G153" s="79">
        <v>1</v>
      </c>
      <c r="H153" s="111" t="s">
        <v>742</v>
      </c>
      <c r="I153" s="112" t="s">
        <v>63</v>
      </c>
      <c r="J153" s="112" t="s">
        <v>64</v>
      </c>
      <c r="K153" s="110" t="s">
        <v>743</v>
      </c>
      <c r="L153" s="110" t="s">
        <v>739</v>
      </c>
      <c r="M153" s="110" t="s">
        <v>723</v>
      </c>
      <c r="N153" s="110" t="s">
        <v>394</v>
      </c>
      <c r="O153" s="80">
        <v>1</v>
      </c>
      <c r="P153" s="80">
        <v>1</v>
      </c>
      <c r="Q153" s="80">
        <v>1</v>
      </c>
      <c r="R153" s="80">
        <v>1</v>
      </c>
      <c r="S153" s="137" t="s">
        <v>90</v>
      </c>
      <c r="T153" s="137" t="s">
        <v>740</v>
      </c>
      <c r="U153" s="136" t="s">
        <v>68</v>
      </c>
      <c r="V153" s="137" t="s">
        <v>118</v>
      </c>
      <c r="W153" s="147">
        <f>1654873830/2</f>
        <v>827436915</v>
      </c>
      <c r="X153" s="137" t="s">
        <v>119</v>
      </c>
      <c r="Y153" s="137" t="s">
        <v>71</v>
      </c>
      <c r="Z153" s="136" t="s">
        <v>120</v>
      </c>
      <c r="AA153" s="137" t="s">
        <v>67</v>
      </c>
    </row>
    <row r="154" spans="2:27" ht="84.75" customHeight="1">
      <c r="B154" s="109" t="s">
        <v>684</v>
      </c>
      <c r="C154" s="73" t="s">
        <v>744</v>
      </c>
      <c r="D154" s="110" t="s">
        <v>59</v>
      </c>
      <c r="E154" s="110" t="s">
        <v>719</v>
      </c>
      <c r="F154" s="110" t="s">
        <v>61</v>
      </c>
      <c r="G154" s="79">
        <v>1</v>
      </c>
      <c r="H154" s="111" t="s">
        <v>745</v>
      </c>
      <c r="I154" s="112" t="s">
        <v>63</v>
      </c>
      <c r="J154" s="112" t="s">
        <v>64</v>
      </c>
      <c r="K154" s="110" t="s">
        <v>743</v>
      </c>
      <c r="L154" s="110" t="s">
        <v>739</v>
      </c>
      <c r="M154" s="110" t="s">
        <v>723</v>
      </c>
      <c r="N154" s="110" t="s">
        <v>394</v>
      </c>
      <c r="O154" s="80">
        <v>1</v>
      </c>
      <c r="P154" s="80">
        <v>1</v>
      </c>
      <c r="Q154" s="80">
        <v>1</v>
      </c>
      <c r="R154" s="80">
        <v>1</v>
      </c>
      <c r="S154" s="137" t="s">
        <v>90</v>
      </c>
      <c r="T154" s="137" t="s">
        <v>740</v>
      </c>
      <c r="U154" s="136" t="s">
        <v>68</v>
      </c>
      <c r="V154" s="137" t="s">
        <v>118</v>
      </c>
      <c r="W154" s="147">
        <f>1654873830/2</f>
        <v>827436915</v>
      </c>
      <c r="X154" s="137" t="s">
        <v>119</v>
      </c>
      <c r="Y154" s="137" t="s">
        <v>71</v>
      </c>
      <c r="Z154" s="136" t="s">
        <v>120</v>
      </c>
      <c r="AA154" s="137" t="s">
        <v>67</v>
      </c>
    </row>
    <row r="155" spans="2:27" ht="97.5" customHeight="1">
      <c r="B155" s="109" t="s">
        <v>684</v>
      </c>
      <c r="C155" s="73" t="s">
        <v>746</v>
      </c>
      <c r="D155" s="110" t="s">
        <v>59</v>
      </c>
      <c r="E155" s="110" t="s">
        <v>719</v>
      </c>
      <c r="F155" s="110" t="s">
        <v>128</v>
      </c>
      <c r="G155" s="79">
        <v>1</v>
      </c>
      <c r="H155" s="111" t="s">
        <v>747</v>
      </c>
      <c r="I155" s="112" t="s">
        <v>63</v>
      </c>
      <c r="J155" s="112" t="s">
        <v>64</v>
      </c>
      <c r="K155" s="110" t="s">
        <v>748</v>
      </c>
      <c r="L155" s="110" t="s">
        <v>749</v>
      </c>
      <c r="M155" s="113">
        <v>45383</v>
      </c>
      <c r="N155" s="113">
        <v>45565</v>
      </c>
      <c r="O155" s="79">
        <v>0</v>
      </c>
      <c r="P155" s="80">
        <v>1</v>
      </c>
      <c r="Q155" s="80">
        <v>1</v>
      </c>
      <c r="R155" s="79">
        <v>0</v>
      </c>
      <c r="S155" s="137" t="s">
        <v>90</v>
      </c>
      <c r="T155" s="137" t="s">
        <v>750</v>
      </c>
      <c r="U155" s="136" t="s">
        <v>68</v>
      </c>
      <c r="V155" s="137" t="s">
        <v>118</v>
      </c>
      <c r="W155" s="147">
        <v>373587836.11000001</v>
      </c>
      <c r="X155" s="137" t="s">
        <v>119</v>
      </c>
      <c r="Y155" s="137" t="s">
        <v>71</v>
      </c>
      <c r="Z155" s="136" t="s">
        <v>120</v>
      </c>
      <c r="AA155" s="136" t="s">
        <v>725</v>
      </c>
    </row>
    <row r="156" spans="2:27" ht="94.5" customHeight="1">
      <c r="B156" s="109" t="s">
        <v>684</v>
      </c>
      <c r="C156" s="73" t="s">
        <v>751</v>
      </c>
      <c r="D156" s="110" t="s">
        <v>59</v>
      </c>
      <c r="E156" s="110" t="s">
        <v>719</v>
      </c>
      <c r="F156" s="110" t="s">
        <v>84</v>
      </c>
      <c r="G156" s="79">
        <v>1</v>
      </c>
      <c r="H156" s="111" t="s">
        <v>752</v>
      </c>
      <c r="I156" s="112" t="s">
        <v>63</v>
      </c>
      <c r="J156" s="112" t="s">
        <v>64</v>
      </c>
      <c r="K156" s="110" t="s">
        <v>748</v>
      </c>
      <c r="L156" s="110" t="s">
        <v>749</v>
      </c>
      <c r="M156" s="113">
        <v>45383</v>
      </c>
      <c r="N156" s="113">
        <v>45565</v>
      </c>
      <c r="O156" s="79">
        <v>0</v>
      </c>
      <c r="P156" s="80">
        <v>1</v>
      </c>
      <c r="Q156" s="80">
        <v>1</v>
      </c>
      <c r="R156" s="79">
        <v>0</v>
      </c>
      <c r="S156" s="137" t="s">
        <v>90</v>
      </c>
      <c r="T156" s="137" t="s">
        <v>750</v>
      </c>
      <c r="U156" s="136" t="s">
        <v>68</v>
      </c>
      <c r="V156" s="137" t="s">
        <v>118</v>
      </c>
      <c r="W156" s="147">
        <v>373587836.11000001</v>
      </c>
      <c r="X156" s="137" t="s">
        <v>119</v>
      </c>
      <c r="Y156" s="137" t="s">
        <v>71</v>
      </c>
      <c r="Z156" s="136" t="s">
        <v>120</v>
      </c>
      <c r="AA156" s="137" t="s">
        <v>67</v>
      </c>
    </row>
    <row r="157" spans="2:27" ht="111" customHeight="1">
      <c r="B157" s="109" t="s">
        <v>684</v>
      </c>
      <c r="C157" s="73" t="s">
        <v>753</v>
      </c>
      <c r="D157" s="110" t="s">
        <v>59</v>
      </c>
      <c r="E157" s="110" t="s">
        <v>719</v>
      </c>
      <c r="F157" s="110" t="s">
        <v>128</v>
      </c>
      <c r="G157" s="79">
        <v>1</v>
      </c>
      <c r="H157" s="111" t="s">
        <v>754</v>
      </c>
      <c r="I157" s="112" t="s">
        <v>159</v>
      </c>
      <c r="J157" s="112" t="s">
        <v>64</v>
      </c>
      <c r="K157" s="110" t="s">
        <v>755</v>
      </c>
      <c r="L157" s="110" t="s">
        <v>756</v>
      </c>
      <c r="M157" s="113">
        <v>45474</v>
      </c>
      <c r="N157" s="113" t="s">
        <v>394</v>
      </c>
      <c r="O157" s="79">
        <v>0</v>
      </c>
      <c r="P157" s="79">
        <v>0</v>
      </c>
      <c r="Q157" s="80">
        <v>0.5</v>
      </c>
      <c r="R157" s="80">
        <v>1</v>
      </c>
      <c r="S157" s="137" t="s">
        <v>90</v>
      </c>
      <c r="T157" s="137" t="s">
        <v>750</v>
      </c>
      <c r="U157" s="136" t="s">
        <v>68</v>
      </c>
      <c r="V157" s="137" t="s">
        <v>118</v>
      </c>
      <c r="W157" s="147">
        <v>373587836.11000001</v>
      </c>
      <c r="X157" s="137" t="s">
        <v>119</v>
      </c>
      <c r="Y157" s="137" t="s">
        <v>71</v>
      </c>
      <c r="Z157" s="136" t="s">
        <v>120</v>
      </c>
      <c r="AA157" s="137" t="s">
        <v>67</v>
      </c>
    </row>
    <row r="158" spans="2:27" ht="60" customHeight="1">
      <c r="B158" s="109" t="s">
        <v>684</v>
      </c>
      <c r="C158" s="73" t="s">
        <v>757</v>
      </c>
      <c r="D158" s="110" t="s">
        <v>59</v>
      </c>
      <c r="E158" s="110" t="s">
        <v>142</v>
      </c>
      <c r="F158" s="110" t="s">
        <v>149</v>
      </c>
      <c r="G158" s="79">
        <v>1</v>
      </c>
      <c r="H158" s="111" t="s">
        <v>758</v>
      </c>
      <c r="I158" s="112" t="s">
        <v>159</v>
      </c>
      <c r="J158" s="112" t="s">
        <v>64</v>
      </c>
      <c r="K158" s="110" t="s">
        <v>759</v>
      </c>
      <c r="L158" s="110" t="s">
        <v>760</v>
      </c>
      <c r="M158" s="113">
        <v>45566</v>
      </c>
      <c r="N158" s="110" t="s">
        <v>394</v>
      </c>
      <c r="O158" s="79">
        <v>0</v>
      </c>
      <c r="P158" s="79">
        <v>0</v>
      </c>
      <c r="Q158" s="79">
        <v>0</v>
      </c>
      <c r="R158" s="80">
        <v>1</v>
      </c>
      <c r="S158" s="137" t="s">
        <v>90</v>
      </c>
      <c r="T158" s="137" t="s">
        <v>761</v>
      </c>
      <c r="U158" s="136" t="s">
        <v>68</v>
      </c>
      <c r="V158" s="137" t="s">
        <v>118</v>
      </c>
      <c r="W158" s="147">
        <f>456872458.33/2</f>
        <v>228436229.16499999</v>
      </c>
      <c r="X158" s="137" t="s">
        <v>119</v>
      </c>
      <c r="Y158" s="137" t="s">
        <v>71</v>
      </c>
      <c r="Z158" s="136" t="s">
        <v>120</v>
      </c>
      <c r="AA158" s="137" t="s">
        <v>67</v>
      </c>
    </row>
    <row r="159" spans="2:27" ht="90.75" customHeight="1">
      <c r="B159" s="109" t="s">
        <v>684</v>
      </c>
      <c r="C159" s="73" t="s">
        <v>762</v>
      </c>
      <c r="D159" s="110" t="s">
        <v>59</v>
      </c>
      <c r="E159" s="110" t="s">
        <v>142</v>
      </c>
      <c r="F159" s="110" t="s">
        <v>149</v>
      </c>
      <c r="G159" s="85">
        <v>1</v>
      </c>
      <c r="H159" s="111" t="s">
        <v>763</v>
      </c>
      <c r="I159" s="112" t="s">
        <v>63</v>
      </c>
      <c r="J159" s="112" t="s">
        <v>87</v>
      </c>
      <c r="K159" s="110" t="s">
        <v>764</v>
      </c>
      <c r="L159" s="110" t="s">
        <v>765</v>
      </c>
      <c r="M159" s="113">
        <v>45566</v>
      </c>
      <c r="N159" s="110" t="s">
        <v>394</v>
      </c>
      <c r="O159" s="78">
        <v>0</v>
      </c>
      <c r="P159" s="78">
        <v>0</v>
      </c>
      <c r="Q159" s="78">
        <v>0</v>
      </c>
      <c r="R159" s="78">
        <v>1</v>
      </c>
      <c r="S159" s="137" t="s">
        <v>90</v>
      </c>
      <c r="T159" s="137" t="s">
        <v>761</v>
      </c>
      <c r="U159" s="136" t="s">
        <v>68</v>
      </c>
      <c r="V159" s="137" t="s">
        <v>118</v>
      </c>
      <c r="W159" s="147">
        <f>456872458.33/2</f>
        <v>228436229.16499999</v>
      </c>
      <c r="X159" s="137" t="s">
        <v>119</v>
      </c>
      <c r="Y159" s="137" t="s">
        <v>71</v>
      </c>
      <c r="Z159" s="136" t="s">
        <v>120</v>
      </c>
      <c r="AA159" s="137" t="s">
        <v>67</v>
      </c>
    </row>
    <row r="160" spans="2:27" ht="96" customHeight="1">
      <c r="B160" s="109" t="s">
        <v>684</v>
      </c>
      <c r="C160" s="73" t="s">
        <v>766</v>
      </c>
      <c r="D160" s="110" t="s">
        <v>59</v>
      </c>
      <c r="E160" s="110" t="s">
        <v>719</v>
      </c>
      <c r="F160" s="110" t="s">
        <v>128</v>
      </c>
      <c r="G160" s="79">
        <v>1</v>
      </c>
      <c r="H160" s="111" t="s">
        <v>767</v>
      </c>
      <c r="I160" s="112" t="s">
        <v>63</v>
      </c>
      <c r="J160" s="112" t="s">
        <v>64</v>
      </c>
      <c r="K160" s="110" t="s">
        <v>768</v>
      </c>
      <c r="L160" s="110" t="s">
        <v>769</v>
      </c>
      <c r="M160" s="110" t="s">
        <v>723</v>
      </c>
      <c r="N160" s="110" t="s">
        <v>394</v>
      </c>
      <c r="O160" s="80">
        <v>1</v>
      </c>
      <c r="P160" s="80">
        <v>1</v>
      </c>
      <c r="Q160" s="80">
        <v>1</v>
      </c>
      <c r="R160" s="80">
        <v>1</v>
      </c>
      <c r="S160" s="137" t="s">
        <v>90</v>
      </c>
      <c r="T160" s="137" t="s">
        <v>740</v>
      </c>
      <c r="U160" s="136" t="s">
        <v>68</v>
      </c>
      <c r="V160" s="137" t="s">
        <v>69</v>
      </c>
      <c r="W160" s="147">
        <v>40893788.555555597</v>
      </c>
      <c r="X160" s="137" t="s">
        <v>119</v>
      </c>
      <c r="Y160" s="137" t="s">
        <v>71</v>
      </c>
      <c r="Z160" s="136" t="s">
        <v>120</v>
      </c>
      <c r="AA160" s="136" t="s">
        <v>725</v>
      </c>
    </row>
    <row r="161" spans="2:27" ht="74.25" customHeight="1">
      <c r="B161" s="109" t="s">
        <v>684</v>
      </c>
      <c r="C161" s="73" t="s">
        <v>770</v>
      </c>
      <c r="D161" s="110" t="s">
        <v>59</v>
      </c>
      <c r="E161" s="110" t="s">
        <v>719</v>
      </c>
      <c r="F161" s="110" t="s">
        <v>128</v>
      </c>
      <c r="G161" s="79">
        <v>1</v>
      </c>
      <c r="H161" s="111" t="s">
        <v>771</v>
      </c>
      <c r="I161" s="112" t="s">
        <v>63</v>
      </c>
      <c r="J161" s="112" t="s">
        <v>64</v>
      </c>
      <c r="K161" s="110" t="s">
        <v>768</v>
      </c>
      <c r="L161" s="110" t="s">
        <v>772</v>
      </c>
      <c r="M161" s="110" t="s">
        <v>723</v>
      </c>
      <c r="N161" s="110" t="s">
        <v>394</v>
      </c>
      <c r="O161" s="80">
        <v>1</v>
      </c>
      <c r="P161" s="80">
        <v>1</v>
      </c>
      <c r="Q161" s="80">
        <v>1</v>
      </c>
      <c r="R161" s="80">
        <v>1</v>
      </c>
      <c r="S161" s="137" t="s">
        <v>90</v>
      </c>
      <c r="T161" s="137" t="s">
        <v>740</v>
      </c>
      <c r="U161" s="136" t="s">
        <v>68</v>
      </c>
      <c r="V161" s="137" t="s">
        <v>69</v>
      </c>
      <c r="W161" s="147">
        <v>40893788.555555552</v>
      </c>
      <c r="X161" s="137" t="s">
        <v>119</v>
      </c>
      <c r="Y161" s="137" t="s">
        <v>71</v>
      </c>
      <c r="Z161" s="136" t="s">
        <v>120</v>
      </c>
      <c r="AA161" s="136" t="s">
        <v>725</v>
      </c>
    </row>
    <row r="162" spans="2:27" ht="74.25" customHeight="1">
      <c r="B162" s="109" t="s">
        <v>684</v>
      </c>
      <c r="C162" s="73" t="s">
        <v>773</v>
      </c>
      <c r="D162" s="110" t="s">
        <v>59</v>
      </c>
      <c r="E162" s="110" t="s">
        <v>719</v>
      </c>
      <c r="F162" s="110" t="s">
        <v>128</v>
      </c>
      <c r="G162" s="79">
        <v>1</v>
      </c>
      <c r="H162" s="111" t="s">
        <v>774</v>
      </c>
      <c r="I162" s="112" t="s">
        <v>63</v>
      </c>
      <c r="J162" s="112" t="s">
        <v>64</v>
      </c>
      <c r="K162" s="110" t="s">
        <v>775</v>
      </c>
      <c r="L162" s="110" t="s">
        <v>776</v>
      </c>
      <c r="M162" s="110" t="s">
        <v>723</v>
      </c>
      <c r="N162" s="110" t="s">
        <v>394</v>
      </c>
      <c r="O162" s="78" t="s">
        <v>713</v>
      </c>
      <c r="P162" s="78" t="s">
        <v>714</v>
      </c>
      <c r="Q162" s="78" t="s">
        <v>715</v>
      </c>
      <c r="R162" s="78" t="s">
        <v>716</v>
      </c>
      <c r="S162" s="137" t="s">
        <v>90</v>
      </c>
      <c r="T162" s="137" t="s">
        <v>740</v>
      </c>
      <c r="U162" s="136" t="s">
        <v>68</v>
      </c>
      <c r="V162" s="137" t="s">
        <v>69</v>
      </c>
      <c r="W162" s="147">
        <v>40893788.555555597</v>
      </c>
      <c r="X162" s="137" t="s">
        <v>119</v>
      </c>
      <c r="Y162" s="137" t="s">
        <v>71</v>
      </c>
      <c r="Z162" s="136" t="s">
        <v>120</v>
      </c>
      <c r="AA162" s="136" t="s">
        <v>725</v>
      </c>
    </row>
    <row r="163" spans="2:27" ht="74.25" customHeight="1">
      <c r="B163" s="109" t="s">
        <v>684</v>
      </c>
      <c r="C163" s="73" t="s">
        <v>777</v>
      </c>
      <c r="D163" s="110" t="s">
        <v>59</v>
      </c>
      <c r="E163" s="110" t="s">
        <v>719</v>
      </c>
      <c r="F163" s="110" t="s">
        <v>128</v>
      </c>
      <c r="G163" s="79">
        <v>1</v>
      </c>
      <c r="H163" s="111" t="s">
        <v>778</v>
      </c>
      <c r="I163" s="112" t="s">
        <v>63</v>
      </c>
      <c r="J163" s="112" t="s">
        <v>64</v>
      </c>
      <c r="K163" s="110" t="s">
        <v>721</v>
      </c>
      <c r="L163" s="110" t="s">
        <v>772</v>
      </c>
      <c r="M163" s="110" t="s">
        <v>723</v>
      </c>
      <c r="N163" s="110" t="s">
        <v>394</v>
      </c>
      <c r="O163" s="80">
        <v>1</v>
      </c>
      <c r="P163" s="80">
        <v>1</v>
      </c>
      <c r="Q163" s="80">
        <v>1</v>
      </c>
      <c r="R163" s="80">
        <v>1</v>
      </c>
      <c r="S163" s="137" t="s">
        <v>90</v>
      </c>
      <c r="T163" s="137" t="s">
        <v>740</v>
      </c>
      <c r="U163" s="136" t="s">
        <v>68</v>
      </c>
      <c r="V163" s="137" t="s">
        <v>69</v>
      </c>
      <c r="W163" s="147">
        <v>40893788.555555552</v>
      </c>
      <c r="X163" s="137" t="s">
        <v>119</v>
      </c>
      <c r="Y163" s="137" t="s">
        <v>71</v>
      </c>
      <c r="Z163" s="136" t="s">
        <v>120</v>
      </c>
      <c r="AA163" s="136" t="s">
        <v>725</v>
      </c>
    </row>
    <row r="164" spans="2:27" ht="74.25" customHeight="1">
      <c r="B164" s="109" t="s">
        <v>684</v>
      </c>
      <c r="C164" s="73" t="s">
        <v>779</v>
      </c>
      <c r="D164" s="110" t="s">
        <v>59</v>
      </c>
      <c r="E164" s="110" t="s">
        <v>719</v>
      </c>
      <c r="F164" s="110" t="s">
        <v>128</v>
      </c>
      <c r="G164" s="79">
        <v>1</v>
      </c>
      <c r="H164" s="111" t="s">
        <v>780</v>
      </c>
      <c r="I164" s="112" t="s">
        <v>63</v>
      </c>
      <c r="J164" s="112" t="s">
        <v>64</v>
      </c>
      <c r="K164" s="110" t="s">
        <v>721</v>
      </c>
      <c r="L164" s="110" t="s">
        <v>772</v>
      </c>
      <c r="M164" s="110" t="s">
        <v>723</v>
      </c>
      <c r="N164" s="110" t="s">
        <v>394</v>
      </c>
      <c r="O164" s="80">
        <v>1</v>
      </c>
      <c r="P164" s="80">
        <v>1</v>
      </c>
      <c r="Q164" s="80">
        <v>1</v>
      </c>
      <c r="R164" s="80">
        <v>1</v>
      </c>
      <c r="S164" s="137" t="s">
        <v>90</v>
      </c>
      <c r="T164" s="137" t="s">
        <v>740</v>
      </c>
      <c r="U164" s="136" t="s">
        <v>68</v>
      </c>
      <c r="V164" s="137" t="s">
        <v>69</v>
      </c>
      <c r="W164" s="147">
        <v>40893788.555555552</v>
      </c>
      <c r="X164" s="137" t="s">
        <v>119</v>
      </c>
      <c r="Y164" s="137" t="s">
        <v>71</v>
      </c>
      <c r="Z164" s="136" t="s">
        <v>120</v>
      </c>
      <c r="AA164" s="136" t="s">
        <v>725</v>
      </c>
    </row>
    <row r="165" spans="2:27" ht="60" customHeight="1">
      <c r="B165" s="109" t="s">
        <v>684</v>
      </c>
      <c r="C165" s="73" t="s">
        <v>781</v>
      </c>
      <c r="D165" s="110" t="s">
        <v>59</v>
      </c>
      <c r="E165" s="110" t="s">
        <v>719</v>
      </c>
      <c r="F165" s="110" t="s">
        <v>128</v>
      </c>
      <c r="G165" s="79">
        <v>1</v>
      </c>
      <c r="H165" s="111" t="s">
        <v>782</v>
      </c>
      <c r="I165" s="112" t="s">
        <v>63</v>
      </c>
      <c r="J165" s="112" t="s">
        <v>64</v>
      </c>
      <c r="K165" s="110" t="s">
        <v>783</v>
      </c>
      <c r="L165" s="110" t="s">
        <v>784</v>
      </c>
      <c r="M165" s="110" t="s">
        <v>723</v>
      </c>
      <c r="N165" s="110" t="s">
        <v>394</v>
      </c>
      <c r="O165" s="78" t="s">
        <v>713</v>
      </c>
      <c r="P165" s="78" t="s">
        <v>714</v>
      </c>
      <c r="Q165" s="78" t="s">
        <v>715</v>
      </c>
      <c r="R165" s="78" t="s">
        <v>716</v>
      </c>
      <c r="S165" s="137" t="s">
        <v>90</v>
      </c>
      <c r="T165" s="137" t="s">
        <v>740</v>
      </c>
      <c r="U165" s="136" t="s">
        <v>68</v>
      </c>
      <c r="V165" s="137" t="s">
        <v>69</v>
      </c>
      <c r="W165" s="147">
        <v>40893788.555555552</v>
      </c>
      <c r="X165" s="137" t="s">
        <v>119</v>
      </c>
      <c r="Y165" s="137" t="s">
        <v>71</v>
      </c>
      <c r="Z165" s="136" t="s">
        <v>120</v>
      </c>
      <c r="AA165" s="136" t="s">
        <v>725</v>
      </c>
    </row>
    <row r="166" spans="2:27" ht="60" customHeight="1">
      <c r="B166" s="109" t="s">
        <v>684</v>
      </c>
      <c r="C166" s="73" t="s">
        <v>785</v>
      </c>
      <c r="D166" s="110" t="s">
        <v>59</v>
      </c>
      <c r="E166" s="110" t="s">
        <v>719</v>
      </c>
      <c r="F166" s="110" t="s">
        <v>128</v>
      </c>
      <c r="G166" s="79">
        <v>1</v>
      </c>
      <c r="H166" s="111" t="s">
        <v>786</v>
      </c>
      <c r="I166" s="112" t="s">
        <v>63</v>
      </c>
      <c r="J166" s="112" t="s">
        <v>64</v>
      </c>
      <c r="K166" s="110" t="s">
        <v>787</v>
      </c>
      <c r="L166" s="110" t="s">
        <v>788</v>
      </c>
      <c r="M166" s="110" t="s">
        <v>723</v>
      </c>
      <c r="N166" s="110" t="s">
        <v>394</v>
      </c>
      <c r="O166" s="78" t="s">
        <v>713</v>
      </c>
      <c r="P166" s="78" t="s">
        <v>714</v>
      </c>
      <c r="Q166" s="78" t="s">
        <v>715</v>
      </c>
      <c r="R166" s="78" t="s">
        <v>716</v>
      </c>
      <c r="S166" s="137" t="s">
        <v>90</v>
      </c>
      <c r="T166" s="137" t="s">
        <v>740</v>
      </c>
      <c r="U166" s="136" t="s">
        <v>68</v>
      </c>
      <c r="V166" s="137" t="s">
        <v>69</v>
      </c>
      <c r="W166" s="147">
        <v>40893788.555555552</v>
      </c>
      <c r="X166" s="137" t="s">
        <v>119</v>
      </c>
      <c r="Y166" s="137" t="s">
        <v>71</v>
      </c>
      <c r="Z166" s="136" t="s">
        <v>120</v>
      </c>
      <c r="AA166" s="136" t="s">
        <v>725</v>
      </c>
    </row>
    <row r="167" spans="2:27" ht="102.75" customHeight="1">
      <c r="B167" s="109" t="s">
        <v>684</v>
      </c>
      <c r="C167" s="73" t="s">
        <v>789</v>
      </c>
      <c r="D167" s="110" t="s">
        <v>59</v>
      </c>
      <c r="E167" s="110" t="s">
        <v>719</v>
      </c>
      <c r="F167" s="110" t="s">
        <v>128</v>
      </c>
      <c r="G167" s="79">
        <v>1</v>
      </c>
      <c r="H167" s="111" t="s">
        <v>790</v>
      </c>
      <c r="I167" s="112" t="s">
        <v>63</v>
      </c>
      <c r="J167" s="112" t="s">
        <v>64</v>
      </c>
      <c r="K167" s="110" t="s">
        <v>721</v>
      </c>
      <c r="L167" s="110" t="s">
        <v>791</v>
      </c>
      <c r="M167" s="110" t="s">
        <v>723</v>
      </c>
      <c r="N167" s="110" t="s">
        <v>394</v>
      </c>
      <c r="O167" s="80">
        <v>1</v>
      </c>
      <c r="P167" s="80">
        <v>1</v>
      </c>
      <c r="Q167" s="80">
        <v>1</v>
      </c>
      <c r="R167" s="80">
        <v>1</v>
      </c>
      <c r="S167" s="137" t="s">
        <v>90</v>
      </c>
      <c r="T167" s="137" t="s">
        <v>740</v>
      </c>
      <c r="U167" s="136" t="s">
        <v>68</v>
      </c>
      <c r="V167" s="137" t="s">
        <v>69</v>
      </c>
      <c r="W167" s="147">
        <v>40893788.555555552</v>
      </c>
      <c r="X167" s="137" t="s">
        <v>119</v>
      </c>
      <c r="Y167" s="137" t="s">
        <v>71</v>
      </c>
      <c r="Z167" s="136" t="s">
        <v>120</v>
      </c>
      <c r="AA167" s="136" t="s">
        <v>725</v>
      </c>
    </row>
    <row r="168" spans="2:27" ht="97.5" customHeight="1">
      <c r="B168" s="109" t="s">
        <v>684</v>
      </c>
      <c r="C168" s="73" t="s">
        <v>792</v>
      </c>
      <c r="D168" s="110" t="s">
        <v>59</v>
      </c>
      <c r="E168" s="110" t="s">
        <v>719</v>
      </c>
      <c r="F168" s="110" t="s">
        <v>128</v>
      </c>
      <c r="G168" s="79">
        <v>1</v>
      </c>
      <c r="H168" s="111" t="s">
        <v>793</v>
      </c>
      <c r="I168" s="112" t="s">
        <v>63</v>
      </c>
      <c r="J168" s="112" t="s">
        <v>64</v>
      </c>
      <c r="K168" s="110" t="s">
        <v>721</v>
      </c>
      <c r="L168" s="110" t="s">
        <v>794</v>
      </c>
      <c r="M168" s="110" t="s">
        <v>723</v>
      </c>
      <c r="N168" s="110" t="s">
        <v>394</v>
      </c>
      <c r="O168" s="80">
        <v>1</v>
      </c>
      <c r="P168" s="80">
        <v>1</v>
      </c>
      <c r="Q168" s="80">
        <v>1</v>
      </c>
      <c r="R168" s="80">
        <v>1</v>
      </c>
      <c r="S168" s="137" t="s">
        <v>90</v>
      </c>
      <c r="T168" s="137" t="s">
        <v>740</v>
      </c>
      <c r="U168" s="136" t="s">
        <v>68</v>
      </c>
      <c r="V168" s="137" t="s">
        <v>69</v>
      </c>
      <c r="W168" s="147">
        <v>40893788.555555552</v>
      </c>
      <c r="X168" s="137" t="s">
        <v>119</v>
      </c>
      <c r="Y168" s="137" t="s">
        <v>71</v>
      </c>
      <c r="Z168" s="136" t="s">
        <v>120</v>
      </c>
      <c r="AA168" s="136" t="s">
        <v>725</v>
      </c>
    </row>
    <row r="169" spans="2:27" ht="102.75" customHeight="1">
      <c r="B169" s="109" t="s">
        <v>684</v>
      </c>
      <c r="C169" s="73" t="s">
        <v>795</v>
      </c>
      <c r="D169" s="110" t="s">
        <v>59</v>
      </c>
      <c r="E169" s="110" t="s">
        <v>719</v>
      </c>
      <c r="F169" s="110" t="s">
        <v>149</v>
      </c>
      <c r="G169" s="79">
        <v>1</v>
      </c>
      <c r="H169" s="111" t="s">
        <v>796</v>
      </c>
      <c r="I169" s="112" t="s">
        <v>159</v>
      </c>
      <c r="J169" s="112" t="s">
        <v>64</v>
      </c>
      <c r="K169" s="110" t="s">
        <v>797</v>
      </c>
      <c r="L169" s="110" t="s">
        <v>798</v>
      </c>
      <c r="M169" s="113">
        <v>45474</v>
      </c>
      <c r="N169" s="113" t="s">
        <v>394</v>
      </c>
      <c r="O169" s="79">
        <v>0</v>
      </c>
      <c r="P169" s="79">
        <v>0</v>
      </c>
      <c r="Q169" s="80">
        <v>0.5</v>
      </c>
      <c r="R169" s="80">
        <v>1</v>
      </c>
      <c r="S169" s="137" t="s">
        <v>90</v>
      </c>
      <c r="T169" s="137" t="s">
        <v>750</v>
      </c>
      <c r="U169" s="136" t="s">
        <v>68</v>
      </c>
      <c r="V169" s="137" t="s">
        <v>69</v>
      </c>
      <c r="W169" s="147">
        <v>307426626.68000001</v>
      </c>
      <c r="X169" s="137" t="s">
        <v>119</v>
      </c>
      <c r="Y169" s="137" t="s">
        <v>71</v>
      </c>
      <c r="Z169" s="136" t="s">
        <v>120</v>
      </c>
      <c r="AA169" s="136" t="s">
        <v>725</v>
      </c>
    </row>
    <row r="170" spans="2:27" ht="69.75" customHeight="1">
      <c r="B170" s="109" t="s">
        <v>684</v>
      </c>
      <c r="C170" s="73" t="s">
        <v>799</v>
      </c>
      <c r="D170" s="110" t="s">
        <v>59</v>
      </c>
      <c r="E170" s="110" t="s">
        <v>142</v>
      </c>
      <c r="F170" s="110" t="s">
        <v>149</v>
      </c>
      <c r="G170" s="85">
        <v>1</v>
      </c>
      <c r="H170" s="111" t="s">
        <v>800</v>
      </c>
      <c r="I170" s="112" t="s">
        <v>63</v>
      </c>
      <c r="J170" s="112" t="s">
        <v>87</v>
      </c>
      <c r="K170" s="110" t="s">
        <v>801</v>
      </c>
      <c r="L170" s="110" t="s">
        <v>802</v>
      </c>
      <c r="M170" s="113">
        <v>45566</v>
      </c>
      <c r="N170" s="110" t="s">
        <v>394</v>
      </c>
      <c r="O170" s="78">
        <v>0</v>
      </c>
      <c r="P170" s="78">
        <v>0</v>
      </c>
      <c r="Q170" s="78">
        <v>0</v>
      </c>
      <c r="R170" s="78">
        <v>1</v>
      </c>
      <c r="S170" s="137" t="s">
        <v>90</v>
      </c>
      <c r="T170" s="137" t="s">
        <v>761</v>
      </c>
      <c r="U170" s="136" t="s">
        <v>68</v>
      </c>
      <c r="V170" s="137" t="s">
        <v>69</v>
      </c>
      <c r="W170" s="147">
        <v>305133500</v>
      </c>
      <c r="X170" s="137" t="s">
        <v>119</v>
      </c>
      <c r="Y170" s="137" t="s">
        <v>71</v>
      </c>
      <c r="Z170" s="136" t="s">
        <v>120</v>
      </c>
      <c r="AA170" s="137" t="s">
        <v>67</v>
      </c>
    </row>
    <row r="171" spans="2:27" ht="85.5" customHeight="1">
      <c r="B171" s="109" t="s">
        <v>684</v>
      </c>
      <c r="C171" s="73" t="s">
        <v>803</v>
      </c>
      <c r="D171" s="110" t="s">
        <v>59</v>
      </c>
      <c r="E171" s="110" t="s">
        <v>142</v>
      </c>
      <c r="F171" s="110" t="s">
        <v>149</v>
      </c>
      <c r="G171" s="85">
        <v>1</v>
      </c>
      <c r="H171" s="111" t="s">
        <v>804</v>
      </c>
      <c r="I171" s="112" t="s">
        <v>63</v>
      </c>
      <c r="J171" s="112" t="s">
        <v>87</v>
      </c>
      <c r="K171" s="110" t="s">
        <v>805</v>
      </c>
      <c r="L171" s="110" t="s">
        <v>806</v>
      </c>
      <c r="M171" s="113">
        <v>45566</v>
      </c>
      <c r="N171" s="110" t="s">
        <v>394</v>
      </c>
      <c r="O171" s="78">
        <v>0</v>
      </c>
      <c r="P171" s="78">
        <v>0</v>
      </c>
      <c r="Q171" s="78">
        <v>0</v>
      </c>
      <c r="R171" s="78">
        <v>1</v>
      </c>
      <c r="S171" s="137" t="s">
        <v>90</v>
      </c>
      <c r="T171" s="137" t="s">
        <v>761</v>
      </c>
      <c r="U171" s="136" t="s">
        <v>68</v>
      </c>
      <c r="V171" s="137" t="s">
        <v>69</v>
      </c>
      <c r="W171" s="147">
        <v>119459250</v>
      </c>
      <c r="X171" s="137" t="s">
        <v>119</v>
      </c>
      <c r="Y171" s="137" t="s">
        <v>71</v>
      </c>
      <c r="Z171" s="136" t="s">
        <v>120</v>
      </c>
      <c r="AA171" s="137" t="s">
        <v>67</v>
      </c>
    </row>
    <row r="172" spans="2:27" ht="97.5" customHeight="1">
      <c r="B172" s="109" t="s">
        <v>684</v>
      </c>
      <c r="C172" s="73" t="s">
        <v>807</v>
      </c>
      <c r="D172" s="110" t="s">
        <v>59</v>
      </c>
      <c r="E172" s="110" t="s">
        <v>719</v>
      </c>
      <c r="F172" s="110" t="s">
        <v>149</v>
      </c>
      <c r="G172" s="79">
        <v>1</v>
      </c>
      <c r="H172" s="111" t="s">
        <v>808</v>
      </c>
      <c r="I172" s="112" t="s">
        <v>63</v>
      </c>
      <c r="J172" s="112" t="s">
        <v>64</v>
      </c>
      <c r="K172" s="110" t="s">
        <v>809</v>
      </c>
      <c r="L172" s="110" t="s">
        <v>810</v>
      </c>
      <c r="M172" s="110" t="s">
        <v>723</v>
      </c>
      <c r="N172" s="110" t="s">
        <v>394</v>
      </c>
      <c r="O172" s="78" t="s">
        <v>713</v>
      </c>
      <c r="P172" s="78" t="s">
        <v>714</v>
      </c>
      <c r="Q172" s="78" t="s">
        <v>715</v>
      </c>
      <c r="R172" s="78" t="s">
        <v>716</v>
      </c>
      <c r="S172" s="137" t="s">
        <v>90</v>
      </c>
      <c r="T172" s="137" t="s">
        <v>717</v>
      </c>
      <c r="U172" s="136" t="s">
        <v>691</v>
      </c>
      <c r="V172" s="136" t="s">
        <v>811</v>
      </c>
      <c r="W172" s="147">
        <v>214662528</v>
      </c>
      <c r="X172" s="137" t="s">
        <v>119</v>
      </c>
      <c r="Y172" s="137" t="s">
        <v>71</v>
      </c>
      <c r="Z172" s="136" t="s">
        <v>120</v>
      </c>
      <c r="AA172" s="137" t="s">
        <v>67</v>
      </c>
    </row>
    <row r="173" spans="2:27" ht="96" customHeight="1">
      <c r="B173" s="109" t="s">
        <v>684</v>
      </c>
      <c r="C173" s="73" t="s">
        <v>812</v>
      </c>
      <c r="D173" s="110" t="s">
        <v>59</v>
      </c>
      <c r="E173" s="110" t="s">
        <v>813</v>
      </c>
      <c r="F173" s="110" t="s">
        <v>149</v>
      </c>
      <c r="G173" s="79">
        <v>1</v>
      </c>
      <c r="H173" s="111" t="s">
        <v>814</v>
      </c>
      <c r="I173" s="112" t="s">
        <v>63</v>
      </c>
      <c r="J173" s="112" t="s">
        <v>64</v>
      </c>
      <c r="K173" s="110" t="s">
        <v>815</v>
      </c>
      <c r="L173" s="110" t="s">
        <v>816</v>
      </c>
      <c r="M173" s="110" t="s">
        <v>723</v>
      </c>
      <c r="N173" s="110" t="s">
        <v>394</v>
      </c>
      <c r="O173" s="78" t="s">
        <v>713</v>
      </c>
      <c r="P173" s="78" t="s">
        <v>714</v>
      </c>
      <c r="Q173" s="78" t="s">
        <v>715</v>
      </c>
      <c r="R173" s="78" t="s">
        <v>716</v>
      </c>
      <c r="S173" s="137" t="s">
        <v>90</v>
      </c>
      <c r="T173" s="137" t="s">
        <v>724</v>
      </c>
      <c r="U173" s="136" t="s">
        <v>691</v>
      </c>
      <c r="V173" s="136" t="s">
        <v>161</v>
      </c>
      <c r="W173" s="147">
        <v>471050000</v>
      </c>
      <c r="X173" s="137" t="s">
        <v>119</v>
      </c>
      <c r="Y173" s="137" t="s">
        <v>71</v>
      </c>
      <c r="Z173" s="136" t="s">
        <v>120</v>
      </c>
      <c r="AA173" s="137" t="s">
        <v>67</v>
      </c>
    </row>
    <row r="174" spans="2:27" ht="94.5" customHeight="1">
      <c r="B174" s="109" t="s">
        <v>684</v>
      </c>
      <c r="C174" s="73" t="s">
        <v>817</v>
      </c>
      <c r="D174" s="110" t="s">
        <v>59</v>
      </c>
      <c r="E174" s="110" t="s">
        <v>719</v>
      </c>
      <c r="F174" s="110" t="s">
        <v>149</v>
      </c>
      <c r="G174" s="79">
        <v>1</v>
      </c>
      <c r="H174" s="111" t="s">
        <v>818</v>
      </c>
      <c r="I174" s="112" t="s">
        <v>63</v>
      </c>
      <c r="J174" s="112" t="s">
        <v>64</v>
      </c>
      <c r="K174" s="110" t="s">
        <v>819</v>
      </c>
      <c r="L174" s="110" t="s">
        <v>820</v>
      </c>
      <c r="M174" s="113" t="s">
        <v>723</v>
      </c>
      <c r="N174" s="113">
        <v>45473</v>
      </c>
      <c r="O174" s="80">
        <v>1</v>
      </c>
      <c r="P174" s="80">
        <v>1</v>
      </c>
      <c r="Q174" s="80">
        <v>0</v>
      </c>
      <c r="R174" s="80">
        <v>0</v>
      </c>
      <c r="S174" s="137" t="s">
        <v>90</v>
      </c>
      <c r="T174" s="137" t="s">
        <v>717</v>
      </c>
      <c r="U174" s="136" t="s">
        <v>67</v>
      </c>
      <c r="V174" s="137" t="s">
        <v>67</v>
      </c>
      <c r="W174" s="147">
        <v>0</v>
      </c>
      <c r="X174" s="137" t="s">
        <v>119</v>
      </c>
      <c r="Y174" s="137" t="s">
        <v>71</v>
      </c>
      <c r="Z174" s="136" t="s">
        <v>120</v>
      </c>
      <c r="AA174" s="137" t="s">
        <v>67</v>
      </c>
    </row>
    <row r="175" spans="2:27" ht="75" customHeight="1">
      <c r="B175" s="109" t="s">
        <v>684</v>
      </c>
      <c r="C175" s="73" t="s">
        <v>821</v>
      </c>
      <c r="D175" s="110" t="s">
        <v>59</v>
      </c>
      <c r="E175" s="110" t="s">
        <v>518</v>
      </c>
      <c r="F175" s="110" t="s">
        <v>149</v>
      </c>
      <c r="G175" s="79">
        <v>1</v>
      </c>
      <c r="H175" s="111" t="s">
        <v>822</v>
      </c>
      <c r="I175" s="112" t="s">
        <v>63</v>
      </c>
      <c r="J175" s="112" t="s">
        <v>64</v>
      </c>
      <c r="K175" s="110" t="s">
        <v>823</v>
      </c>
      <c r="L175" s="110" t="s">
        <v>824</v>
      </c>
      <c r="M175" s="113">
        <v>45474</v>
      </c>
      <c r="N175" s="110" t="s">
        <v>825</v>
      </c>
      <c r="O175" s="79">
        <v>0</v>
      </c>
      <c r="P175" s="79">
        <v>0</v>
      </c>
      <c r="Q175" s="80">
        <v>1</v>
      </c>
      <c r="R175" s="79">
        <v>0</v>
      </c>
      <c r="S175" s="137" t="s">
        <v>90</v>
      </c>
      <c r="T175" s="137" t="s">
        <v>826</v>
      </c>
      <c r="U175" s="136" t="s">
        <v>152</v>
      </c>
      <c r="V175" s="137" t="s">
        <v>153</v>
      </c>
      <c r="W175" s="147">
        <f>83000000/2</f>
        <v>41500000</v>
      </c>
      <c r="X175" s="137" t="s">
        <v>119</v>
      </c>
      <c r="Y175" s="137" t="s">
        <v>71</v>
      </c>
      <c r="Z175" s="136" t="s">
        <v>120</v>
      </c>
      <c r="AA175" s="137" t="s">
        <v>67</v>
      </c>
    </row>
    <row r="176" spans="2:27" ht="128.25" customHeight="1">
      <c r="B176" s="109" t="s">
        <v>684</v>
      </c>
      <c r="C176" s="73" t="s">
        <v>827</v>
      </c>
      <c r="D176" s="110" t="s">
        <v>59</v>
      </c>
      <c r="E176" s="110" t="s">
        <v>518</v>
      </c>
      <c r="F176" s="110" t="s">
        <v>149</v>
      </c>
      <c r="G176" s="79">
        <v>1</v>
      </c>
      <c r="H176" s="111" t="s">
        <v>828</v>
      </c>
      <c r="I176" s="112" t="s">
        <v>63</v>
      </c>
      <c r="J176" s="112" t="s">
        <v>64</v>
      </c>
      <c r="K176" s="110" t="s">
        <v>829</v>
      </c>
      <c r="L176" s="110" t="s">
        <v>830</v>
      </c>
      <c r="M176" s="113">
        <v>45383</v>
      </c>
      <c r="N176" s="110" t="s">
        <v>394</v>
      </c>
      <c r="O176" s="79">
        <v>0</v>
      </c>
      <c r="P176" s="80">
        <v>0.3</v>
      </c>
      <c r="Q176" s="80">
        <v>0.4</v>
      </c>
      <c r="R176" s="80">
        <v>1</v>
      </c>
      <c r="S176" s="137" t="s">
        <v>90</v>
      </c>
      <c r="T176" s="137" t="s">
        <v>826</v>
      </c>
      <c r="U176" s="136" t="s">
        <v>152</v>
      </c>
      <c r="V176" s="137" t="s">
        <v>153</v>
      </c>
      <c r="W176" s="147">
        <f>83000000/2</f>
        <v>41500000</v>
      </c>
      <c r="X176" s="137" t="s">
        <v>119</v>
      </c>
      <c r="Y176" s="137" t="s">
        <v>71</v>
      </c>
      <c r="Z176" s="136" t="s">
        <v>120</v>
      </c>
      <c r="AA176" s="137" t="s">
        <v>67</v>
      </c>
    </row>
    <row r="177" spans="2:27" ht="84.75" customHeight="1">
      <c r="B177" s="109" t="s">
        <v>684</v>
      </c>
      <c r="C177" s="73" t="s">
        <v>831</v>
      </c>
      <c r="D177" s="110" t="s">
        <v>59</v>
      </c>
      <c r="E177" s="110" t="s">
        <v>719</v>
      </c>
      <c r="F177" s="110" t="s">
        <v>149</v>
      </c>
      <c r="G177" s="85">
        <v>4</v>
      </c>
      <c r="H177" s="111" t="s">
        <v>832</v>
      </c>
      <c r="I177" s="112" t="s">
        <v>63</v>
      </c>
      <c r="J177" s="112" t="s">
        <v>87</v>
      </c>
      <c r="K177" s="110" t="s">
        <v>833</v>
      </c>
      <c r="L177" s="110" t="s">
        <v>834</v>
      </c>
      <c r="M177" s="113" t="s">
        <v>723</v>
      </c>
      <c r="N177" s="113" t="s">
        <v>394</v>
      </c>
      <c r="O177" s="78">
        <v>1</v>
      </c>
      <c r="P177" s="78">
        <v>1</v>
      </c>
      <c r="Q177" s="78">
        <v>1</v>
      </c>
      <c r="R177" s="78">
        <v>1</v>
      </c>
      <c r="S177" s="137" t="s">
        <v>90</v>
      </c>
      <c r="T177" s="137" t="s">
        <v>750</v>
      </c>
      <c r="U177" s="136" t="s">
        <v>68</v>
      </c>
      <c r="V177" s="137" t="s">
        <v>835</v>
      </c>
      <c r="W177" s="177">
        <v>593703137.66999996</v>
      </c>
      <c r="X177" s="137" t="s">
        <v>119</v>
      </c>
      <c r="Y177" s="137" t="s">
        <v>71</v>
      </c>
      <c r="Z177" s="136" t="s">
        <v>120</v>
      </c>
      <c r="AA177" s="137" t="s">
        <v>67</v>
      </c>
    </row>
    <row r="178" spans="2:27" ht="60" customHeight="1">
      <c r="B178" s="109" t="s">
        <v>684</v>
      </c>
      <c r="C178" s="73" t="s">
        <v>836</v>
      </c>
      <c r="D178" s="110" t="s">
        <v>59</v>
      </c>
      <c r="E178" s="110" t="s">
        <v>142</v>
      </c>
      <c r="F178" s="110" t="s">
        <v>149</v>
      </c>
      <c r="G178" s="79">
        <v>1</v>
      </c>
      <c r="H178" s="111" t="s">
        <v>837</v>
      </c>
      <c r="I178" s="112" t="s">
        <v>63</v>
      </c>
      <c r="J178" s="112" t="s">
        <v>64</v>
      </c>
      <c r="K178" s="110" t="s">
        <v>838</v>
      </c>
      <c r="L178" s="110" t="s">
        <v>839</v>
      </c>
      <c r="M178" s="113">
        <v>45566</v>
      </c>
      <c r="N178" s="110" t="s">
        <v>394</v>
      </c>
      <c r="O178" s="78">
        <v>0</v>
      </c>
      <c r="P178" s="78">
        <v>0</v>
      </c>
      <c r="Q178" s="78">
        <v>0</v>
      </c>
      <c r="R178" s="79">
        <v>1</v>
      </c>
      <c r="S178" s="137" t="s">
        <v>90</v>
      </c>
      <c r="T178" s="137" t="s">
        <v>761</v>
      </c>
      <c r="U178" s="136" t="s">
        <v>68</v>
      </c>
      <c r="V178" s="137" t="s">
        <v>835</v>
      </c>
      <c r="W178" s="179"/>
      <c r="X178" s="137" t="s">
        <v>119</v>
      </c>
      <c r="Y178" s="137" t="s">
        <v>71</v>
      </c>
      <c r="Z178" s="136" t="s">
        <v>120</v>
      </c>
      <c r="AA178" s="137" t="s">
        <v>67</v>
      </c>
    </row>
    <row r="179" spans="2:27" ht="99.75" customHeight="1">
      <c r="B179" s="20" t="s">
        <v>840</v>
      </c>
      <c r="C179" s="73" t="s">
        <v>841</v>
      </c>
      <c r="D179" s="21" t="s">
        <v>59</v>
      </c>
      <c r="E179" s="21" t="s">
        <v>813</v>
      </c>
      <c r="F179" s="21" t="s">
        <v>128</v>
      </c>
      <c r="G179" s="80">
        <v>1</v>
      </c>
      <c r="H179" s="21" t="s">
        <v>842</v>
      </c>
      <c r="I179" s="23" t="s">
        <v>63</v>
      </c>
      <c r="J179" s="23" t="s">
        <v>64</v>
      </c>
      <c r="K179" s="21" t="s">
        <v>1107</v>
      </c>
      <c r="L179" s="21" t="s">
        <v>843</v>
      </c>
      <c r="M179" s="42">
        <v>45323</v>
      </c>
      <c r="N179" s="22" t="s">
        <v>621</v>
      </c>
      <c r="O179" s="79">
        <v>0.6</v>
      </c>
      <c r="P179" s="79">
        <v>0.9</v>
      </c>
      <c r="Q179" s="79">
        <v>1</v>
      </c>
      <c r="R179" s="79">
        <v>0</v>
      </c>
      <c r="S179" s="23" t="s">
        <v>67</v>
      </c>
      <c r="T179" s="49">
        <v>0</v>
      </c>
      <c r="U179" s="37" t="s">
        <v>691</v>
      </c>
      <c r="V179" s="23" t="s">
        <v>730</v>
      </c>
      <c r="W179" s="35">
        <v>885006500</v>
      </c>
      <c r="X179" s="23" t="s">
        <v>119</v>
      </c>
      <c r="Y179" s="23" t="s">
        <v>71</v>
      </c>
      <c r="Z179" s="21" t="s">
        <v>120</v>
      </c>
      <c r="AA179" s="23" t="s">
        <v>73</v>
      </c>
    </row>
    <row r="180" spans="2:27" ht="151.5" customHeight="1">
      <c r="B180" s="20" t="s">
        <v>840</v>
      </c>
      <c r="C180" s="73" t="s">
        <v>844</v>
      </c>
      <c r="D180" s="21" t="s">
        <v>59</v>
      </c>
      <c r="E180" s="21" t="s">
        <v>813</v>
      </c>
      <c r="F180" s="37" t="s">
        <v>84</v>
      </c>
      <c r="G180" s="80">
        <v>0.33</v>
      </c>
      <c r="H180" s="21" t="s">
        <v>845</v>
      </c>
      <c r="I180" s="23" t="s">
        <v>63</v>
      </c>
      <c r="J180" s="23" t="s">
        <v>64</v>
      </c>
      <c r="K180" s="21" t="s">
        <v>846</v>
      </c>
      <c r="L180" s="21" t="s">
        <v>847</v>
      </c>
      <c r="M180" s="42">
        <v>45323</v>
      </c>
      <c r="N180" s="22" t="s">
        <v>621</v>
      </c>
      <c r="O180" s="79">
        <v>0.1</v>
      </c>
      <c r="P180" s="79">
        <v>0.2</v>
      </c>
      <c r="Q180" s="79">
        <v>0.33</v>
      </c>
      <c r="R180" s="79">
        <v>0</v>
      </c>
      <c r="S180" s="23" t="s">
        <v>67</v>
      </c>
      <c r="T180" s="49">
        <v>0</v>
      </c>
      <c r="U180" s="37" t="s">
        <v>691</v>
      </c>
      <c r="V180" s="23" t="s">
        <v>730</v>
      </c>
      <c r="W180" s="35">
        <v>13180176000</v>
      </c>
      <c r="X180" s="23" t="s">
        <v>119</v>
      </c>
      <c r="Y180" s="23" t="s">
        <v>71</v>
      </c>
      <c r="Z180" s="21" t="s">
        <v>120</v>
      </c>
      <c r="AA180" s="23" t="s">
        <v>73</v>
      </c>
    </row>
    <row r="181" spans="2:27" ht="90" customHeight="1">
      <c r="B181" s="20" t="s">
        <v>840</v>
      </c>
      <c r="C181" s="73" t="s">
        <v>848</v>
      </c>
      <c r="D181" s="21" t="s">
        <v>59</v>
      </c>
      <c r="E181" s="21" t="s">
        <v>813</v>
      </c>
      <c r="F181" s="21" t="s">
        <v>128</v>
      </c>
      <c r="G181" s="80">
        <v>1</v>
      </c>
      <c r="H181" s="21" t="s">
        <v>849</v>
      </c>
      <c r="I181" s="23" t="s">
        <v>63</v>
      </c>
      <c r="J181" s="23" t="s">
        <v>64</v>
      </c>
      <c r="K181" s="21" t="s">
        <v>1108</v>
      </c>
      <c r="L181" s="21" t="s">
        <v>850</v>
      </c>
      <c r="M181" s="42">
        <v>45298</v>
      </c>
      <c r="N181" s="22" t="s">
        <v>394</v>
      </c>
      <c r="O181" s="79">
        <v>0</v>
      </c>
      <c r="P181" s="79">
        <v>0</v>
      </c>
      <c r="Q181" s="79">
        <v>0.33</v>
      </c>
      <c r="R181" s="79">
        <v>1</v>
      </c>
      <c r="S181" s="23" t="s">
        <v>67</v>
      </c>
      <c r="T181" s="49">
        <v>0</v>
      </c>
      <c r="U181" s="37" t="s">
        <v>691</v>
      </c>
      <c r="V181" s="23" t="s">
        <v>730</v>
      </c>
      <c r="W181" s="180">
        <v>276864496500</v>
      </c>
      <c r="X181" s="23" t="s">
        <v>119</v>
      </c>
      <c r="Y181" s="23" t="s">
        <v>71</v>
      </c>
      <c r="Z181" s="21" t="s">
        <v>120</v>
      </c>
      <c r="AA181" s="23" t="s">
        <v>73</v>
      </c>
    </row>
    <row r="182" spans="2:27" ht="70.5" customHeight="1">
      <c r="B182" s="20" t="s">
        <v>840</v>
      </c>
      <c r="C182" s="73" t="s">
        <v>851</v>
      </c>
      <c r="D182" s="21" t="s">
        <v>59</v>
      </c>
      <c r="E182" s="21" t="s">
        <v>813</v>
      </c>
      <c r="F182" s="21" t="s">
        <v>128</v>
      </c>
      <c r="G182" s="80">
        <v>1</v>
      </c>
      <c r="H182" s="21" t="s">
        <v>852</v>
      </c>
      <c r="I182" s="23" t="s">
        <v>63</v>
      </c>
      <c r="J182" s="23" t="s">
        <v>64</v>
      </c>
      <c r="K182" s="21" t="s">
        <v>853</v>
      </c>
      <c r="L182" s="21" t="s">
        <v>854</v>
      </c>
      <c r="M182" s="42">
        <v>45301</v>
      </c>
      <c r="N182" s="22" t="s">
        <v>394</v>
      </c>
      <c r="O182" s="79">
        <v>0</v>
      </c>
      <c r="P182" s="79">
        <v>0</v>
      </c>
      <c r="Q182" s="79">
        <v>0</v>
      </c>
      <c r="R182" s="79">
        <v>1</v>
      </c>
      <c r="S182" s="23" t="s">
        <v>90</v>
      </c>
      <c r="T182" s="49">
        <v>16608000</v>
      </c>
      <c r="U182" s="37" t="s">
        <v>691</v>
      </c>
      <c r="V182" s="23" t="s">
        <v>730</v>
      </c>
      <c r="W182" s="181"/>
      <c r="X182" s="23" t="s">
        <v>119</v>
      </c>
      <c r="Y182" s="23" t="s">
        <v>71</v>
      </c>
      <c r="Z182" s="21" t="s">
        <v>120</v>
      </c>
      <c r="AA182" s="23" t="s">
        <v>73</v>
      </c>
    </row>
    <row r="183" spans="2:27" ht="75" customHeight="1">
      <c r="B183" s="20" t="s">
        <v>840</v>
      </c>
      <c r="C183" s="73" t="s">
        <v>855</v>
      </c>
      <c r="D183" s="21" t="s">
        <v>59</v>
      </c>
      <c r="E183" s="21" t="s">
        <v>813</v>
      </c>
      <c r="F183" s="21" t="s">
        <v>128</v>
      </c>
      <c r="G183" s="80">
        <v>1</v>
      </c>
      <c r="H183" s="21" t="s">
        <v>856</v>
      </c>
      <c r="I183" s="23" t="s">
        <v>63</v>
      </c>
      <c r="J183" s="23" t="s">
        <v>64</v>
      </c>
      <c r="K183" s="21" t="s">
        <v>1109</v>
      </c>
      <c r="L183" s="21" t="s">
        <v>857</v>
      </c>
      <c r="M183" s="42">
        <v>45323</v>
      </c>
      <c r="N183" s="22" t="s">
        <v>394</v>
      </c>
      <c r="O183" s="79">
        <v>0.25</v>
      </c>
      <c r="P183" s="79">
        <v>0.6</v>
      </c>
      <c r="Q183" s="79">
        <v>0.75</v>
      </c>
      <c r="R183" s="79">
        <v>1</v>
      </c>
      <c r="S183" s="23" t="s">
        <v>67</v>
      </c>
      <c r="T183" s="49">
        <v>0</v>
      </c>
      <c r="U183" s="37" t="s">
        <v>691</v>
      </c>
      <c r="V183" s="21" t="s">
        <v>858</v>
      </c>
      <c r="W183" s="35">
        <v>1608471000</v>
      </c>
      <c r="X183" s="23" t="s">
        <v>119</v>
      </c>
      <c r="Y183" s="23" t="s">
        <v>71</v>
      </c>
      <c r="Z183" s="21" t="s">
        <v>120</v>
      </c>
      <c r="AA183" s="23" t="s">
        <v>73</v>
      </c>
    </row>
    <row r="184" spans="2:27" ht="85.5" customHeight="1">
      <c r="B184" s="20" t="s">
        <v>840</v>
      </c>
      <c r="C184" s="73" t="s">
        <v>859</v>
      </c>
      <c r="D184" s="21" t="s">
        <v>59</v>
      </c>
      <c r="E184" s="21" t="s">
        <v>813</v>
      </c>
      <c r="F184" s="21" t="s">
        <v>128</v>
      </c>
      <c r="G184" s="80">
        <v>1</v>
      </c>
      <c r="H184" s="21" t="s">
        <v>860</v>
      </c>
      <c r="I184" s="23" t="s">
        <v>63</v>
      </c>
      <c r="J184" s="23" t="s">
        <v>64</v>
      </c>
      <c r="K184" s="21" t="s">
        <v>1110</v>
      </c>
      <c r="L184" s="21" t="s">
        <v>861</v>
      </c>
      <c r="M184" s="42">
        <v>45323</v>
      </c>
      <c r="N184" s="22" t="s">
        <v>621</v>
      </c>
      <c r="O184" s="79">
        <v>0.33</v>
      </c>
      <c r="P184" s="79">
        <v>0.66</v>
      </c>
      <c r="Q184" s="79">
        <v>1</v>
      </c>
      <c r="R184" s="79">
        <v>0</v>
      </c>
      <c r="S184" s="23" t="s">
        <v>67</v>
      </c>
      <c r="T184" s="49">
        <v>0</v>
      </c>
      <c r="U184" s="37" t="s">
        <v>691</v>
      </c>
      <c r="V184" s="21" t="s">
        <v>161</v>
      </c>
      <c r="W184" s="35">
        <v>1130850000</v>
      </c>
      <c r="X184" s="23" t="s">
        <v>119</v>
      </c>
      <c r="Y184" s="23" t="s">
        <v>71</v>
      </c>
      <c r="Z184" s="21" t="s">
        <v>120</v>
      </c>
      <c r="AA184" s="23" t="s">
        <v>73</v>
      </c>
    </row>
    <row r="185" spans="2:27" ht="89.25" customHeight="1">
      <c r="B185" s="135" t="s">
        <v>862</v>
      </c>
      <c r="C185" s="73" t="s">
        <v>863</v>
      </c>
      <c r="D185" s="136" t="s">
        <v>112</v>
      </c>
      <c r="E185" s="136" t="s">
        <v>864</v>
      </c>
      <c r="F185" s="136" t="s">
        <v>128</v>
      </c>
      <c r="G185" s="80">
        <v>1</v>
      </c>
      <c r="H185" s="136" t="s">
        <v>865</v>
      </c>
      <c r="I185" s="137" t="s">
        <v>63</v>
      </c>
      <c r="J185" s="137" t="s">
        <v>64</v>
      </c>
      <c r="K185" s="136" t="s">
        <v>866</v>
      </c>
      <c r="L185" s="136" t="s">
        <v>867</v>
      </c>
      <c r="M185" s="138">
        <v>45327</v>
      </c>
      <c r="N185" s="138">
        <v>45641</v>
      </c>
      <c r="O185" s="80">
        <v>0.1</v>
      </c>
      <c r="P185" s="80">
        <v>0.4</v>
      </c>
      <c r="Q185" s="80">
        <v>0.7</v>
      </c>
      <c r="R185" s="79">
        <v>1</v>
      </c>
      <c r="S185" s="137" t="s">
        <v>67</v>
      </c>
      <c r="T185" s="139">
        <v>0</v>
      </c>
      <c r="U185" s="136" t="s">
        <v>868</v>
      </c>
      <c r="V185" s="136" t="s">
        <v>240</v>
      </c>
      <c r="W185" s="182">
        <v>85990000</v>
      </c>
      <c r="X185" s="137" t="s">
        <v>119</v>
      </c>
      <c r="Y185" s="137" t="s">
        <v>71</v>
      </c>
      <c r="Z185" s="136" t="s">
        <v>120</v>
      </c>
      <c r="AA185" s="137" t="s">
        <v>869</v>
      </c>
    </row>
    <row r="186" spans="2:27" ht="85.5" customHeight="1">
      <c r="B186" s="135" t="s">
        <v>862</v>
      </c>
      <c r="C186" s="73" t="s">
        <v>870</v>
      </c>
      <c r="D186" s="136" t="s">
        <v>871</v>
      </c>
      <c r="E186" s="136" t="s">
        <v>142</v>
      </c>
      <c r="F186" s="136" t="s">
        <v>872</v>
      </c>
      <c r="G186" s="80">
        <v>1</v>
      </c>
      <c r="H186" s="136" t="s">
        <v>873</v>
      </c>
      <c r="I186" s="137" t="s">
        <v>63</v>
      </c>
      <c r="J186" s="137" t="s">
        <v>64</v>
      </c>
      <c r="K186" s="136" t="s">
        <v>874</v>
      </c>
      <c r="L186" s="136" t="s">
        <v>875</v>
      </c>
      <c r="M186" s="138">
        <v>45327</v>
      </c>
      <c r="N186" s="138">
        <v>45641</v>
      </c>
      <c r="O186" s="80">
        <v>0.25</v>
      </c>
      <c r="P186" s="80">
        <v>0.5</v>
      </c>
      <c r="Q186" s="80">
        <v>0.75</v>
      </c>
      <c r="R186" s="79">
        <v>1</v>
      </c>
      <c r="S186" s="137" t="s">
        <v>67</v>
      </c>
      <c r="T186" s="139">
        <v>0</v>
      </c>
      <c r="U186" s="136" t="s">
        <v>868</v>
      </c>
      <c r="V186" s="136" t="s">
        <v>240</v>
      </c>
      <c r="W186" s="183"/>
      <c r="X186" s="137" t="s">
        <v>119</v>
      </c>
      <c r="Y186" s="137" t="s">
        <v>71</v>
      </c>
      <c r="Z186" s="136" t="s">
        <v>120</v>
      </c>
      <c r="AA186" s="137" t="s">
        <v>67</v>
      </c>
    </row>
    <row r="187" spans="2:27" ht="65.25" customHeight="1">
      <c r="B187" s="135" t="s">
        <v>862</v>
      </c>
      <c r="C187" s="73" t="s">
        <v>876</v>
      </c>
      <c r="D187" s="136" t="s">
        <v>871</v>
      </c>
      <c r="E187" s="136" t="s">
        <v>142</v>
      </c>
      <c r="F187" s="136" t="s">
        <v>872</v>
      </c>
      <c r="G187" s="80">
        <v>1</v>
      </c>
      <c r="H187" s="136" t="s">
        <v>877</v>
      </c>
      <c r="I187" s="137" t="s">
        <v>63</v>
      </c>
      <c r="J187" s="137" t="s">
        <v>64</v>
      </c>
      <c r="K187" s="136" t="s">
        <v>878</v>
      </c>
      <c r="L187" s="136" t="s">
        <v>879</v>
      </c>
      <c r="M187" s="138">
        <v>45327</v>
      </c>
      <c r="N187" s="138">
        <v>45656</v>
      </c>
      <c r="O187" s="80">
        <v>0.25</v>
      </c>
      <c r="P187" s="80">
        <v>0.5</v>
      </c>
      <c r="Q187" s="80">
        <v>0.75</v>
      </c>
      <c r="R187" s="79">
        <v>1</v>
      </c>
      <c r="S187" s="137" t="s">
        <v>67</v>
      </c>
      <c r="T187" s="139">
        <v>0</v>
      </c>
      <c r="U187" s="136" t="s">
        <v>868</v>
      </c>
      <c r="V187" s="136" t="s">
        <v>858</v>
      </c>
      <c r="W187" s="141">
        <v>1815856688</v>
      </c>
      <c r="X187" s="137" t="s">
        <v>119</v>
      </c>
      <c r="Y187" s="137" t="s">
        <v>71</v>
      </c>
      <c r="Z187" s="136" t="s">
        <v>120</v>
      </c>
      <c r="AA187" s="137" t="s">
        <v>67</v>
      </c>
    </row>
    <row r="188" spans="2:27" ht="72.75" customHeight="1">
      <c r="B188" s="135" t="s">
        <v>862</v>
      </c>
      <c r="C188" s="73" t="s">
        <v>880</v>
      </c>
      <c r="D188" s="136" t="s">
        <v>871</v>
      </c>
      <c r="E188" s="136" t="s">
        <v>142</v>
      </c>
      <c r="F188" s="136" t="s">
        <v>872</v>
      </c>
      <c r="G188" s="80">
        <v>1</v>
      </c>
      <c r="H188" s="136" t="s">
        <v>881</v>
      </c>
      <c r="I188" s="137" t="s">
        <v>63</v>
      </c>
      <c r="J188" s="137" t="s">
        <v>64</v>
      </c>
      <c r="K188" s="136" t="s">
        <v>882</v>
      </c>
      <c r="L188" s="136" t="s">
        <v>867</v>
      </c>
      <c r="M188" s="138">
        <v>45327</v>
      </c>
      <c r="N188" s="138">
        <v>45656</v>
      </c>
      <c r="O188" s="80">
        <v>0.25</v>
      </c>
      <c r="P188" s="80">
        <v>0.5</v>
      </c>
      <c r="Q188" s="80">
        <v>0.75</v>
      </c>
      <c r="R188" s="79">
        <v>1</v>
      </c>
      <c r="S188" s="137" t="s">
        <v>67</v>
      </c>
      <c r="T188" s="139">
        <v>0</v>
      </c>
      <c r="U188" s="136" t="s">
        <v>868</v>
      </c>
      <c r="V188" s="136" t="s">
        <v>883</v>
      </c>
      <c r="W188" s="141">
        <v>1025897312</v>
      </c>
      <c r="X188" s="137" t="s">
        <v>119</v>
      </c>
      <c r="Y188" s="137" t="s">
        <v>71</v>
      </c>
      <c r="Z188" s="136" t="s">
        <v>120</v>
      </c>
      <c r="AA188" s="137" t="s">
        <v>67</v>
      </c>
    </row>
    <row r="189" spans="2:27" ht="105.75" customHeight="1">
      <c r="B189" s="135" t="s">
        <v>862</v>
      </c>
      <c r="C189" s="73" t="s">
        <v>884</v>
      </c>
      <c r="D189" s="136" t="s">
        <v>871</v>
      </c>
      <c r="E189" s="136" t="s">
        <v>885</v>
      </c>
      <c r="F189" s="136" t="s">
        <v>61</v>
      </c>
      <c r="G189" s="80">
        <v>1</v>
      </c>
      <c r="H189" s="136" t="s">
        <v>886</v>
      </c>
      <c r="I189" s="137" t="s">
        <v>63</v>
      </c>
      <c r="J189" s="137" t="s">
        <v>64</v>
      </c>
      <c r="K189" s="136" t="s">
        <v>887</v>
      </c>
      <c r="L189" s="136" t="s">
        <v>888</v>
      </c>
      <c r="M189" s="138">
        <v>45327</v>
      </c>
      <c r="N189" s="138">
        <v>45626</v>
      </c>
      <c r="O189" s="80">
        <v>0.25</v>
      </c>
      <c r="P189" s="80">
        <v>0.5</v>
      </c>
      <c r="Q189" s="80">
        <v>0.75</v>
      </c>
      <c r="R189" s="79">
        <v>1</v>
      </c>
      <c r="S189" s="137" t="s">
        <v>67</v>
      </c>
      <c r="T189" s="139">
        <v>0</v>
      </c>
      <c r="U189" s="136" t="s">
        <v>868</v>
      </c>
      <c r="V189" s="136" t="s">
        <v>69</v>
      </c>
      <c r="W189" s="182">
        <v>272600000</v>
      </c>
      <c r="X189" s="137" t="s">
        <v>119</v>
      </c>
      <c r="Y189" s="137" t="s">
        <v>71</v>
      </c>
      <c r="Z189" s="136" t="s">
        <v>120</v>
      </c>
      <c r="AA189" s="137" t="s">
        <v>67</v>
      </c>
    </row>
    <row r="190" spans="2:27" ht="60" customHeight="1">
      <c r="B190" s="135" t="s">
        <v>862</v>
      </c>
      <c r="C190" s="73" t="s">
        <v>889</v>
      </c>
      <c r="D190" s="136" t="s">
        <v>112</v>
      </c>
      <c r="E190" s="136" t="s">
        <v>142</v>
      </c>
      <c r="F190" s="136" t="s">
        <v>61</v>
      </c>
      <c r="G190" s="80">
        <v>1</v>
      </c>
      <c r="H190" s="136" t="s">
        <v>890</v>
      </c>
      <c r="I190" s="137" t="s">
        <v>63</v>
      </c>
      <c r="J190" s="137" t="s">
        <v>64</v>
      </c>
      <c r="K190" s="136" t="s">
        <v>891</v>
      </c>
      <c r="L190" s="136" t="s">
        <v>875</v>
      </c>
      <c r="M190" s="138">
        <v>45327</v>
      </c>
      <c r="N190" s="138">
        <v>45626</v>
      </c>
      <c r="O190" s="80">
        <v>0.25</v>
      </c>
      <c r="P190" s="80">
        <v>0.5</v>
      </c>
      <c r="Q190" s="80">
        <v>0.75</v>
      </c>
      <c r="R190" s="79">
        <v>1</v>
      </c>
      <c r="S190" s="137" t="s">
        <v>67</v>
      </c>
      <c r="T190" s="139">
        <v>0</v>
      </c>
      <c r="U190" s="136" t="s">
        <v>868</v>
      </c>
      <c r="V190" s="136" t="s">
        <v>69</v>
      </c>
      <c r="W190" s="183"/>
      <c r="X190" s="137" t="s">
        <v>119</v>
      </c>
      <c r="Y190" s="137" t="s">
        <v>71</v>
      </c>
      <c r="Z190" s="136" t="s">
        <v>120</v>
      </c>
      <c r="AA190" s="137" t="s">
        <v>67</v>
      </c>
    </row>
    <row r="191" spans="2:27" ht="60" customHeight="1">
      <c r="B191" s="135" t="s">
        <v>862</v>
      </c>
      <c r="C191" s="73" t="s">
        <v>892</v>
      </c>
      <c r="D191" s="136" t="s">
        <v>112</v>
      </c>
      <c r="E191" s="136" t="s">
        <v>142</v>
      </c>
      <c r="F191" s="136" t="s">
        <v>61</v>
      </c>
      <c r="G191" s="80">
        <v>1</v>
      </c>
      <c r="H191" s="136" t="s">
        <v>893</v>
      </c>
      <c r="I191" s="137" t="s">
        <v>63</v>
      </c>
      <c r="J191" s="137" t="s">
        <v>64</v>
      </c>
      <c r="K191" s="136" t="s">
        <v>894</v>
      </c>
      <c r="L191" s="136" t="s">
        <v>857</v>
      </c>
      <c r="M191" s="138">
        <v>45327</v>
      </c>
      <c r="N191" s="138">
        <v>45656</v>
      </c>
      <c r="O191" s="80">
        <v>1</v>
      </c>
      <c r="P191" s="80">
        <v>1</v>
      </c>
      <c r="Q191" s="80">
        <v>1</v>
      </c>
      <c r="R191" s="79">
        <v>1</v>
      </c>
      <c r="S191" s="137" t="s">
        <v>67</v>
      </c>
      <c r="T191" s="139">
        <v>0</v>
      </c>
      <c r="U191" s="136" t="s">
        <v>868</v>
      </c>
      <c r="V191" s="136" t="s">
        <v>857</v>
      </c>
      <c r="W191" s="142">
        <v>123250000</v>
      </c>
      <c r="X191" s="137" t="s">
        <v>119</v>
      </c>
      <c r="Y191" s="137" t="s">
        <v>71</v>
      </c>
      <c r="Z191" s="136" t="s">
        <v>120</v>
      </c>
      <c r="AA191" s="137" t="s">
        <v>67</v>
      </c>
    </row>
    <row r="192" spans="2:27" ht="60" customHeight="1">
      <c r="B192" s="20" t="s">
        <v>895</v>
      </c>
      <c r="C192" s="73" t="s">
        <v>896</v>
      </c>
      <c r="D192" s="21" t="s">
        <v>112</v>
      </c>
      <c r="E192" s="21" t="s">
        <v>142</v>
      </c>
      <c r="F192" s="21" t="s">
        <v>149</v>
      </c>
      <c r="G192" s="81">
        <v>1</v>
      </c>
      <c r="H192" s="43" t="s">
        <v>897</v>
      </c>
      <c r="I192" s="23" t="s">
        <v>63</v>
      </c>
      <c r="J192" s="23" t="s">
        <v>64</v>
      </c>
      <c r="K192" s="22" t="s">
        <v>1111</v>
      </c>
      <c r="L192" s="43" t="s">
        <v>898</v>
      </c>
      <c r="M192" s="46">
        <v>45322</v>
      </c>
      <c r="N192" s="46">
        <v>45656</v>
      </c>
      <c r="O192" s="81">
        <v>0.25</v>
      </c>
      <c r="P192" s="81">
        <v>0.5</v>
      </c>
      <c r="Q192" s="81">
        <v>0.75</v>
      </c>
      <c r="R192" s="81">
        <v>1</v>
      </c>
      <c r="S192" s="23" t="s">
        <v>90</v>
      </c>
      <c r="T192" s="50">
        <v>1540959952</v>
      </c>
      <c r="U192" s="37" t="s">
        <v>899</v>
      </c>
      <c r="V192" s="23" t="s">
        <v>879</v>
      </c>
      <c r="W192" s="51">
        <v>90295383126</v>
      </c>
      <c r="X192" s="23" t="s">
        <v>119</v>
      </c>
      <c r="Y192" s="23" t="s">
        <v>71</v>
      </c>
      <c r="Z192" s="21" t="s">
        <v>120</v>
      </c>
      <c r="AA192" s="23" t="s">
        <v>67</v>
      </c>
    </row>
    <row r="193" spans="2:27" ht="67.5" customHeight="1">
      <c r="B193" s="20" t="s">
        <v>895</v>
      </c>
      <c r="C193" s="73" t="s">
        <v>900</v>
      </c>
      <c r="D193" s="21" t="s">
        <v>112</v>
      </c>
      <c r="E193" s="21" t="s">
        <v>142</v>
      </c>
      <c r="F193" s="21" t="s">
        <v>149</v>
      </c>
      <c r="G193" s="81">
        <v>1</v>
      </c>
      <c r="H193" s="43" t="s">
        <v>901</v>
      </c>
      <c r="I193" s="23" t="s">
        <v>63</v>
      </c>
      <c r="J193" s="23" t="s">
        <v>64</v>
      </c>
      <c r="K193" s="21" t="s">
        <v>1112</v>
      </c>
      <c r="L193" s="43" t="s">
        <v>902</v>
      </c>
      <c r="M193" s="46">
        <v>45292</v>
      </c>
      <c r="N193" s="46">
        <v>45656</v>
      </c>
      <c r="O193" s="81">
        <v>0.25</v>
      </c>
      <c r="P193" s="81">
        <v>0.5</v>
      </c>
      <c r="Q193" s="81">
        <v>0.75</v>
      </c>
      <c r="R193" s="81">
        <v>1</v>
      </c>
      <c r="S193" s="23" t="s">
        <v>90</v>
      </c>
      <c r="T193" s="50">
        <v>172216574</v>
      </c>
      <c r="U193" s="37" t="s">
        <v>899</v>
      </c>
      <c r="V193" s="21" t="s">
        <v>903</v>
      </c>
      <c r="W193" s="51">
        <v>3524607295</v>
      </c>
      <c r="X193" s="23" t="s">
        <v>119</v>
      </c>
      <c r="Y193" s="23" t="s">
        <v>71</v>
      </c>
      <c r="Z193" s="21" t="s">
        <v>120</v>
      </c>
      <c r="AA193" s="23" t="s">
        <v>67</v>
      </c>
    </row>
    <row r="194" spans="2:27" ht="60" customHeight="1">
      <c r="B194" s="20" t="s">
        <v>895</v>
      </c>
      <c r="C194" s="73" t="s">
        <v>904</v>
      </c>
      <c r="D194" s="21" t="s">
        <v>112</v>
      </c>
      <c r="E194" s="21" t="s">
        <v>142</v>
      </c>
      <c r="F194" s="21" t="s">
        <v>149</v>
      </c>
      <c r="G194" s="84">
        <v>3</v>
      </c>
      <c r="H194" s="47" t="s">
        <v>905</v>
      </c>
      <c r="I194" s="23" t="s">
        <v>63</v>
      </c>
      <c r="J194" s="23" t="s">
        <v>87</v>
      </c>
      <c r="K194" s="22" t="s">
        <v>906</v>
      </c>
      <c r="L194" s="22" t="s">
        <v>907</v>
      </c>
      <c r="M194" s="46">
        <v>45383</v>
      </c>
      <c r="N194" s="46">
        <v>45656</v>
      </c>
      <c r="O194" s="89">
        <v>0</v>
      </c>
      <c r="P194" s="89">
        <v>1</v>
      </c>
      <c r="Q194" s="89">
        <v>1</v>
      </c>
      <c r="R194" s="89">
        <v>1</v>
      </c>
      <c r="S194" s="23" t="s">
        <v>90</v>
      </c>
      <c r="T194" s="50">
        <v>107500000</v>
      </c>
      <c r="U194" s="37" t="s">
        <v>899</v>
      </c>
      <c r="V194" s="21" t="s">
        <v>903</v>
      </c>
      <c r="W194" s="51">
        <v>213568191</v>
      </c>
      <c r="X194" s="23" t="s">
        <v>119</v>
      </c>
      <c r="Y194" s="23" t="s">
        <v>71</v>
      </c>
      <c r="Z194" s="21" t="s">
        <v>120</v>
      </c>
      <c r="AA194" s="23" t="s">
        <v>67</v>
      </c>
    </row>
    <row r="195" spans="2:27" ht="60" customHeight="1">
      <c r="B195" s="20" t="s">
        <v>895</v>
      </c>
      <c r="C195" s="73" t="s">
        <v>908</v>
      </c>
      <c r="D195" s="21" t="s">
        <v>112</v>
      </c>
      <c r="E195" s="21" t="s">
        <v>142</v>
      </c>
      <c r="F195" s="21" t="s">
        <v>149</v>
      </c>
      <c r="G195" s="88">
        <v>105</v>
      </c>
      <c r="H195" s="43" t="s">
        <v>909</v>
      </c>
      <c r="I195" s="23" t="s">
        <v>63</v>
      </c>
      <c r="J195" s="23" t="s">
        <v>87</v>
      </c>
      <c r="K195" s="21" t="s">
        <v>910</v>
      </c>
      <c r="L195" s="52" t="s">
        <v>911</v>
      </c>
      <c r="M195" s="46">
        <v>45292</v>
      </c>
      <c r="N195" s="46">
        <v>45656</v>
      </c>
      <c r="O195" s="89">
        <v>19</v>
      </c>
      <c r="P195" s="89">
        <v>44</v>
      </c>
      <c r="Q195" s="89">
        <v>17</v>
      </c>
      <c r="R195" s="89">
        <v>25</v>
      </c>
      <c r="S195" s="23" t="s">
        <v>90</v>
      </c>
      <c r="T195" s="50">
        <v>203770391.19953406</v>
      </c>
      <c r="U195" s="37" t="s">
        <v>899</v>
      </c>
      <c r="V195" s="21" t="s">
        <v>161</v>
      </c>
      <c r="W195" s="51">
        <v>781592364</v>
      </c>
      <c r="X195" s="23" t="s">
        <v>119</v>
      </c>
      <c r="Y195" s="23" t="s">
        <v>71</v>
      </c>
      <c r="Z195" s="21" t="s">
        <v>120</v>
      </c>
      <c r="AA195" s="23" t="s">
        <v>67</v>
      </c>
    </row>
    <row r="196" spans="2:27" ht="60" customHeight="1">
      <c r="B196" s="20" t="s">
        <v>895</v>
      </c>
      <c r="C196" s="73" t="s">
        <v>912</v>
      </c>
      <c r="D196" s="21" t="s">
        <v>112</v>
      </c>
      <c r="E196" s="21" t="s">
        <v>142</v>
      </c>
      <c r="F196" s="21" t="s">
        <v>149</v>
      </c>
      <c r="G196" s="90">
        <v>6</v>
      </c>
      <c r="H196" s="22" t="s">
        <v>913</v>
      </c>
      <c r="I196" s="23" t="s">
        <v>63</v>
      </c>
      <c r="J196" s="23" t="s">
        <v>87</v>
      </c>
      <c r="K196" s="22" t="s">
        <v>914</v>
      </c>
      <c r="L196" s="22" t="s">
        <v>915</v>
      </c>
      <c r="M196" s="46">
        <v>45383</v>
      </c>
      <c r="N196" s="46">
        <v>45656</v>
      </c>
      <c r="O196" s="84">
        <v>0</v>
      </c>
      <c r="P196" s="84">
        <v>2</v>
      </c>
      <c r="Q196" s="84">
        <v>2</v>
      </c>
      <c r="R196" s="90">
        <v>2</v>
      </c>
      <c r="S196" s="23" t="s">
        <v>67</v>
      </c>
      <c r="T196" s="53">
        <v>0</v>
      </c>
      <c r="U196" s="37" t="s">
        <v>108</v>
      </c>
      <c r="V196" s="23" t="s">
        <v>554</v>
      </c>
      <c r="W196" s="51">
        <v>278396072</v>
      </c>
      <c r="X196" s="23" t="s">
        <v>916</v>
      </c>
      <c r="Y196" s="23" t="s">
        <v>71</v>
      </c>
      <c r="Z196" s="21" t="s">
        <v>120</v>
      </c>
      <c r="AA196" s="23" t="s">
        <v>73</v>
      </c>
    </row>
    <row r="197" spans="2:27" ht="114.75" customHeight="1">
      <c r="B197" s="20" t="s">
        <v>895</v>
      </c>
      <c r="C197" s="73" t="s">
        <v>917</v>
      </c>
      <c r="D197" s="21" t="s">
        <v>112</v>
      </c>
      <c r="E197" s="21" t="s">
        <v>142</v>
      </c>
      <c r="F197" s="21" t="s">
        <v>149</v>
      </c>
      <c r="G197" s="81">
        <v>1</v>
      </c>
      <c r="H197" s="22" t="s">
        <v>918</v>
      </c>
      <c r="I197" s="23" t="s">
        <v>63</v>
      </c>
      <c r="J197" s="23" t="s">
        <v>64</v>
      </c>
      <c r="K197" s="22" t="s">
        <v>1113</v>
      </c>
      <c r="L197" s="22" t="s">
        <v>919</v>
      </c>
      <c r="M197" s="46">
        <v>45323</v>
      </c>
      <c r="N197" s="46">
        <v>45656</v>
      </c>
      <c r="O197" s="81">
        <v>0.2</v>
      </c>
      <c r="P197" s="81">
        <v>0.4</v>
      </c>
      <c r="Q197" s="81">
        <v>0.6</v>
      </c>
      <c r="R197" s="81">
        <v>1</v>
      </c>
      <c r="S197" s="23" t="s">
        <v>67</v>
      </c>
      <c r="T197" s="53">
        <v>0</v>
      </c>
      <c r="U197" s="37" t="s">
        <v>108</v>
      </c>
      <c r="V197" s="23" t="s">
        <v>69</v>
      </c>
      <c r="W197" s="174">
        <v>113704480</v>
      </c>
      <c r="X197" s="23" t="s">
        <v>916</v>
      </c>
      <c r="Y197" s="23" t="s">
        <v>71</v>
      </c>
      <c r="Z197" s="21" t="s">
        <v>120</v>
      </c>
      <c r="AA197" s="23" t="s">
        <v>73</v>
      </c>
    </row>
    <row r="198" spans="2:27" ht="69.75" customHeight="1">
      <c r="B198" s="20" t="s">
        <v>895</v>
      </c>
      <c r="C198" s="73" t="s">
        <v>920</v>
      </c>
      <c r="D198" s="21" t="s">
        <v>112</v>
      </c>
      <c r="E198" s="21" t="s">
        <v>921</v>
      </c>
      <c r="F198" s="21" t="s">
        <v>61</v>
      </c>
      <c r="G198" s="81">
        <v>1</v>
      </c>
      <c r="H198" s="22" t="s">
        <v>922</v>
      </c>
      <c r="I198" s="23" t="s">
        <v>63</v>
      </c>
      <c r="J198" s="23" t="s">
        <v>64</v>
      </c>
      <c r="K198" s="22" t="s">
        <v>1114</v>
      </c>
      <c r="L198" s="22" t="s">
        <v>923</v>
      </c>
      <c r="M198" s="46">
        <v>45323</v>
      </c>
      <c r="N198" s="46">
        <v>45656</v>
      </c>
      <c r="O198" s="81">
        <v>0.25</v>
      </c>
      <c r="P198" s="81">
        <v>0.5</v>
      </c>
      <c r="Q198" s="81">
        <v>0.75</v>
      </c>
      <c r="R198" s="81">
        <v>1</v>
      </c>
      <c r="S198" s="23" t="s">
        <v>90</v>
      </c>
      <c r="T198" s="54">
        <v>19836615.599999998</v>
      </c>
      <c r="U198" s="37" t="s">
        <v>108</v>
      </c>
      <c r="V198" s="23" t="s">
        <v>69</v>
      </c>
      <c r="W198" s="175"/>
      <c r="X198" s="23" t="s">
        <v>916</v>
      </c>
      <c r="Y198" s="23" t="s">
        <v>71</v>
      </c>
      <c r="Z198" s="21" t="s">
        <v>120</v>
      </c>
      <c r="AA198" s="23" t="s">
        <v>73</v>
      </c>
    </row>
    <row r="199" spans="2:27" ht="72" customHeight="1">
      <c r="B199" s="20" t="s">
        <v>895</v>
      </c>
      <c r="C199" s="73" t="s">
        <v>924</v>
      </c>
      <c r="D199" s="21" t="s">
        <v>112</v>
      </c>
      <c r="E199" s="21" t="s">
        <v>142</v>
      </c>
      <c r="F199" s="21" t="s">
        <v>149</v>
      </c>
      <c r="G199" s="90">
        <v>2</v>
      </c>
      <c r="H199" s="22" t="s">
        <v>925</v>
      </c>
      <c r="I199" s="23" t="s">
        <v>63</v>
      </c>
      <c r="J199" s="23" t="s">
        <v>87</v>
      </c>
      <c r="K199" s="22" t="s">
        <v>926</v>
      </c>
      <c r="L199" s="47" t="s">
        <v>927</v>
      </c>
      <c r="M199" s="46">
        <v>45383</v>
      </c>
      <c r="N199" s="46">
        <v>45656</v>
      </c>
      <c r="O199" s="90">
        <v>0</v>
      </c>
      <c r="P199" s="90">
        <v>1</v>
      </c>
      <c r="Q199" s="90">
        <v>0</v>
      </c>
      <c r="R199" s="90">
        <v>2</v>
      </c>
      <c r="S199" s="23" t="s">
        <v>67</v>
      </c>
      <c r="T199" s="50">
        <v>0</v>
      </c>
      <c r="U199" s="37" t="s">
        <v>868</v>
      </c>
      <c r="V199" s="21" t="s">
        <v>928</v>
      </c>
      <c r="W199" s="51">
        <v>500000000</v>
      </c>
      <c r="X199" s="23" t="s">
        <v>119</v>
      </c>
      <c r="Y199" s="23" t="s">
        <v>71</v>
      </c>
      <c r="Z199" s="21" t="s">
        <v>120</v>
      </c>
      <c r="AA199" s="23" t="s">
        <v>73</v>
      </c>
    </row>
    <row r="200" spans="2:27" ht="68.25" customHeight="1">
      <c r="B200" s="20" t="s">
        <v>895</v>
      </c>
      <c r="C200" s="73" t="s">
        <v>929</v>
      </c>
      <c r="D200" s="21" t="s">
        <v>112</v>
      </c>
      <c r="E200" s="21" t="s">
        <v>142</v>
      </c>
      <c r="F200" s="21" t="s">
        <v>149</v>
      </c>
      <c r="G200" s="81">
        <v>1</v>
      </c>
      <c r="H200" s="22" t="s">
        <v>930</v>
      </c>
      <c r="I200" s="23" t="s">
        <v>63</v>
      </c>
      <c r="J200" s="23" t="s">
        <v>64</v>
      </c>
      <c r="K200" s="22" t="s">
        <v>1115</v>
      </c>
      <c r="L200" s="22" t="s">
        <v>931</v>
      </c>
      <c r="M200" s="46">
        <v>45383</v>
      </c>
      <c r="N200" s="46">
        <v>45656</v>
      </c>
      <c r="O200" s="81">
        <v>0</v>
      </c>
      <c r="P200" s="81">
        <v>0.5</v>
      </c>
      <c r="Q200" s="81">
        <v>0.75</v>
      </c>
      <c r="R200" s="81">
        <v>1</v>
      </c>
      <c r="S200" s="23" t="s">
        <v>67</v>
      </c>
      <c r="T200" s="50">
        <v>0</v>
      </c>
      <c r="U200" s="37" t="s">
        <v>691</v>
      </c>
      <c r="V200" s="23" t="s">
        <v>69</v>
      </c>
      <c r="W200" s="174">
        <v>80000000</v>
      </c>
      <c r="X200" s="23" t="s">
        <v>119</v>
      </c>
      <c r="Y200" s="23" t="s">
        <v>71</v>
      </c>
      <c r="Z200" s="21" t="s">
        <v>120</v>
      </c>
      <c r="AA200" s="23" t="s">
        <v>73</v>
      </c>
    </row>
    <row r="201" spans="2:27" ht="60" customHeight="1">
      <c r="B201" s="20" t="s">
        <v>895</v>
      </c>
      <c r="C201" s="73" t="s">
        <v>932</v>
      </c>
      <c r="D201" s="21" t="s">
        <v>112</v>
      </c>
      <c r="E201" s="21" t="s">
        <v>142</v>
      </c>
      <c r="F201" s="21" t="s">
        <v>149</v>
      </c>
      <c r="G201" s="84">
        <v>7</v>
      </c>
      <c r="H201" s="21" t="s">
        <v>933</v>
      </c>
      <c r="I201" s="23" t="s">
        <v>63</v>
      </c>
      <c r="J201" s="23" t="s">
        <v>87</v>
      </c>
      <c r="K201" s="21" t="s">
        <v>934</v>
      </c>
      <c r="L201" s="52" t="s">
        <v>935</v>
      </c>
      <c r="M201" s="52">
        <v>45383</v>
      </c>
      <c r="N201" s="55">
        <v>45656</v>
      </c>
      <c r="O201" s="84">
        <v>0</v>
      </c>
      <c r="P201" s="84">
        <v>3</v>
      </c>
      <c r="Q201" s="84">
        <v>5</v>
      </c>
      <c r="R201" s="84">
        <v>7</v>
      </c>
      <c r="S201" s="23" t="s">
        <v>67</v>
      </c>
      <c r="T201" s="54">
        <v>0</v>
      </c>
      <c r="U201" s="37" t="s">
        <v>691</v>
      </c>
      <c r="V201" s="23" t="s">
        <v>69</v>
      </c>
      <c r="W201" s="175"/>
      <c r="X201" s="23" t="s">
        <v>119</v>
      </c>
      <c r="Y201" s="23" t="s">
        <v>71</v>
      </c>
      <c r="Z201" s="21" t="s">
        <v>120</v>
      </c>
      <c r="AA201" s="23" t="s">
        <v>67</v>
      </c>
    </row>
    <row r="202" spans="2:27" ht="75.75" customHeight="1">
      <c r="B202" s="20" t="s">
        <v>895</v>
      </c>
      <c r="C202" s="73" t="s">
        <v>936</v>
      </c>
      <c r="D202" s="21" t="s">
        <v>112</v>
      </c>
      <c r="E202" s="21" t="s">
        <v>142</v>
      </c>
      <c r="F202" s="21" t="s">
        <v>149</v>
      </c>
      <c r="G202" s="81">
        <v>1</v>
      </c>
      <c r="H202" s="43" t="s">
        <v>937</v>
      </c>
      <c r="I202" s="23" t="s">
        <v>63</v>
      </c>
      <c r="J202" s="23" t="s">
        <v>64</v>
      </c>
      <c r="K202" s="43" t="s">
        <v>1116</v>
      </c>
      <c r="L202" s="22" t="s">
        <v>938</v>
      </c>
      <c r="M202" s="46">
        <v>45321</v>
      </c>
      <c r="N202" s="46">
        <v>45656</v>
      </c>
      <c r="O202" s="81">
        <v>0.2</v>
      </c>
      <c r="P202" s="81">
        <v>0.4</v>
      </c>
      <c r="Q202" s="81">
        <v>0.7</v>
      </c>
      <c r="R202" s="81">
        <v>1</v>
      </c>
      <c r="S202" s="23" t="s">
        <v>67</v>
      </c>
      <c r="T202" s="50">
        <v>0</v>
      </c>
      <c r="U202" s="37" t="s">
        <v>691</v>
      </c>
      <c r="V202" s="21" t="s">
        <v>240</v>
      </c>
      <c r="W202" s="174">
        <v>534359448</v>
      </c>
      <c r="X202" s="23" t="s">
        <v>119</v>
      </c>
      <c r="Y202" s="23" t="s">
        <v>71</v>
      </c>
      <c r="Z202" s="21" t="s">
        <v>120</v>
      </c>
      <c r="AA202" s="23" t="s">
        <v>73</v>
      </c>
    </row>
    <row r="203" spans="2:27" ht="60" customHeight="1">
      <c r="B203" s="20" t="s">
        <v>895</v>
      </c>
      <c r="C203" s="73" t="s">
        <v>939</v>
      </c>
      <c r="D203" s="21" t="s">
        <v>112</v>
      </c>
      <c r="E203" s="21" t="s">
        <v>142</v>
      </c>
      <c r="F203" s="21" t="s">
        <v>149</v>
      </c>
      <c r="G203" s="84">
        <v>2</v>
      </c>
      <c r="H203" s="21" t="s">
        <v>940</v>
      </c>
      <c r="I203" s="23" t="s">
        <v>63</v>
      </c>
      <c r="J203" s="23" t="s">
        <v>87</v>
      </c>
      <c r="K203" s="21" t="s">
        <v>941</v>
      </c>
      <c r="L203" s="39" t="s">
        <v>942</v>
      </c>
      <c r="M203" s="52">
        <v>45383</v>
      </c>
      <c r="N203" s="46">
        <v>45656</v>
      </c>
      <c r="O203" s="84">
        <v>0</v>
      </c>
      <c r="P203" s="84">
        <v>1</v>
      </c>
      <c r="Q203" s="84">
        <v>0</v>
      </c>
      <c r="R203" s="84">
        <v>2</v>
      </c>
      <c r="S203" s="23" t="s">
        <v>67</v>
      </c>
      <c r="T203" s="54">
        <v>0</v>
      </c>
      <c r="U203" s="37" t="s">
        <v>691</v>
      </c>
      <c r="V203" s="21" t="s">
        <v>240</v>
      </c>
      <c r="W203" s="175"/>
      <c r="X203" s="23" t="s">
        <v>119</v>
      </c>
      <c r="Y203" s="23" t="s">
        <v>71</v>
      </c>
      <c r="Z203" s="21" t="s">
        <v>120</v>
      </c>
      <c r="AA203" s="23" t="s">
        <v>67</v>
      </c>
    </row>
    <row r="204" spans="2:27" ht="60" customHeight="1">
      <c r="B204" s="20" t="s">
        <v>895</v>
      </c>
      <c r="C204" s="73" t="s">
        <v>943</v>
      </c>
      <c r="D204" s="21" t="s">
        <v>112</v>
      </c>
      <c r="E204" s="21" t="s">
        <v>921</v>
      </c>
      <c r="F204" s="21" t="s">
        <v>61</v>
      </c>
      <c r="G204" s="81">
        <v>1</v>
      </c>
      <c r="H204" s="22" t="s">
        <v>944</v>
      </c>
      <c r="I204" s="23" t="s">
        <v>63</v>
      </c>
      <c r="J204" s="23" t="s">
        <v>64</v>
      </c>
      <c r="K204" s="22" t="s">
        <v>1117</v>
      </c>
      <c r="L204" s="22" t="s">
        <v>945</v>
      </c>
      <c r="M204" s="46">
        <v>45321</v>
      </c>
      <c r="N204" s="46">
        <v>45656</v>
      </c>
      <c r="O204" s="91">
        <v>0</v>
      </c>
      <c r="P204" s="91">
        <v>0.3</v>
      </c>
      <c r="Q204" s="91">
        <v>0.6</v>
      </c>
      <c r="R204" s="91">
        <v>1</v>
      </c>
      <c r="S204" s="23" t="s">
        <v>90</v>
      </c>
      <c r="T204" s="50">
        <v>18231898.5</v>
      </c>
      <c r="U204" s="37" t="s">
        <v>67</v>
      </c>
      <c r="V204" s="23" t="s">
        <v>67</v>
      </c>
      <c r="W204" s="51">
        <v>0</v>
      </c>
      <c r="X204" s="23" t="s">
        <v>119</v>
      </c>
      <c r="Y204" s="23" t="s">
        <v>71</v>
      </c>
      <c r="Z204" s="21" t="s">
        <v>120</v>
      </c>
      <c r="AA204" s="23" t="s">
        <v>73</v>
      </c>
    </row>
    <row r="205" spans="2:27" ht="60" customHeight="1">
      <c r="B205" s="20" t="s">
        <v>895</v>
      </c>
      <c r="C205" s="73" t="s">
        <v>946</v>
      </c>
      <c r="D205" s="21" t="s">
        <v>112</v>
      </c>
      <c r="E205" s="21" t="s">
        <v>142</v>
      </c>
      <c r="F205" s="21" t="s">
        <v>149</v>
      </c>
      <c r="G205" s="90">
        <v>4</v>
      </c>
      <c r="H205" s="22" t="s">
        <v>947</v>
      </c>
      <c r="I205" s="23" t="s">
        <v>63</v>
      </c>
      <c r="J205" s="23" t="s">
        <v>87</v>
      </c>
      <c r="K205" s="22" t="s">
        <v>948</v>
      </c>
      <c r="L205" s="22" t="s">
        <v>949</v>
      </c>
      <c r="M205" s="46">
        <v>45321</v>
      </c>
      <c r="N205" s="46">
        <v>45656</v>
      </c>
      <c r="O205" s="90">
        <v>1</v>
      </c>
      <c r="P205" s="90">
        <v>2</v>
      </c>
      <c r="Q205" s="90">
        <v>3</v>
      </c>
      <c r="R205" s="90">
        <v>4</v>
      </c>
      <c r="S205" s="23" t="s">
        <v>67</v>
      </c>
      <c r="T205" s="50">
        <v>0</v>
      </c>
      <c r="U205" s="37" t="s">
        <v>691</v>
      </c>
      <c r="V205" s="23" t="s">
        <v>692</v>
      </c>
      <c r="W205" s="174">
        <v>243540000</v>
      </c>
      <c r="X205" s="23" t="s">
        <v>119</v>
      </c>
      <c r="Y205" s="23" t="s">
        <v>71</v>
      </c>
      <c r="Z205" s="21" t="s">
        <v>120</v>
      </c>
      <c r="AA205" s="23" t="s">
        <v>67</v>
      </c>
    </row>
    <row r="206" spans="2:27" ht="75" customHeight="1">
      <c r="B206" s="20" t="s">
        <v>895</v>
      </c>
      <c r="C206" s="73" t="s">
        <v>950</v>
      </c>
      <c r="D206" s="21" t="s">
        <v>112</v>
      </c>
      <c r="E206" s="21" t="s">
        <v>921</v>
      </c>
      <c r="F206" s="21" t="s">
        <v>61</v>
      </c>
      <c r="G206" s="79">
        <v>1</v>
      </c>
      <c r="H206" s="21" t="s">
        <v>951</v>
      </c>
      <c r="I206" s="23" t="s">
        <v>63</v>
      </c>
      <c r="J206" s="23" t="s">
        <v>64</v>
      </c>
      <c r="K206" s="21" t="s">
        <v>952</v>
      </c>
      <c r="L206" s="52" t="s">
        <v>953</v>
      </c>
      <c r="M206" s="52">
        <v>45383</v>
      </c>
      <c r="N206" s="46">
        <v>45656</v>
      </c>
      <c r="O206" s="79">
        <v>0</v>
      </c>
      <c r="P206" s="79">
        <v>0.3</v>
      </c>
      <c r="Q206" s="79">
        <v>0.7</v>
      </c>
      <c r="R206" s="79">
        <v>1</v>
      </c>
      <c r="S206" s="23" t="s">
        <v>67</v>
      </c>
      <c r="T206" s="54">
        <v>0</v>
      </c>
      <c r="U206" s="37" t="s">
        <v>691</v>
      </c>
      <c r="V206" s="23" t="s">
        <v>692</v>
      </c>
      <c r="W206" s="176"/>
      <c r="X206" s="23" t="s">
        <v>119</v>
      </c>
      <c r="Y206" s="23" t="s">
        <v>71</v>
      </c>
      <c r="Z206" s="21" t="s">
        <v>120</v>
      </c>
      <c r="AA206" s="23" t="s">
        <v>67</v>
      </c>
    </row>
    <row r="207" spans="2:27" ht="60" customHeight="1">
      <c r="B207" s="20" t="s">
        <v>895</v>
      </c>
      <c r="C207" s="73" t="s">
        <v>954</v>
      </c>
      <c r="D207" s="21" t="s">
        <v>112</v>
      </c>
      <c r="E207" s="21" t="s">
        <v>142</v>
      </c>
      <c r="F207" s="21" t="s">
        <v>149</v>
      </c>
      <c r="G207" s="79">
        <v>1</v>
      </c>
      <c r="H207" s="21" t="s">
        <v>955</v>
      </c>
      <c r="I207" s="23" t="s">
        <v>63</v>
      </c>
      <c r="J207" s="23" t="s">
        <v>64</v>
      </c>
      <c r="K207" s="21" t="s">
        <v>1118</v>
      </c>
      <c r="L207" s="52" t="s">
        <v>956</v>
      </c>
      <c r="M207" s="52">
        <v>45292</v>
      </c>
      <c r="N207" s="55">
        <v>45656</v>
      </c>
      <c r="O207" s="79">
        <v>0.25</v>
      </c>
      <c r="P207" s="79">
        <v>0.5</v>
      </c>
      <c r="Q207" s="79">
        <v>0.75</v>
      </c>
      <c r="R207" s="79">
        <v>1</v>
      </c>
      <c r="S207" s="23" t="s">
        <v>67</v>
      </c>
      <c r="T207" s="54">
        <v>0</v>
      </c>
      <c r="U207" s="37" t="s">
        <v>691</v>
      </c>
      <c r="V207" s="23" t="s">
        <v>692</v>
      </c>
      <c r="W207" s="175"/>
      <c r="X207" s="23" t="s">
        <v>119</v>
      </c>
      <c r="Y207" s="23" t="s">
        <v>71</v>
      </c>
      <c r="Z207" s="21" t="s">
        <v>120</v>
      </c>
      <c r="AA207" s="23" t="s">
        <v>67</v>
      </c>
    </row>
    <row r="208" spans="2:27" ht="60" customHeight="1">
      <c r="B208" s="20" t="s">
        <v>895</v>
      </c>
      <c r="C208" s="73" t="s">
        <v>957</v>
      </c>
      <c r="D208" s="21" t="s">
        <v>112</v>
      </c>
      <c r="E208" s="21" t="s">
        <v>142</v>
      </c>
      <c r="F208" s="21" t="s">
        <v>84</v>
      </c>
      <c r="G208" s="79">
        <v>0.2</v>
      </c>
      <c r="H208" s="22" t="s">
        <v>958</v>
      </c>
      <c r="I208" s="23" t="s">
        <v>63</v>
      </c>
      <c r="J208" s="23" t="s">
        <v>64</v>
      </c>
      <c r="K208" s="21" t="s">
        <v>959</v>
      </c>
      <c r="L208" s="24" t="s">
        <v>960</v>
      </c>
      <c r="M208" s="56">
        <v>45292</v>
      </c>
      <c r="N208" s="56">
        <v>45473</v>
      </c>
      <c r="O208" s="79">
        <v>0.1</v>
      </c>
      <c r="P208" s="79">
        <v>0.2</v>
      </c>
      <c r="Q208" s="76">
        <v>0</v>
      </c>
      <c r="R208" s="76">
        <v>0</v>
      </c>
      <c r="S208" s="23" t="s">
        <v>90</v>
      </c>
      <c r="T208" s="57">
        <v>7000000</v>
      </c>
      <c r="U208" s="37" t="s">
        <v>67</v>
      </c>
      <c r="V208" s="23" t="s">
        <v>67</v>
      </c>
      <c r="W208" s="58">
        <v>0</v>
      </c>
      <c r="X208" s="23" t="s">
        <v>119</v>
      </c>
      <c r="Y208" s="23" t="s">
        <v>71</v>
      </c>
      <c r="Z208" s="21" t="s">
        <v>120</v>
      </c>
      <c r="AA208" s="23" t="s">
        <v>73</v>
      </c>
    </row>
    <row r="209" spans="2:27" ht="75" customHeight="1">
      <c r="B209" s="20" t="s">
        <v>895</v>
      </c>
      <c r="C209" s="73" t="s">
        <v>961</v>
      </c>
      <c r="D209" s="21" t="s">
        <v>112</v>
      </c>
      <c r="E209" s="21" t="s">
        <v>921</v>
      </c>
      <c r="F209" s="21" t="s">
        <v>84</v>
      </c>
      <c r="G209" s="79">
        <v>0.2</v>
      </c>
      <c r="H209" s="22" t="s">
        <v>962</v>
      </c>
      <c r="I209" s="23" t="s">
        <v>63</v>
      </c>
      <c r="J209" s="23" t="s">
        <v>64</v>
      </c>
      <c r="K209" s="22" t="s">
        <v>1119</v>
      </c>
      <c r="L209" s="24" t="s">
        <v>963</v>
      </c>
      <c r="M209" s="46">
        <v>45383</v>
      </c>
      <c r="N209" s="59">
        <v>45473</v>
      </c>
      <c r="O209" s="79">
        <v>0</v>
      </c>
      <c r="P209" s="79">
        <v>0.2</v>
      </c>
      <c r="Q209" s="74">
        <v>0</v>
      </c>
      <c r="R209" s="74">
        <v>0</v>
      </c>
      <c r="S209" s="23" t="s">
        <v>90</v>
      </c>
      <c r="T209" s="57">
        <v>31540210</v>
      </c>
      <c r="U209" s="37" t="s">
        <v>67</v>
      </c>
      <c r="V209" s="23" t="s">
        <v>67</v>
      </c>
      <c r="W209" s="58">
        <v>0</v>
      </c>
      <c r="X209" s="23" t="s">
        <v>119</v>
      </c>
      <c r="Y209" s="23" t="s">
        <v>71</v>
      </c>
      <c r="Z209" s="21" t="s">
        <v>120</v>
      </c>
      <c r="AA209" s="23" t="s">
        <v>73</v>
      </c>
    </row>
    <row r="210" spans="2:27" ht="105" customHeight="1">
      <c r="B210" s="135" t="s">
        <v>964</v>
      </c>
      <c r="C210" s="73" t="s">
        <v>965</v>
      </c>
      <c r="D210" s="136" t="s">
        <v>112</v>
      </c>
      <c r="E210" s="136" t="s">
        <v>181</v>
      </c>
      <c r="F210" s="136" t="s">
        <v>61</v>
      </c>
      <c r="G210" s="79">
        <v>1</v>
      </c>
      <c r="H210" s="136" t="s">
        <v>966</v>
      </c>
      <c r="I210" s="137" t="s">
        <v>63</v>
      </c>
      <c r="J210" s="137" t="s">
        <v>64</v>
      </c>
      <c r="K210" s="136" t="s">
        <v>1120</v>
      </c>
      <c r="L210" s="136" t="s">
        <v>967</v>
      </c>
      <c r="M210" s="143">
        <v>45323</v>
      </c>
      <c r="N210" s="144" t="s">
        <v>394</v>
      </c>
      <c r="O210" s="80">
        <v>0.1</v>
      </c>
      <c r="P210" s="80">
        <v>0.3</v>
      </c>
      <c r="Q210" s="80">
        <v>0.6</v>
      </c>
      <c r="R210" s="74">
        <v>1</v>
      </c>
      <c r="S210" s="137" t="s">
        <v>90</v>
      </c>
      <c r="T210" s="152">
        <v>101462363.62415999</v>
      </c>
      <c r="U210" s="136" t="s">
        <v>67</v>
      </c>
      <c r="V210" s="140" t="s">
        <v>67</v>
      </c>
      <c r="W210" s="140">
        <v>0</v>
      </c>
      <c r="X210" s="29" t="s">
        <v>119</v>
      </c>
      <c r="Y210" s="29" t="s">
        <v>71</v>
      </c>
      <c r="Z210" s="27" t="s">
        <v>120</v>
      </c>
      <c r="AA210" s="29" t="s">
        <v>73</v>
      </c>
    </row>
    <row r="211" spans="2:27" ht="90" customHeight="1">
      <c r="B211" s="135" t="s">
        <v>964</v>
      </c>
      <c r="C211" s="73" t="s">
        <v>968</v>
      </c>
      <c r="D211" s="136" t="s">
        <v>59</v>
      </c>
      <c r="E211" s="136" t="s">
        <v>518</v>
      </c>
      <c r="F211" s="136" t="s">
        <v>61</v>
      </c>
      <c r="G211" s="79">
        <v>1</v>
      </c>
      <c r="H211" s="136" t="s">
        <v>969</v>
      </c>
      <c r="I211" s="137" t="s">
        <v>63</v>
      </c>
      <c r="J211" s="137" t="s">
        <v>64</v>
      </c>
      <c r="K211" s="136" t="s">
        <v>1120</v>
      </c>
      <c r="L211" s="136" t="s">
        <v>970</v>
      </c>
      <c r="M211" s="143">
        <v>45323</v>
      </c>
      <c r="N211" s="144" t="s">
        <v>394</v>
      </c>
      <c r="O211" s="80">
        <v>0.1</v>
      </c>
      <c r="P211" s="80">
        <v>0.3</v>
      </c>
      <c r="Q211" s="80">
        <v>0.6</v>
      </c>
      <c r="R211" s="74">
        <v>1</v>
      </c>
      <c r="S211" s="137" t="s">
        <v>90</v>
      </c>
      <c r="T211" s="152">
        <v>235934757.22924802</v>
      </c>
      <c r="U211" s="136" t="s">
        <v>67</v>
      </c>
      <c r="V211" s="140" t="s">
        <v>67</v>
      </c>
      <c r="W211" s="140">
        <v>0</v>
      </c>
      <c r="X211" s="29" t="s">
        <v>119</v>
      </c>
      <c r="Y211" s="29" t="s">
        <v>71</v>
      </c>
      <c r="Z211" s="27" t="s">
        <v>120</v>
      </c>
      <c r="AA211" s="29" t="s">
        <v>67</v>
      </c>
    </row>
    <row r="212" spans="2:27" ht="102.75" customHeight="1">
      <c r="B212" s="135" t="s">
        <v>964</v>
      </c>
      <c r="C212" s="73" t="s">
        <v>971</v>
      </c>
      <c r="D212" s="136" t="s">
        <v>112</v>
      </c>
      <c r="E212" s="136" t="s">
        <v>181</v>
      </c>
      <c r="F212" s="136" t="s">
        <v>61</v>
      </c>
      <c r="G212" s="79">
        <v>1</v>
      </c>
      <c r="H212" s="136" t="s">
        <v>972</v>
      </c>
      <c r="I212" s="137" t="s">
        <v>63</v>
      </c>
      <c r="J212" s="137" t="s">
        <v>64</v>
      </c>
      <c r="K212" s="136" t="s">
        <v>1120</v>
      </c>
      <c r="L212" s="136" t="s">
        <v>973</v>
      </c>
      <c r="M212" s="145"/>
      <c r="N212" s="145"/>
      <c r="O212" s="80">
        <v>0.1</v>
      </c>
      <c r="P212" s="80">
        <v>0.3</v>
      </c>
      <c r="Q212" s="80">
        <v>0.6</v>
      </c>
      <c r="R212" s="74">
        <v>1</v>
      </c>
      <c r="S212" s="137" t="s">
        <v>90</v>
      </c>
      <c r="T212" s="152">
        <v>87317315.316000015</v>
      </c>
      <c r="U212" s="136" t="s">
        <v>67</v>
      </c>
      <c r="V212" s="140" t="s">
        <v>67</v>
      </c>
      <c r="W212" s="140">
        <v>0</v>
      </c>
      <c r="X212" s="29" t="s">
        <v>119</v>
      </c>
      <c r="Y212" s="29" t="s">
        <v>71</v>
      </c>
      <c r="Z212" s="27" t="s">
        <v>120</v>
      </c>
      <c r="AA212" s="29" t="s">
        <v>67</v>
      </c>
    </row>
    <row r="213" spans="2:27" ht="114" customHeight="1">
      <c r="B213" s="20" t="s">
        <v>974</v>
      </c>
      <c r="C213" s="73" t="s">
        <v>975</v>
      </c>
      <c r="D213" s="21" t="s">
        <v>82</v>
      </c>
      <c r="E213" s="21" t="s">
        <v>142</v>
      </c>
      <c r="F213" s="21" t="s">
        <v>61</v>
      </c>
      <c r="G213" s="92">
        <v>2</v>
      </c>
      <c r="H213" s="60" t="s">
        <v>976</v>
      </c>
      <c r="I213" s="23" t="s">
        <v>63</v>
      </c>
      <c r="J213" s="23" t="s">
        <v>87</v>
      </c>
      <c r="K213" s="21" t="s">
        <v>977</v>
      </c>
      <c r="L213" s="21" t="s">
        <v>978</v>
      </c>
      <c r="M213" s="52">
        <v>45383</v>
      </c>
      <c r="N213" s="52">
        <v>45595</v>
      </c>
      <c r="O213" s="78">
        <v>0</v>
      </c>
      <c r="P213" s="78">
        <v>1</v>
      </c>
      <c r="Q213" s="78">
        <v>1</v>
      </c>
      <c r="R213" s="78">
        <v>0</v>
      </c>
      <c r="S213" s="151" t="s">
        <v>67</v>
      </c>
      <c r="T213" s="154">
        <v>12000000</v>
      </c>
      <c r="U213" s="37" t="s">
        <v>67</v>
      </c>
      <c r="V213" s="21" t="s">
        <v>67</v>
      </c>
      <c r="W213" s="62">
        <v>0</v>
      </c>
      <c r="X213" s="21" t="s">
        <v>125</v>
      </c>
      <c r="Y213" s="21" t="s">
        <v>71</v>
      </c>
      <c r="Z213" s="21" t="s">
        <v>979</v>
      </c>
      <c r="AA213" s="23" t="s">
        <v>67</v>
      </c>
    </row>
    <row r="214" spans="2:27" ht="84.75" customHeight="1">
      <c r="B214" s="20" t="s">
        <v>974</v>
      </c>
      <c r="C214" s="73" t="s">
        <v>980</v>
      </c>
      <c r="D214" s="21" t="s">
        <v>82</v>
      </c>
      <c r="E214" s="21" t="s">
        <v>142</v>
      </c>
      <c r="F214" s="21" t="s">
        <v>61</v>
      </c>
      <c r="G214" s="90">
        <v>1</v>
      </c>
      <c r="H214" s="22" t="s">
        <v>981</v>
      </c>
      <c r="I214" s="23" t="s">
        <v>63</v>
      </c>
      <c r="J214" s="23" t="s">
        <v>87</v>
      </c>
      <c r="K214" s="22" t="s">
        <v>982</v>
      </c>
      <c r="L214" s="22" t="s">
        <v>983</v>
      </c>
      <c r="M214" s="46">
        <v>45474</v>
      </c>
      <c r="N214" s="22" t="s">
        <v>600</v>
      </c>
      <c r="O214" s="90">
        <v>0</v>
      </c>
      <c r="P214" s="90">
        <v>0</v>
      </c>
      <c r="Q214" s="90">
        <v>1</v>
      </c>
      <c r="R214" s="90">
        <v>0</v>
      </c>
      <c r="S214" s="151" t="s">
        <v>67</v>
      </c>
      <c r="T214" s="154">
        <v>12000000</v>
      </c>
      <c r="U214" s="37" t="s">
        <v>899</v>
      </c>
      <c r="V214" s="21" t="s">
        <v>984</v>
      </c>
      <c r="W214" s="62">
        <v>0</v>
      </c>
      <c r="X214" s="21" t="s">
        <v>125</v>
      </c>
      <c r="Y214" s="21" t="s">
        <v>71</v>
      </c>
      <c r="Z214" s="21" t="s">
        <v>979</v>
      </c>
      <c r="AA214" s="23" t="s">
        <v>67</v>
      </c>
    </row>
    <row r="215" spans="2:27" ht="60" customHeight="1">
      <c r="B215" s="20" t="s">
        <v>974</v>
      </c>
      <c r="C215" s="73" t="s">
        <v>985</v>
      </c>
      <c r="D215" s="21" t="s">
        <v>156</v>
      </c>
      <c r="E215" s="21" t="s">
        <v>142</v>
      </c>
      <c r="F215" s="21" t="s">
        <v>61</v>
      </c>
      <c r="G215" s="80">
        <v>1</v>
      </c>
      <c r="H215" s="21" t="s">
        <v>986</v>
      </c>
      <c r="I215" s="23" t="s">
        <v>63</v>
      </c>
      <c r="J215" s="23" t="s">
        <v>64</v>
      </c>
      <c r="K215" s="21" t="s">
        <v>987</v>
      </c>
      <c r="L215" s="21" t="s">
        <v>988</v>
      </c>
      <c r="M215" s="52">
        <v>45324</v>
      </c>
      <c r="N215" s="52">
        <v>45656</v>
      </c>
      <c r="O215" s="80">
        <v>0.05</v>
      </c>
      <c r="P215" s="80">
        <v>0.3</v>
      </c>
      <c r="Q215" s="80">
        <v>0.6</v>
      </c>
      <c r="R215" s="80">
        <v>1</v>
      </c>
      <c r="S215" s="23" t="s">
        <v>90</v>
      </c>
      <c r="T215" s="49">
        <v>50528526</v>
      </c>
      <c r="U215" s="37" t="s">
        <v>67</v>
      </c>
      <c r="V215" s="153" t="s">
        <v>67</v>
      </c>
      <c r="W215" s="61">
        <v>0</v>
      </c>
      <c r="X215" s="21" t="s">
        <v>146</v>
      </c>
      <c r="Y215" s="21" t="s">
        <v>71</v>
      </c>
      <c r="Z215" s="21" t="s">
        <v>72</v>
      </c>
      <c r="AA215" s="23" t="s">
        <v>67</v>
      </c>
    </row>
    <row r="216" spans="2:27" ht="90.75" customHeight="1">
      <c r="B216" s="20" t="s">
        <v>974</v>
      </c>
      <c r="C216" s="73" t="s">
        <v>989</v>
      </c>
      <c r="D216" s="21" t="s">
        <v>156</v>
      </c>
      <c r="E216" s="21" t="s">
        <v>142</v>
      </c>
      <c r="F216" s="21" t="s">
        <v>61</v>
      </c>
      <c r="G216" s="93">
        <v>4</v>
      </c>
      <c r="H216" s="37" t="s">
        <v>990</v>
      </c>
      <c r="I216" s="23" t="s">
        <v>63</v>
      </c>
      <c r="J216" s="23" t="s">
        <v>87</v>
      </c>
      <c r="K216" s="37" t="s">
        <v>991</v>
      </c>
      <c r="L216" s="37" t="s">
        <v>992</v>
      </c>
      <c r="M216" s="39">
        <v>45293</v>
      </c>
      <c r="N216" s="39" t="s">
        <v>117</v>
      </c>
      <c r="O216" s="90">
        <v>1</v>
      </c>
      <c r="P216" s="90">
        <v>1</v>
      </c>
      <c r="Q216" s="90">
        <v>1</v>
      </c>
      <c r="R216" s="90">
        <v>1</v>
      </c>
      <c r="S216" s="151" t="s">
        <v>90</v>
      </c>
      <c r="T216" s="154">
        <v>68902639.585599989</v>
      </c>
      <c r="U216" s="37" t="s">
        <v>67</v>
      </c>
      <c r="V216" s="21" t="s">
        <v>67</v>
      </c>
      <c r="W216" s="32">
        <v>0</v>
      </c>
      <c r="X216" s="21" t="s">
        <v>119</v>
      </c>
      <c r="Y216" s="21" t="s">
        <v>71</v>
      </c>
      <c r="Z216" s="21" t="s">
        <v>120</v>
      </c>
      <c r="AA216" s="23" t="s">
        <v>67</v>
      </c>
    </row>
    <row r="217" spans="2:27" ht="60" customHeight="1">
      <c r="B217" s="20" t="s">
        <v>974</v>
      </c>
      <c r="C217" s="73" t="s">
        <v>993</v>
      </c>
      <c r="D217" s="21" t="s">
        <v>156</v>
      </c>
      <c r="E217" s="21" t="s">
        <v>994</v>
      </c>
      <c r="F217" s="21" t="s">
        <v>61</v>
      </c>
      <c r="G217" s="80">
        <v>1</v>
      </c>
      <c r="H217" s="21" t="s">
        <v>995</v>
      </c>
      <c r="I217" s="23" t="s">
        <v>63</v>
      </c>
      <c r="J217" s="23" t="s">
        <v>64</v>
      </c>
      <c r="K217" s="21" t="s">
        <v>996</v>
      </c>
      <c r="L217" s="21" t="s">
        <v>997</v>
      </c>
      <c r="M217" s="52">
        <v>45306</v>
      </c>
      <c r="N217" s="52">
        <v>45656</v>
      </c>
      <c r="O217" s="80">
        <v>0.3</v>
      </c>
      <c r="P217" s="80">
        <v>0.6</v>
      </c>
      <c r="Q217" s="80">
        <v>0.8</v>
      </c>
      <c r="R217" s="80">
        <v>1</v>
      </c>
      <c r="S217" s="151" t="s">
        <v>90</v>
      </c>
      <c r="T217" s="154">
        <v>36000000</v>
      </c>
      <c r="U217" s="37" t="s">
        <v>67</v>
      </c>
      <c r="V217" s="23" t="s">
        <v>67</v>
      </c>
      <c r="W217" s="61">
        <v>0</v>
      </c>
      <c r="X217" s="21" t="s">
        <v>396</v>
      </c>
      <c r="Y217" s="21" t="s">
        <v>325</v>
      </c>
      <c r="Z217" s="21" t="s">
        <v>271</v>
      </c>
      <c r="AA217" s="23" t="s">
        <v>67</v>
      </c>
    </row>
    <row r="218" spans="2:27" ht="60" customHeight="1">
      <c r="B218" s="20" t="s">
        <v>974</v>
      </c>
      <c r="C218" s="73" t="s">
        <v>998</v>
      </c>
      <c r="D218" s="21" t="s">
        <v>156</v>
      </c>
      <c r="E218" s="21" t="s">
        <v>994</v>
      </c>
      <c r="F218" s="21" t="s">
        <v>61</v>
      </c>
      <c r="G218" s="93">
        <v>22</v>
      </c>
      <c r="H218" s="22" t="s">
        <v>999</v>
      </c>
      <c r="I218" s="23" t="s">
        <v>63</v>
      </c>
      <c r="J218" s="23" t="s">
        <v>87</v>
      </c>
      <c r="K218" s="22" t="s">
        <v>1000</v>
      </c>
      <c r="L218" s="22" t="s">
        <v>1001</v>
      </c>
      <c r="M218" s="46">
        <v>45293</v>
      </c>
      <c r="N218" s="22" t="s">
        <v>117</v>
      </c>
      <c r="O218" s="90">
        <v>4</v>
      </c>
      <c r="P218" s="90">
        <v>6</v>
      </c>
      <c r="Q218" s="90">
        <v>6</v>
      </c>
      <c r="R218" s="90">
        <v>6</v>
      </c>
      <c r="S218" s="23" t="s">
        <v>67</v>
      </c>
      <c r="T218" s="49">
        <v>8731524</v>
      </c>
      <c r="U218" s="37" t="s">
        <v>67</v>
      </c>
      <c r="V218" s="21" t="s">
        <v>67</v>
      </c>
      <c r="W218" s="32">
        <v>0</v>
      </c>
      <c r="X218" s="21" t="s">
        <v>265</v>
      </c>
      <c r="Y218" s="21" t="s">
        <v>71</v>
      </c>
      <c r="Z218" s="21" t="s">
        <v>266</v>
      </c>
      <c r="AA218" s="23" t="s">
        <v>67</v>
      </c>
    </row>
    <row r="219" spans="2:27" ht="60" customHeight="1">
      <c r="B219" s="26" t="s">
        <v>5</v>
      </c>
      <c r="C219" s="73" t="s">
        <v>1002</v>
      </c>
      <c r="D219" s="27" t="s">
        <v>59</v>
      </c>
      <c r="E219" s="27" t="s">
        <v>142</v>
      </c>
      <c r="F219" s="27" t="s">
        <v>149</v>
      </c>
      <c r="G219" s="93">
        <v>10</v>
      </c>
      <c r="H219" s="28" t="s">
        <v>1003</v>
      </c>
      <c r="I219" s="29" t="s">
        <v>63</v>
      </c>
      <c r="J219" s="29" t="s">
        <v>87</v>
      </c>
      <c r="K219" s="28" t="s">
        <v>1004</v>
      </c>
      <c r="L219" s="30" t="s">
        <v>1005</v>
      </c>
      <c r="M219" s="63">
        <v>45337</v>
      </c>
      <c r="N219" s="63">
        <v>45657</v>
      </c>
      <c r="O219" s="94">
        <v>0</v>
      </c>
      <c r="P219" s="94">
        <v>4</v>
      </c>
      <c r="Q219" s="94">
        <v>0</v>
      </c>
      <c r="R219" s="94">
        <v>10</v>
      </c>
      <c r="S219" s="29" t="s">
        <v>67</v>
      </c>
      <c r="T219" s="34">
        <v>0</v>
      </c>
      <c r="U219" s="27" t="s">
        <v>1006</v>
      </c>
      <c r="V219" s="27" t="s">
        <v>1007</v>
      </c>
      <c r="W219" s="64">
        <v>24500000000</v>
      </c>
      <c r="X219" s="29" t="s">
        <v>119</v>
      </c>
      <c r="Y219" s="29" t="s">
        <v>71</v>
      </c>
      <c r="Z219" s="27" t="s">
        <v>120</v>
      </c>
      <c r="AA219" s="29" t="s">
        <v>67</v>
      </c>
    </row>
    <row r="220" spans="2:27" ht="60" customHeight="1">
      <c r="B220" s="26" t="s">
        <v>5</v>
      </c>
      <c r="C220" s="73" t="s">
        <v>1008</v>
      </c>
      <c r="D220" s="27" t="s">
        <v>59</v>
      </c>
      <c r="E220" s="27" t="s">
        <v>142</v>
      </c>
      <c r="F220" s="27" t="s">
        <v>149</v>
      </c>
      <c r="G220" s="93">
        <v>10</v>
      </c>
      <c r="H220" s="28" t="s">
        <v>1009</v>
      </c>
      <c r="I220" s="29" t="s">
        <v>63</v>
      </c>
      <c r="J220" s="29" t="s">
        <v>87</v>
      </c>
      <c r="K220" s="28" t="s">
        <v>1010</v>
      </c>
      <c r="L220" s="30" t="s">
        <v>1011</v>
      </c>
      <c r="M220" s="63">
        <v>45474</v>
      </c>
      <c r="N220" s="63">
        <v>45657</v>
      </c>
      <c r="O220" s="94">
        <v>0</v>
      </c>
      <c r="P220" s="94">
        <v>0</v>
      </c>
      <c r="Q220" s="94">
        <v>0</v>
      </c>
      <c r="R220" s="94">
        <v>10</v>
      </c>
      <c r="S220" s="29" t="s">
        <v>67</v>
      </c>
      <c r="T220" s="34">
        <v>0</v>
      </c>
      <c r="U220" s="27" t="s">
        <v>1006</v>
      </c>
      <c r="V220" s="27" t="s">
        <v>1012</v>
      </c>
      <c r="W220" s="64">
        <v>380000000</v>
      </c>
      <c r="X220" s="29" t="s">
        <v>119</v>
      </c>
      <c r="Y220" s="29" t="s">
        <v>71</v>
      </c>
      <c r="Z220" s="27" t="s">
        <v>120</v>
      </c>
      <c r="AA220" s="29" t="s">
        <v>67</v>
      </c>
    </row>
    <row r="221" spans="2:27" ht="75" customHeight="1">
      <c r="B221" s="26" t="s">
        <v>5</v>
      </c>
      <c r="C221" s="73" t="s">
        <v>1013</v>
      </c>
      <c r="D221" s="27" t="s">
        <v>59</v>
      </c>
      <c r="E221" s="27" t="s">
        <v>142</v>
      </c>
      <c r="F221" s="27" t="s">
        <v>84</v>
      </c>
      <c r="G221" s="82">
        <v>0.95</v>
      </c>
      <c r="H221" s="28" t="s">
        <v>1014</v>
      </c>
      <c r="I221" s="29" t="s">
        <v>63</v>
      </c>
      <c r="J221" s="29" t="s">
        <v>64</v>
      </c>
      <c r="K221" s="28" t="s">
        <v>1121</v>
      </c>
      <c r="L221" s="30" t="s">
        <v>1015</v>
      </c>
      <c r="M221" s="63">
        <v>45337</v>
      </c>
      <c r="N221" s="63">
        <v>45657</v>
      </c>
      <c r="O221" s="76">
        <v>0.2</v>
      </c>
      <c r="P221" s="76">
        <v>0.4</v>
      </c>
      <c r="Q221" s="76">
        <v>0.65</v>
      </c>
      <c r="R221" s="76">
        <v>0.95</v>
      </c>
      <c r="S221" s="29" t="s">
        <v>67</v>
      </c>
      <c r="T221" s="34">
        <v>0</v>
      </c>
      <c r="U221" s="27" t="s">
        <v>1006</v>
      </c>
      <c r="V221" s="27" t="s">
        <v>1007</v>
      </c>
      <c r="W221" s="65">
        <v>100000000</v>
      </c>
      <c r="X221" s="29" t="s">
        <v>119</v>
      </c>
      <c r="Y221" s="29" t="s">
        <v>71</v>
      </c>
      <c r="Z221" s="27" t="s">
        <v>305</v>
      </c>
      <c r="AA221" s="29" t="s">
        <v>67</v>
      </c>
    </row>
    <row r="222" spans="2:27" ht="60" customHeight="1">
      <c r="B222" s="26" t="s">
        <v>5</v>
      </c>
      <c r="C222" s="73" t="s">
        <v>1016</v>
      </c>
      <c r="D222" s="27" t="s">
        <v>59</v>
      </c>
      <c r="E222" s="27" t="s">
        <v>142</v>
      </c>
      <c r="F222" s="27" t="s">
        <v>149</v>
      </c>
      <c r="G222" s="82">
        <v>0.95</v>
      </c>
      <c r="H222" s="28" t="s">
        <v>1017</v>
      </c>
      <c r="I222" s="29" t="s">
        <v>63</v>
      </c>
      <c r="J222" s="29" t="s">
        <v>64</v>
      </c>
      <c r="K222" s="28" t="s">
        <v>1122</v>
      </c>
      <c r="L222" s="30" t="s">
        <v>1015</v>
      </c>
      <c r="M222" s="63">
        <v>45474</v>
      </c>
      <c r="N222" s="63">
        <v>45657</v>
      </c>
      <c r="O222" s="76">
        <v>0</v>
      </c>
      <c r="P222" s="76">
        <v>0</v>
      </c>
      <c r="Q222" s="76">
        <v>0</v>
      </c>
      <c r="R222" s="76">
        <v>0.95</v>
      </c>
      <c r="S222" s="29" t="s">
        <v>67</v>
      </c>
      <c r="T222" s="34">
        <v>0</v>
      </c>
      <c r="U222" s="27" t="s">
        <v>1006</v>
      </c>
      <c r="V222" s="27" t="s">
        <v>1012</v>
      </c>
      <c r="W222" s="64">
        <v>20000000</v>
      </c>
      <c r="X222" s="29" t="s">
        <v>119</v>
      </c>
      <c r="Y222" s="29" t="s">
        <v>71</v>
      </c>
      <c r="Z222" s="27" t="s">
        <v>305</v>
      </c>
      <c r="AA222" s="29" t="s">
        <v>67</v>
      </c>
    </row>
    <row r="223" spans="2:27" ht="60" customHeight="1">
      <c r="B223" s="14"/>
    </row>
    <row r="224" spans="2:27" ht="60" customHeight="1">
      <c r="B224" s="14"/>
    </row>
    <row r="225" spans="2:2" ht="60" customHeight="1">
      <c r="B225" s="14"/>
    </row>
    <row r="226" spans="2:2" ht="60" customHeight="1">
      <c r="B226" s="14"/>
    </row>
    <row r="227" spans="2:2" ht="60" customHeight="1">
      <c r="B227" s="14"/>
    </row>
    <row r="228" spans="2:2" ht="60" customHeight="1">
      <c r="B228" s="14"/>
    </row>
    <row r="229" spans="2:2" ht="60" customHeight="1">
      <c r="B229" s="14"/>
    </row>
    <row r="230" spans="2:2" ht="60" customHeight="1">
      <c r="B230" s="14"/>
    </row>
    <row r="231" spans="2:2" ht="60" customHeight="1">
      <c r="B231" s="14"/>
    </row>
    <row r="232" spans="2:2" ht="60" customHeight="1">
      <c r="B232" s="14"/>
    </row>
    <row r="233" spans="2:2" ht="60" customHeight="1">
      <c r="B233" s="14"/>
    </row>
    <row r="234" spans="2:2" ht="60" customHeight="1">
      <c r="B234" s="14"/>
    </row>
    <row r="235" spans="2:2" ht="60" customHeight="1">
      <c r="B235" s="14"/>
    </row>
    <row r="236" spans="2:2" ht="60" customHeight="1">
      <c r="B236" s="14"/>
    </row>
    <row r="237" spans="2:2" ht="60" customHeight="1">
      <c r="B237" s="14"/>
    </row>
    <row r="238" spans="2:2" ht="60" customHeight="1">
      <c r="B238" s="14"/>
    </row>
    <row r="239" spans="2:2" ht="60" customHeight="1">
      <c r="B239" s="14"/>
    </row>
    <row r="240" spans="2:2" ht="60" customHeight="1">
      <c r="B240" s="14"/>
    </row>
    <row r="241" spans="2:2" ht="60" customHeight="1">
      <c r="B241" s="14"/>
    </row>
    <row r="242" spans="2:2" ht="60" customHeight="1">
      <c r="B242" s="14"/>
    </row>
    <row r="243" spans="2:2" ht="60" customHeight="1">
      <c r="B243" s="14"/>
    </row>
    <row r="244" spans="2:2" ht="60" customHeight="1">
      <c r="B244" s="14"/>
    </row>
    <row r="245" spans="2:2" ht="60" customHeight="1">
      <c r="B245" s="14"/>
    </row>
    <row r="246" spans="2:2" ht="60" customHeight="1">
      <c r="B246" s="14"/>
    </row>
    <row r="247" spans="2:2" ht="60" customHeight="1">
      <c r="B247" s="14"/>
    </row>
    <row r="248" spans="2:2" ht="60" customHeight="1">
      <c r="B248" s="14"/>
    </row>
    <row r="249" spans="2:2" ht="60" customHeight="1">
      <c r="B249" s="14"/>
    </row>
    <row r="250" spans="2:2" ht="60" customHeight="1">
      <c r="B250" s="14"/>
    </row>
    <row r="251" spans="2:2" ht="60" customHeight="1">
      <c r="B251" s="14"/>
    </row>
    <row r="252" spans="2:2" ht="60" customHeight="1">
      <c r="B252" s="14"/>
    </row>
    <row r="253" spans="2:2" ht="60" customHeight="1">
      <c r="B253" s="14"/>
    </row>
    <row r="254" spans="2:2" ht="60" customHeight="1">
      <c r="B254" s="14"/>
    </row>
    <row r="255" spans="2:2" ht="60" customHeight="1">
      <c r="B255" s="14"/>
    </row>
    <row r="256" spans="2:2" ht="60" customHeight="1">
      <c r="B256" s="14"/>
    </row>
    <row r="257" spans="2:2" ht="60" customHeight="1">
      <c r="B257" s="14"/>
    </row>
    <row r="258" spans="2:2" ht="60" customHeight="1">
      <c r="B258" s="14"/>
    </row>
    <row r="259" spans="2:2" ht="60" customHeight="1">
      <c r="B259" s="14"/>
    </row>
    <row r="260" spans="2:2" ht="60" customHeight="1">
      <c r="B260" s="14"/>
    </row>
    <row r="261" spans="2:2" ht="60" customHeight="1">
      <c r="B261" s="14"/>
    </row>
    <row r="262" spans="2:2" ht="60" customHeight="1">
      <c r="B262" s="14"/>
    </row>
    <row r="263" spans="2:2" ht="60" customHeight="1">
      <c r="B263" s="14"/>
    </row>
    <row r="264" spans="2:2" ht="60" customHeight="1">
      <c r="B264" s="14"/>
    </row>
    <row r="265" spans="2:2" ht="60" customHeight="1">
      <c r="B265" s="14"/>
    </row>
    <row r="266" spans="2:2" ht="60" customHeight="1">
      <c r="B266" s="14"/>
    </row>
    <row r="267" spans="2:2" ht="60" customHeight="1">
      <c r="B267" s="14"/>
    </row>
    <row r="268" spans="2:2" ht="60" customHeight="1">
      <c r="B268" s="14"/>
    </row>
    <row r="269" spans="2:2" ht="60" customHeight="1">
      <c r="B269" s="14"/>
    </row>
    <row r="270" spans="2:2" ht="60" customHeight="1">
      <c r="B270" s="14"/>
    </row>
    <row r="271" spans="2:2" ht="60" customHeight="1">
      <c r="B271" s="14"/>
    </row>
    <row r="272" spans="2:2" ht="60" customHeight="1">
      <c r="B272" s="14"/>
    </row>
    <row r="273" spans="2:2" ht="60" customHeight="1">
      <c r="B273" s="14"/>
    </row>
    <row r="274" spans="2:2" ht="60" customHeight="1">
      <c r="B274" s="14"/>
    </row>
    <row r="275" spans="2:2" ht="60" customHeight="1">
      <c r="B275" s="14"/>
    </row>
    <row r="276" spans="2:2" ht="60" customHeight="1">
      <c r="B276" s="14"/>
    </row>
    <row r="277" spans="2:2" ht="60" customHeight="1">
      <c r="B277" s="14"/>
    </row>
    <row r="278" spans="2:2" ht="60" customHeight="1">
      <c r="B278" s="14"/>
    </row>
    <row r="279" spans="2:2" ht="60" customHeight="1">
      <c r="B279" s="14"/>
    </row>
    <row r="280" spans="2:2" ht="60" customHeight="1">
      <c r="B280" s="14"/>
    </row>
    <row r="281" spans="2:2" ht="60" customHeight="1">
      <c r="B281" s="14"/>
    </row>
    <row r="282" spans="2:2" ht="60" customHeight="1">
      <c r="B282" s="14"/>
    </row>
    <row r="283" spans="2:2" ht="60" customHeight="1">
      <c r="B283" s="14"/>
    </row>
    <row r="284" spans="2:2" ht="60" customHeight="1">
      <c r="B284" s="14"/>
    </row>
    <row r="285" spans="2:2" ht="60" customHeight="1">
      <c r="B285" s="14"/>
    </row>
    <row r="286" spans="2:2" ht="60" customHeight="1">
      <c r="B286" s="14"/>
    </row>
    <row r="287" spans="2:2" ht="60" customHeight="1">
      <c r="B287" s="14"/>
    </row>
    <row r="288" spans="2:2" ht="60" customHeight="1">
      <c r="B288" s="14"/>
    </row>
    <row r="289" spans="2:2" ht="60" customHeight="1">
      <c r="B289" s="14"/>
    </row>
    <row r="290" spans="2:2" ht="60" customHeight="1">
      <c r="B290" s="14"/>
    </row>
    <row r="291" spans="2:2" ht="60" customHeight="1">
      <c r="B291" s="14"/>
    </row>
    <row r="292" spans="2:2" ht="60" customHeight="1">
      <c r="B292" s="14"/>
    </row>
    <row r="293" spans="2:2" ht="60" customHeight="1">
      <c r="B293" s="14"/>
    </row>
    <row r="294" spans="2:2" ht="60" customHeight="1">
      <c r="B294" s="14"/>
    </row>
    <row r="295" spans="2:2" ht="60" customHeight="1">
      <c r="B295" s="14"/>
    </row>
    <row r="296" spans="2:2" ht="60" customHeight="1">
      <c r="B296" s="14"/>
    </row>
    <row r="297" spans="2:2" ht="60" customHeight="1">
      <c r="B297" s="14"/>
    </row>
    <row r="298" spans="2:2" ht="60" customHeight="1">
      <c r="B298" s="14"/>
    </row>
    <row r="299" spans="2:2" ht="60" customHeight="1">
      <c r="B299" s="14"/>
    </row>
    <row r="300" spans="2:2" ht="60" customHeight="1">
      <c r="B300" s="14"/>
    </row>
    <row r="301" spans="2:2" ht="60" customHeight="1">
      <c r="B301" s="14"/>
    </row>
    <row r="302" spans="2:2" ht="60" customHeight="1">
      <c r="B302" s="14"/>
    </row>
    <row r="303" spans="2:2" ht="60" customHeight="1">
      <c r="B303" s="14"/>
    </row>
    <row r="304" spans="2:2" ht="60" customHeight="1">
      <c r="B304" s="14"/>
    </row>
    <row r="305" spans="2:2" ht="60" customHeight="1">
      <c r="B305" s="14"/>
    </row>
    <row r="306" spans="2:2" ht="60" customHeight="1">
      <c r="B306" s="14"/>
    </row>
    <row r="307" spans="2:2" ht="60" customHeight="1">
      <c r="B307" s="14"/>
    </row>
    <row r="308" spans="2:2" ht="60" customHeight="1">
      <c r="B308" s="14"/>
    </row>
    <row r="309" spans="2:2" ht="60" customHeight="1">
      <c r="B309" s="14"/>
    </row>
    <row r="310" spans="2:2" ht="60" customHeight="1">
      <c r="B310" s="14"/>
    </row>
    <row r="311" spans="2:2" ht="60" customHeight="1">
      <c r="B311" s="14"/>
    </row>
    <row r="312" spans="2:2" ht="60" customHeight="1">
      <c r="B312" s="14"/>
    </row>
    <row r="313" spans="2:2" ht="60" customHeight="1">
      <c r="B313" s="14"/>
    </row>
    <row r="314" spans="2:2" ht="60" customHeight="1">
      <c r="B314" s="14"/>
    </row>
    <row r="315" spans="2:2" ht="60" customHeight="1">
      <c r="B315" s="14"/>
    </row>
    <row r="316" spans="2:2" ht="60" customHeight="1">
      <c r="B316" s="14"/>
    </row>
    <row r="317" spans="2:2" ht="60" customHeight="1">
      <c r="B317" s="14"/>
    </row>
    <row r="318" spans="2:2" ht="60" customHeight="1">
      <c r="B318" s="14"/>
    </row>
    <row r="319" spans="2:2" ht="60" customHeight="1">
      <c r="B319" s="14"/>
    </row>
    <row r="320" spans="2:2" ht="60" customHeight="1">
      <c r="B320" s="14"/>
    </row>
    <row r="321" spans="2:2" ht="60" customHeight="1">
      <c r="B321" s="14"/>
    </row>
    <row r="322" spans="2:2" ht="60" customHeight="1">
      <c r="B322" s="14"/>
    </row>
    <row r="323" spans="2:2" ht="60" customHeight="1">
      <c r="B323" s="14"/>
    </row>
    <row r="324" spans="2:2" ht="60" customHeight="1">
      <c r="B324" s="14"/>
    </row>
    <row r="325" spans="2:2" ht="60" customHeight="1">
      <c r="B325" s="14"/>
    </row>
    <row r="326" spans="2:2" ht="60" customHeight="1">
      <c r="B326" s="14"/>
    </row>
    <row r="327" spans="2:2" ht="60" customHeight="1">
      <c r="B327" s="14"/>
    </row>
    <row r="328" spans="2:2" ht="60" customHeight="1">
      <c r="B328" s="14"/>
    </row>
    <row r="329" spans="2:2" ht="60" customHeight="1">
      <c r="B329" s="14"/>
    </row>
    <row r="330" spans="2:2" ht="60" customHeight="1">
      <c r="B330" s="14"/>
    </row>
    <row r="331" spans="2:2" ht="60" customHeight="1">
      <c r="B331" s="14"/>
    </row>
    <row r="332" spans="2:2" ht="60" customHeight="1">
      <c r="B332" s="14"/>
    </row>
    <row r="333" spans="2:2" ht="60" customHeight="1">
      <c r="B333" s="14"/>
    </row>
    <row r="334" spans="2:2" ht="60" customHeight="1">
      <c r="B334" s="14"/>
    </row>
    <row r="335" spans="2:2" ht="60" customHeight="1">
      <c r="B335" s="14"/>
    </row>
    <row r="336" spans="2:2" ht="60" customHeight="1">
      <c r="B336" s="14"/>
    </row>
    <row r="337" spans="2:2" ht="60" customHeight="1">
      <c r="B337" s="14"/>
    </row>
    <row r="338" spans="2:2" ht="60" customHeight="1">
      <c r="B338" s="14"/>
    </row>
    <row r="339" spans="2:2" ht="60" customHeight="1">
      <c r="B339" s="14"/>
    </row>
    <row r="340" spans="2:2" ht="60" customHeight="1">
      <c r="B340" s="14"/>
    </row>
    <row r="341" spans="2:2" ht="60" customHeight="1">
      <c r="B341" s="14"/>
    </row>
    <row r="342" spans="2:2" ht="60" customHeight="1">
      <c r="B342" s="14"/>
    </row>
    <row r="343" spans="2:2" ht="60" customHeight="1">
      <c r="B343" s="14"/>
    </row>
  </sheetData>
  <mergeCells count="42">
    <mergeCell ref="B2:B4"/>
    <mergeCell ref="C2:Z4"/>
    <mergeCell ref="B6:C6"/>
    <mergeCell ref="D6:F6"/>
    <mergeCell ref="G6:R6"/>
    <mergeCell ref="S6:W6"/>
    <mergeCell ref="X6:AA6"/>
    <mergeCell ref="D7:E7"/>
    <mergeCell ref="O7:R7"/>
    <mergeCell ref="W58:W63"/>
    <mergeCell ref="W9:W11"/>
    <mergeCell ref="W12:W14"/>
    <mergeCell ref="W16:W17"/>
    <mergeCell ref="W20:W21"/>
    <mergeCell ref="W26:W29"/>
    <mergeCell ref="W30:W37"/>
    <mergeCell ref="W38:W43"/>
    <mergeCell ref="W44:W50"/>
    <mergeCell ref="W51:W53"/>
    <mergeCell ref="W54:W57"/>
    <mergeCell ref="W22:W24"/>
    <mergeCell ref="W124:W125"/>
    <mergeCell ref="W64:W65"/>
    <mergeCell ref="W68:W70"/>
    <mergeCell ref="W71:W72"/>
    <mergeCell ref="W73:W74"/>
    <mergeCell ref="W80:W81"/>
    <mergeCell ref="W83:W87"/>
    <mergeCell ref="W88:W89"/>
    <mergeCell ref="W90:W96"/>
    <mergeCell ref="W97:W102"/>
    <mergeCell ref="W103:W107"/>
    <mergeCell ref="W108:W115"/>
    <mergeCell ref="W200:W201"/>
    <mergeCell ref="W202:W203"/>
    <mergeCell ref="W205:W207"/>
    <mergeCell ref="W150:W152"/>
    <mergeCell ref="W177:W178"/>
    <mergeCell ref="W181:W182"/>
    <mergeCell ref="W185:W186"/>
    <mergeCell ref="W189:W190"/>
    <mergeCell ref="W197:W198"/>
  </mergeCells>
  <dataValidations count="4">
    <dataValidation allowBlank="1" showInputMessage="1" showErrorMessage="1" promptTitle="Registro de realizar:" prompt="Cantidad o porcentaje a entregar del producto." sqref="G192:G205 G208" xr:uid="{169E743E-1D6E-4CE0-B636-9FFD5444ECC8}"/>
    <dataValidation type="list" allowBlank="1" showInputMessage="1" showErrorMessage="1" sqref="E24" xr:uid="{513897B4-482B-42B2-A903-50CA261C463D}">
      <formula1>INDIRECT($D$10)</formula1>
    </dataValidation>
    <dataValidation type="list" allowBlank="1" showInputMessage="1" showErrorMessage="1" sqref="D23:D24" xr:uid="{11550740-A835-4C60-83D1-E4B3D78A9EA6}">
      <formula1>LINEAS</formula1>
    </dataValidation>
    <dataValidation type="list" allowBlank="1" showInputMessage="1" showErrorMessage="1" sqref="E23" xr:uid="{9B58DED5-F424-4944-AAAC-9C988860196B}">
      <formula1>INDIRECT($D$9)</formula1>
    </dataValidation>
  </dataValidation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13">
        <x14:dataValidation type="list" allowBlank="1" showInputMessage="1" showErrorMessage="1" xr:uid="{A2B21D63-21EE-4A02-9A03-3750B7DA1C43}">
          <x14:formula1>
            <xm:f>Listas!$A$2:$A$25</xm:f>
          </x14:formula1>
          <xm:sqref>B9:B22 B25:B472</xm:sqref>
        </x14:dataValidation>
        <x14:dataValidation type="list" allowBlank="1" showInputMessage="1" showErrorMessage="1" xr:uid="{B1879480-48C6-469F-BF59-FEDCEEF8E4B2}">
          <x14:formula1>
            <xm:f>Listas!$H$2:$H$17</xm:f>
          </x14:formula1>
          <xm:sqref>X9:X355</xm:sqref>
        </x14:dataValidation>
        <x14:dataValidation type="list" allowBlank="1" showInputMessage="1" showErrorMessage="1" xr:uid="{444DBA56-C3BE-4D16-B421-5C47601794D6}">
          <x14:formula1>
            <xm:f>Listas!$C$2:$C$34</xm:f>
          </x14:formula1>
          <xm:sqref>E9:E22 E25:E222</xm:sqref>
        </x14:dataValidation>
        <x14:dataValidation type="list" allowBlank="1" showInputMessage="1" showErrorMessage="1" xr:uid="{0506E8EC-BD39-4F4C-82B7-F370E9B6C00C}">
          <x14:formula1>
            <xm:f>Listas!$J$2:$J$20</xm:f>
          </x14:formula1>
          <xm:sqref>Z9:Z22 Z25:Z222</xm:sqref>
        </x14:dataValidation>
        <x14:dataValidation type="list" allowBlank="1" showInputMessage="1" showErrorMessage="1" xr:uid="{974B0D60-0E5B-4E4D-820B-CB7D09189BA9}">
          <x14:formula1>
            <xm:f>Listas!$I$2:$I$14</xm:f>
          </x14:formula1>
          <xm:sqref>Y9:Y22 Y25:Y222</xm:sqref>
        </x14:dataValidation>
        <x14:dataValidation type="list" allowBlank="1" showInputMessage="1" showErrorMessage="1" xr:uid="{18E59912-AC0F-4BB6-9B98-43285962E362}">
          <x14:formula1>
            <xm:f>Listas!$K$2:$K$8</xm:f>
          </x14:formula1>
          <xm:sqref>AA9:AA22 AA25:AA222</xm:sqref>
        </x14:dataValidation>
        <x14:dataValidation type="list" allowBlank="1" showInputMessage="1" showErrorMessage="1" xr:uid="{FEF2D7AD-A285-471B-AC15-90DD9FF28D29}">
          <x14:formula1>
            <xm:f>Listas!$F$2:$F$3</xm:f>
          </x14:formula1>
          <xm:sqref>J9:J22 J25:J222</xm:sqref>
        </x14:dataValidation>
        <x14:dataValidation type="list" allowBlank="1" showInputMessage="1" showErrorMessage="1" xr:uid="{766624A8-3D9C-401A-82CD-28E6F40BAB04}">
          <x14:formula1>
            <xm:f>Listas!$E$2:$E$6</xm:f>
          </x14:formula1>
          <xm:sqref>I9:I22 I25:I222</xm:sqref>
        </x14:dataValidation>
        <x14:dataValidation type="list" allowBlank="1" showInputMessage="1" showErrorMessage="1" xr:uid="{4AB41D10-03E3-40FF-8DF5-AC88B3C8EC26}">
          <x14:formula1>
            <xm:f>Listas!$G$2:$G$3</xm:f>
          </x14:formula1>
          <xm:sqref>S9:S22 S25:S222</xm:sqref>
        </x14:dataValidation>
        <x14:dataValidation type="list" allowBlank="1" showInputMessage="1" showErrorMessage="1" xr:uid="{37B4EB58-2EDE-491B-9D7F-632A96E3192A}">
          <x14:formula1>
            <xm:f>PROYECTOS!$N$2:$N$14</xm:f>
          </x14:formula1>
          <xm:sqref>U9:U22 U25:U222</xm:sqref>
        </x14:dataValidation>
        <x14:dataValidation type="list" allowBlank="1" showInputMessage="1" showErrorMessage="1" xr:uid="{28DF7A47-D321-44CC-8823-172A17F6E1CC}">
          <x14:formula1>
            <xm:f>Listas!$D$2:$D$8</xm:f>
          </x14:formula1>
          <xm:sqref>F210:F220 F222 F181:F207 F132:F155 F157:F179</xm:sqref>
        </x14:dataValidation>
        <x14:dataValidation type="list" allowBlank="1" showInputMessage="1" showErrorMessage="1" xr:uid="{2AE5AC80-84E4-460C-955E-B6B7675D2786}">
          <x14:formula1>
            <xm:f>Listas!$D$2:$D$9</xm:f>
          </x14:formula1>
          <xm:sqref>F180 F221 F208:F209 F156 F9:F22 F25:F131</xm:sqref>
        </x14:dataValidation>
        <x14:dataValidation type="list" allowBlank="1" showInputMessage="1" showErrorMessage="1" xr:uid="{48620109-ED4C-4483-9F25-9F69B018884B}">
          <x14:formula1>
            <xm:f>Listas!$B$2:$B$7</xm:f>
          </x14:formula1>
          <xm:sqref>E223:E395 D9:D22 D25:D395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opLeftCell="H1" zoomScale="80" zoomScaleNormal="80" workbookViewId="0">
      <selection activeCell="H1" sqref="H1"/>
    </sheetView>
  </sheetViews>
  <sheetFormatPr baseColWidth="10" defaultColWidth="10.875" defaultRowHeight="17.25"/>
  <cols>
    <col min="1" max="1" width="65.875" style="2" customWidth="1"/>
    <col min="2" max="2" width="52.875" style="2" customWidth="1"/>
    <col min="3" max="3" width="48" style="2" customWidth="1"/>
    <col min="4" max="4" width="48.375" style="2" customWidth="1"/>
    <col min="5" max="6" width="20.625" style="2" customWidth="1"/>
    <col min="7" max="7" width="10.875" style="2"/>
    <col min="8" max="8" width="49.625" style="2" customWidth="1"/>
    <col min="9" max="9" width="71.875" style="2" customWidth="1"/>
    <col min="10" max="10" width="50.875" style="2" customWidth="1"/>
    <col min="11" max="11" width="39.875" style="2" customWidth="1"/>
    <col min="12" max="16384" width="10.875" style="2"/>
  </cols>
  <sheetData>
    <row r="1" spans="1:11">
      <c r="A1" s="3" t="s">
        <v>1018</v>
      </c>
      <c r="B1" s="3" t="s">
        <v>1019</v>
      </c>
      <c r="C1" s="3" t="s">
        <v>1020</v>
      </c>
      <c r="D1" s="3" t="s">
        <v>17</v>
      </c>
      <c r="E1" s="3" t="s">
        <v>20</v>
      </c>
      <c r="F1" s="3" t="s">
        <v>21</v>
      </c>
      <c r="G1" s="3" t="s">
        <v>27</v>
      </c>
      <c r="H1" s="3" t="s">
        <v>32</v>
      </c>
      <c r="I1" s="3" t="s">
        <v>1021</v>
      </c>
      <c r="J1" s="3" t="s">
        <v>1022</v>
      </c>
      <c r="K1" s="3" t="s">
        <v>1023</v>
      </c>
    </row>
    <row r="2" spans="1:11" ht="34.5">
      <c r="A2" s="2" t="s">
        <v>57</v>
      </c>
      <c r="B2" s="4" t="s">
        <v>82</v>
      </c>
      <c r="C2" s="4" t="s">
        <v>83</v>
      </c>
      <c r="D2" s="2" t="s">
        <v>128</v>
      </c>
      <c r="E2" s="2" t="s">
        <v>1024</v>
      </c>
      <c r="F2" s="2" t="s">
        <v>87</v>
      </c>
      <c r="G2" s="2" t="s">
        <v>90</v>
      </c>
      <c r="H2" s="156" t="s">
        <v>93</v>
      </c>
      <c r="I2" s="2" t="s">
        <v>385</v>
      </c>
      <c r="J2" s="5" t="s">
        <v>271</v>
      </c>
      <c r="K2" s="2" t="s">
        <v>1025</v>
      </c>
    </row>
    <row r="3" spans="1:11" ht="34.5">
      <c r="A3" s="2" t="s">
        <v>4</v>
      </c>
      <c r="B3" s="4" t="s">
        <v>59</v>
      </c>
      <c r="C3" s="4" t="s">
        <v>104</v>
      </c>
      <c r="D3" s="2" t="s">
        <v>872</v>
      </c>
      <c r="E3" s="2" t="s">
        <v>159</v>
      </c>
      <c r="F3" s="2" t="s">
        <v>64</v>
      </c>
      <c r="G3" s="2" t="s">
        <v>67</v>
      </c>
      <c r="H3" s="155" t="s">
        <v>125</v>
      </c>
      <c r="I3" s="1" t="s">
        <v>428</v>
      </c>
      <c r="J3" s="6" t="s">
        <v>1026</v>
      </c>
      <c r="K3" s="2" t="s">
        <v>73</v>
      </c>
    </row>
    <row r="4" spans="1:11" ht="34.5">
      <c r="A4" s="2" t="s">
        <v>110</v>
      </c>
      <c r="B4" s="4" t="s">
        <v>112</v>
      </c>
      <c r="C4" s="4" t="s">
        <v>350</v>
      </c>
      <c r="D4" s="2" t="s">
        <v>61</v>
      </c>
      <c r="E4" s="2" t="s">
        <v>63</v>
      </c>
      <c r="H4" s="155" t="s">
        <v>508</v>
      </c>
      <c r="I4" s="1" t="s">
        <v>406</v>
      </c>
      <c r="J4" s="6" t="s">
        <v>297</v>
      </c>
      <c r="K4" s="2" t="s">
        <v>1027</v>
      </c>
    </row>
    <row r="5" spans="1:11" ht="69">
      <c r="A5" s="2" t="s">
        <v>126</v>
      </c>
      <c r="B5" s="4" t="s">
        <v>156</v>
      </c>
      <c r="C5" s="4" t="s">
        <v>334</v>
      </c>
      <c r="D5" s="2" t="s">
        <v>149</v>
      </c>
      <c r="E5" s="2" t="s">
        <v>86</v>
      </c>
      <c r="H5" s="155" t="s">
        <v>162</v>
      </c>
      <c r="I5" s="1" t="s">
        <v>1028</v>
      </c>
      <c r="J5" s="6" t="s">
        <v>305</v>
      </c>
      <c r="K5" s="2" t="s">
        <v>1029</v>
      </c>
    </row>
    <row r="6" spans="1:11" ht="51.75">
      <c r="A6" s="2" t="s">
        <v>154</v>
      </c>
      <c r="B6" s="2" t="s">
        <v>75</v>
      </c>
      <c r="C6" s="4" t="s">
        <v>1030</v>
      </c>
      <c r="D6" s="2" t="s">
        <v>654</v>
      </c>
      <c r="E6" s="2" t="s">
        <v>1031</v>
      </c>
      <c r="H6" s="155" t="s">
        <v>119</v>
      </c>
      <c r="I6" s="1" t="s">
        <v>325</v>
      </c>
      <c r="J6" s="6" t="s">
        <v>276</v>
      </c>
      <c r="K6" s="2" t="s">
        <v>869</v>
      </c>
    </row>
    <row r="7" spans="1:11" ht="86.25">
      <c r="A7" s="2" t="s">
        <v>1032</v>
      </c>
      <c r="B7" s="4" t="s">
        <v>871</v>
      </c>
      <c r="C7" s="4" t="s">
        <v>561</v>
      </c>
      <c r="D7" s="2" t="s">
        <v>1033</v>
      </c>
      <c r="H7" s="155" t="s">
        <v>1034</v>
      </c>
      <c r="I7" s="1" t="s">
        <v>401</v>
      </c>
      <c r="J7" s="6" t="s">
        <v>72</v>
      </c>
      <c r="K7" s="2" t="s">
        <v>725</v>
      </c>
    </row>
    <row r="8" spans="1:11" ht="69">
      <c r="A8" s="2" t="s">
        <v>164</v>
      </c>
      <c r="C8" s="4" t="s">
        <v>709</v>
      </c>
      <c r="D8" s="2" t="s">
        <v>1035</v>
      </c>
      <c r="H8" s="155" t="s">
        <v>1036</v>
      </c>
      <c r="I8" s="1" t="s">
        <v>1037</v>
      </c>
      <c r="J8" s="6" t="s">
        <v>174</v>
      </c>
      <c r="K8" s="2" t="s">
        <v>67</v>
      </c>
    </row>
    <row r="9" spans="1:11" ht="34.5">
      <c r="A9" s="2" t="s">
        <v>259</v>
      </c>
      <c r="C9" s="4" t="s">
        <v>60</v>
      </c>
      <c r="D9" s="2" t="s">
        <v>84</v>
      </c>
      <c r="H9" s="155" t="s">
        <v>1038</v>
      </c>
      <c r="I9" s="1" t="s">
        <v>397</v>
      </c>
      <c r="J9" s="6" t="s">
        <v>215</v>
      </c>
    </row>
    <row r="10" spans="1:11" ht="34.5">
      <c r="A10" s="2" t="s">
        <v>292</v>
      </c>
      <c r="C10" s="4" t="s">
        <v>1039</v>
      </c>
      <c r="H10" s="157" t="s">
        <v>1040</v>
      </c>
      <c r="I10" s="1" t="s">
        <v>1041</v>
      </c>
      <c r="J10" s="6" t="s">
        <v>266</v>
      </c>
    </row>
    <row r="11" spans="1:11" ht="69">
      <c r="A11" s="2" t="s">
        <v>332</v>
      </c>
      <c r="C11" s="4" t="s">
        <v>79</v>
      </c>
      <c r="H11" s="155" t="s">
        <v>1042</v>
      </c>
      <c r="I11" s="1" t="s">
        <v>173</v>
      </c>
      <c r="J11" s="6" t="s">
        <v>281</v>
      </c>
    </row>
    <row r="12" spans="1:11" ht="34.5">
      <c r="A12" s="2" t="s">
        <v>359</v>
      </c>
      <c r="C12" s="4" t="s">
        <v>148</v>
      </c>
      <c r="H12" s="155" t="s">
        <v>172</v>
      </c>
      <c r="I12" s="1" t="s">
        <v>1043</v>
      </c>
      <c r="J12" s="6" t="s">
        <v>1044</v>
      </c>
    </row>
    <row r="13" spans="1:11" ht="69">
      <c r="A13" s="2" t="s">
        <v>390</v>
      </c>
      <c r="C13" s="4" t="s">
        <v>518</v>
      </c>
      <c r="H13" s="155" t="s">
        <v>1045</v>
      </c>
      <c r="I13" s="1" t="s">
        <v>1046</v>
      </c>
      <c r="J13" s="6" t="s">
        <v>441</v>
      </c>
    </row>
    <row r="14" spans="1:11" ht="51.75">
      <c r="A14" s="2" t="s">
        <v>410</v>
      </c>
      <c r="C14" s="4" t="s">
        <v>137</v>
      </c>
      <c r="H14" s="155" t="s">
        <v>1047</v>
      </c>
      <c r="I14" s="4" t="s">
        <v>71</v>
      </c>
      <c r="J14" s="6" t="s">
        <v>979</v>
      </c>
    </row>
    <row r="15" spans="1:11" ht="51.75">
      <c r="A15" s="2" t="s">
        <v>433</v>
      </c>
      <c r="C15" s="4" t="s">
        <v>813</v>
      </c>
      <c r="H15" s="155" t="s">
        <v>1048</v>
      </c>
      <c r="J15" s="6" t="s">
        <v>1049</v>
      </c>
    </row>
    <row r="16" spans="1:11" ht="51.75">
      <c r="A16" s="2" t="s">
        <v>442</v>
      </c>
      <c r="C16" s="4" t="s">
        <v>719</v>
      </c>
      <c r="H16" s="155" t="s">
        <v>449</v>
      </c>
      <c r="I16" s="1"/>
      <c r="J16" s="6" t="s">
        <v>340</v>
      </c>
    </row>
    <row r="17" spans="1:10" ht="51.75">
      <c r="A17" s="2" t="s">
        <v>559</v>
      </c>
      <c r="C17" s="4" t="s">
        <v>674</v>
      </c>
      <c r="H17" s="155" t="s">
        <v>1050</v>
      </c>
      <c r="I17" s="1"/>
      <c r="J17" s="6" t="s">
        <v>386</v>
      </c>
    </row>
    <row r="18" spans="1:10" ht="69">
      <c r="A18" s="2" t="s">
        <v>684</v>
      </c>
      <c r="C18" s="4" t="s">
        <v>864</v>
      </c>
      <c r="H18" s="2" t="s">
        <v>71</v>
      </c>
      <c r="I18" s="1"/>
      <c r="J18" s="6" t="s">
        <v>120</v>
      </c>
    </row>
    <row r="19" spans="1:10" ht="34.5">
      <c r="A19" s="2" t="s">
        <v>840</v>
      </c>
      <c r="C19" s="4" t="s">
        <v>1051</v>
      </c>
      <c r="H19" s="1"/>
      <c r="I19" s="1"/>
      <c r="J19" s="6" t="s">
        <v>94</v>
      </c>
    </row>
    <row r="20" spans="1:10" ht="51.75">
      <c r="A20" s="2" t="s">
        <v>862</v>
      </c>
      <c r="C20" s="4" t="s">
        <v>113</v>
      </c>
      <c r="H20" s="1"/>
      <c r="I20" s="1"/>
      <c r="J20" s="6" t="s">
        <v>163</v>
      </c>
    </row>
    <row r="21" spans="1:10" ht="86.25">
      <c r="A21" s="2" t="s">
        <v>895</v>
      </c>
      <c r="C21" s="4" t="s">
        <v>181</v>
      </c>
      <c r="H21" s="1"/>
      <c r="I21" s="1"/>
      <c r="J21" s="4"/>
    </row>
    <row r="22" spans="1:10" ht="69">
      <c r="A22" s="4" t="s">
        <v>964</v>
      </c>
      <c r="C22" s="4" t="s">
        <v>217</v>
      </c>
    </row>
    <row r="23" spans="1:10" ht="69">
      <c r="A23" s="2" t="s">
        <v>1052</v>
      </c>
      <c r="C23" s="4" t="s">
        <v>921</v>
      </c>
    </row>
    <row r="24" spans="1:10" ht="34.5">
      <c r="A24" s="2" t="s">
        <v>974</v>
      </c>
      <c r="C24" s="4" t="s">
        <v>166</v>
      </c>
    </row>
    <row r="25" spans="1:10" ht="51.75">
      <c r="A25" s="2" t="s">
        <v>5</v>
      </c>
      <c r="C25" s="4" t="s">
        <v>994</v>
      </c>
    </row>
    <row r="26" spans="1:10" ht="34.5">
      <c r="C26" s="4" t="s">
        <v>176</v>
      </c>
    </row>
    <row r="27" spans="1:10" ht="51.75">
      <c r="C27" s="4" t="s">
        <v>157</v>
      </c>
    </row>
    <row r="28" spans="1:10" ht="51.75">
      <c r="C28" s="4" t="s">
        <v>261</v>
      </c>
    </row>
    <row r="29" spans="1:10" ht="69">
      <c r="C29" s="4" t="s">
        <v>361</v>
      </c>
    </row>
    <row r="30" spans="1:10" ht="103.5">
      <c r="C30" s="4" t="s">
        <v>1053</v>
      </c>
    </row>
    <row r="31" spans="1:10" ht="138">
      <c r="C31" s="4" t="s">
        <v>76</v>
      </c>
    </row>
    <row r="32" spans="1:10" ht="34.5">
      <c r="C32" s="4" t="s">
        <v>444</v>
      </c>
    </row>
    <row r="33" spans="3:3" ht="69">
      <c r="C33" s="4" t="s">
        <v>885</v>
      </c>
    </row>
    <row r="34" spans="3:3">
      <c r="C34" s="2"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
  <sheetViews>
    <sheetView topLeftCell="G1" workbookViewId="0">
      <selection activeCell="N2" sqref="N2"/>
    </sheetView>
  </sheetViews>
  <sheetFormatPr baseColWidth="10" defaultColWidth="11" defaultRowHeight="15.75"/>
  <cols>
    <col min="1" max="2" width="21.375" customWidth="1"/>
    <col min="3" max="3" width="32.125" customWidth="1"/>
    <col min="4" max="11" width="21.375" customWidth="1"/>
  </cols>
  <sheetData>
    <row r="1" spans="1:15">
      <c r="A1" s="7" t="s">
        <v>108</v>
      </c>
      <c r="B1" s="7" t="s">
        <v>338</v>
      </c>
      <c r="C1" s="7" t="s">
        <v>91</v>
      </c>
      <c r="D1" s="7" t="s">
        <v>868</v>
      </c>
      <c r="E1" s="7" t="s">
        <v>384</v>
      </c>
      <c r="F1" s="7" t="s">
        <v>365</v>
      </c>
      <c r="G1" s="7" t="s">
        <v>170</v>
      </c>
      <c r="H1" s="7" t="s">
        <v>899</v>
      </c>
      <c r="I1" s="7" t="s">
        <v>68</v>
      </c>
      <c r="J1" s="7" t="s">
        <v>691</v>
      </c>
      <c r="K1" s="7" t="s">
        <v>152</v>
      </c>
      <c r="L1" s="7" t="s">
        <v>1006</v>
      </c>
      <c r="M1" s="7" t="s">
        <v>67</v>
      </c>
      <c r="N1" s="8" t="s">
        <v>1054</v>
      </c>
      <c r="O1" s="8" t="s">
        <v>1055</v>
      </c>
    </row>
    <row r="2" spans="1:15">
      <c r="A2" s="7" t="s">
        <v>1056</v>
      </c>
      <c r="B2" s="7" t="s">
        <v>1057</v>
      </c>
      <c r="C2" s="7" t="s">
        <v>1058</v>
      </c>
      <c r="D2" s="7" t="s">
        <v>1059</v>
      </c>
      <c r="E2" s="7" t="s">
        <v>1060</v>
      </c>
      <c r="F2" s="7" t="s">
        <v>1061</v>
      </c>
      <c r="G2" s="7" t="s">
        <v>1062</v>
      </c>
      <c r="H2" s="7" t="s">
        <v>1063</v>
      </c>
      <c r="I2" s="7" t="s">
        <v>1064</v>
      </c>
      <c r="J2" s="7" t="s">
        <v>1065</v>
      </c>
      <c r="K2" s="7" t="s">
        <v>1066</v>
      </c>
      <c r="L2" s="7" t="s">
        <v>1067</v>
      </c>
      <c r="N2" s="9" t="s">
        <v>108</v>
      </c>
      <c r="O2" s="7" t="s">
        <v>1056</v>
      </c>
    </row>
    <row r="3" spans="1:15">
      <c r="A3" t="s">
        <v>69</v>
      </c>
      <c r="B3" t="s">
        <v>339</v>
      </c>
      <c r="C3" t="s">
        <v>92</v>
      </c>
      <c r="D3" t="s">
        <v>1068</v>
      </c>
      <c r="E3" t="s">
        <v>1069</v>
      </c>
      <c r="F3" t="s">
        <v>366</v>
      </c>
      <c r="G3" t="s">
        <v>171</v>
      </c>
      <c r="H3" t="s">
        <v>879</v>
      </c>
      <c r="I3" t="s">
        <v>1070</v>
      </c>
      <c r="J3" t="s">
        <v>69</v>
      </c>
      <c r="K3" t="s">
        <v>554</v>
      </c>
      <c r="L3" t="s">
        <v>1071</v>
      </c>
      <c r="N3" s="9" t="s">
        <v>338</v>
      </c>
      <c r="O3" s="7" t="s">
        <v>1057</v>
      </c>
    </row>
    <row r="4" spans="1:15">
      <c r="A4" t="s">
        <v>554</v>
      </c>
      <c r="B4" t="s">
        <v>354</v>
      </c>
      <c r="C4" t="s">
        <v>320</v>
      </c>
      <c r="D4" t="s">
        <v>161</v>
      </c>
      <c r="E4" t="s">
        <v>1072</v>
      </c>
      <c r="F4" t="s">
        <v>1073</v>
      </c>
      <c r="G4" t="s">
        <v>193</v>
      </c>
      <c r="H4" t="s">
        <v>161</v>
      </c>
      <c r="I4" t="s">
        <v>118</v>
      </c>
      <c r="J4" t="s">
        <v>1074</v>
      </c>
      <c r="K4" t="s">
        <v>69</v>
      </c>
      <c r="L4" t="s">
        <v>1075</v>
      </c>
      <c r="N4" s="9" t="s">
        <v>91</v>
      </c>
      <c r="O4" s="7" t="s">
        <v>1058</v>
      </c>
    </row>
    <row r="5" spans="1:15">
      <c r="A5" t="s">
        <v>109</v>
      </c>
      <c r="B5" t="s">
        <v>1073</v>
      </c>
      <c r="C5" t="s">
        <v>161</v>
      </c>
      <c r="D5" t="s">
        <v>1074</v>
      </c>
      <c r="E5" t="s">
        <v>1073</v>
      </c>
      <c r="F5" t="s">
        <v>1073</v>
      </c>
      <c r="G5" t="s">
        <v>220</v>
      </c>
      <c r="H5" t="s">
        <v>903</v>
      </c>
      <c r="I5" t="s">
        <v>69</v>
      </c>
      <c r="J5" t="s">
        <v>554</v>
      </c>
      <c r="K5" t="s">
        <v>499</v>
      </c>
      <c r="N5" s="9" t="s">
        <v>868</v>
      </c>
      <c r="O5" s="7" t="s">
        <v>1059</v>
      </c>
    </row>
    <row r="6" spans="1:15">
      <c r="A6" t="s">
        <v>448</v>
      </c>
      <c r="B6" t="s">
        <v>1073</v>
      </c>
      <c r="C6" t="s">
        <v>395</v>
      </c>
      <c r="D6" t="s">
        <v>879</v>
      </c>
      <c r="E6" t="s">
        <v>1073</v>
      </c>
      <c r="F6" t="s">
        <v>1073</v>
      </c>
      <c r="G6" t="s">
        <v>240</v>
      </c>
      <c r="H6" t="s">
        <v>1073</v>
      </c>
      <c r="I6" t="s">
        <v>1073</v>
      </c>
      <c r="J6" t="s">
        <v>161</v>
      </c>
      <c r="K6" t="s">
        <v>109</v>
      </c>
      <c r="N6" s="9" t="s">
        <v>384</v>
      </c>
      <c r="O6" s="7" t="s">
        <v>1060</v>
      </c>
    </row>
    <row r="7" spans="1:15">
      <c r="A7" t="s">
        <v>499</v>
      </c>
      <c r="B7" t="s">
        <v>1073</v>
      </c>
      <c r="C7" t="s">
        <v>1073</v>
      </c>
      <c r="D7" t="s">
        <v>883</v>
      </c>
      <c r="E7" t="s">
        <v>1073</v>
      </c>
      <c r="F7" t="s">
        <v>1073</v>
      </c>
      <c r="G7" t="s">
        <v>1073</v>
      </c>
      <c r="H7" t="s">
        <v>1073</v>
      </c>
      <c r="I7" t="s">
        <v>1073</v>
      </c>
      <c r="J7" t="s">
        <v>811</v>
      </c>
      <c r="K7" t="s">
        <v>153</v>
      </c>
      <c r="N7" s="9" t="s">
        <v>365</v>
      </c>
      <c r="O7" s="7" t="s">
        <v>1061</v>
      </c>
    </row>
    <row r="8" spans="1:15">
      <c r="A8" t="s">
        <v>522</v>
      </c>
      <c r="B8" t="s">
        <v>1073</v>
      </c>
      <c r="C8" t="s">
        <v>1073</v>
      </c>
      <c r="D8" t="s">
        <v>69</v>
      </c>
      <c r="E8" t="s">
        <v>1073</v>
      </c>
      <c r="F8" t="s">
        <v>1073</v>
      </c>
      <c r="G8" t="s">
        <v>1073</v>
      </c>
      <c r="H8" t="s">
        <v>1073</v>
      </c>
      <c r="I8" t="s">
        <v>1073</v>
      </c>
      <c r="J8" t="s">
        <v>448</v>
      </c>
      <c r="K8" t="s">
        <v>1073</v>
      </c>
      <c r="N8" s="9" t="s">
        <v>170</v>
      </c>
      <c r="O8" s="7" t="s">
        <v>1062</v>
      </c>
    </row>
    <row r="9" spans="1:15">
      <c r="A9" t="s">
        <v>1073</v>
      </c>
      <c r="B9" t="s">
        <v>1073</v>
      </c>
      <c r="C9" t="s">
        <v>1073</v>
      </c>
      <c r="D9" t="s">
        <v>1076</v>
      </c>
      <c r="E9" t="s">
        <v>1073</v>
      </c>
      <c r="F9" t="s">
        <v>1073</v>
      </c>
      <c r="G9" t="s">
        <v>1073</v>
      </c>
      <c r="H9" t="s">
        <v>1073</v>
      </c>
      <c r="I9" t="s">
        <v>1073</v>
      </c>
      <c r="J9" t="s">
        <v>692</v>
      </c>
      <c r="K9" t="s">
        <v>1073</v>
      </c>
      <c r="N9" s="9" t="s">
        <v>899</v>
      </c>
      <c r="O9" s="7" t="s">
        <v>1063</v>
      </c>
    </row>
    <row r="10" spans="1:15">
      <c r="A10" t="s">
        <v>1073</v>
      </c>
      <c r="B10" t="s">
        <v>1073</v>
      </c>
      <c r="C10" t="s">
        <v>1073</v>
      </c>
      <c r="D10" t="s">
        <v>1073</v>
      </c>
      <c r="E10" t="s">
        <v>1073</v>
      </c>
      <c r="F10" t="s">
        <v>1073</v>
      </c>
      <c r="G10" t="s">
        <v>1073</v>
      </c>
      <c r="H10" t="s">
        <v>1073</v>
      </c>
      <c r="I10" t="s">
        <v>1073</v>
      </c>
      <c r="J10" t="s">
        <v>1068</v>
      </c>
      <c r="K10" t="s">
        <v>1073</v>
      </c>
      <c r="N10" s="9" t="s">
        <v>68</v>
      </c>
      <c r="O10" s="7" t="s">
        <v>1064</v>
      </c>
    </row>
    <row r="11" spans="1:15">
      <c r="N11" s="9" t="s">
        <v>691</v>
      </c>
      <c r="O11" s="7" t="s">
        <v>1065</v>
      </c>
    </row>
    <row r="12" spans="1:15">
      <c r="N12" s="9" t="s">
        <v>152</v>
      </c>
      <c r="O12" s="7" t="s">
        <v>1066</v>
      </c>
    </row>
    <row r="13" spans="1:15">
      <c r="N13" s="9" t="s">
        <v>1006</v>
      </c>
      <c r="O13" s="7" t="s">
        <v>1067</v>
      </c>
    </row>
    <row r="14" spans="1:15">
      <c r="N14" s="9"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e a 6 d 9 8 c - 9 a a 8 - 4 3 8 b - a 3 2 e - c 0 2 6 4 1 1 b c 3 6 b "   x m l n s = " h t t p : / / s c h e m a s . m i c r o s o f t . c o m / D a t a M a s h u p " > A A A A A N U F A A B Q S w M E F A A C A A g A K m 1 9 V 3 P z O G 6 j A A A A 9 g A A A B I A H A B D b 2 5 m a W c v U G F j a 2 F n Z S 5 4 b W w g o h g A K K A U A A A A A A A A A A A A A A A A A A A A A A A A A A A A h Y + 9 D o I w G E V f h X T v D 9 X B k I 8 y s E o 0 M T G u T a n Q C M X Q Y n k 3 B x / J V x C j q J v j P f c M 9 9 6 v N 8 j G t o k u u n e m s y m K C U O R t q o r j a 1 S N P g j X q F M w F a q k 6 x 0 N M n W J a M r U 1 R 7 f 0 4 o D S G Q s C B d X 1 H O W E w P x X q n a t 1 K 9 J H N f x k b 6 7 y 0 S i M B + 9 c Y w U n M O e F L T h j Q G U J h 7 F f g 0 9 5 n + w M h H x o / 9 F p o h / M N 0 D k C f X 8 Q D 1 B L A w Q U A A I A C A A q b X 1 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1 9 V 3 p m n / P Q A g A A D A c A A B M A H A B G b 3 J t d W x h c y 9 T Z W N 0 a W 9 u M S 5 t I K I Y A C i g F A A A A A A A A A A A A A A A A A A A A A A A A A A A A J 1 V z W 7 a Q B C + I / E O K / d C J A u J p u q l y g G B 0 0 Z q I A q o V Y V y G N Y T u s 1 6 x 9 1 d o x D E I / W U R 8 i L d R Y D N g E U t R y M P J 7 5 / n b X d i i 9 I i N G 5 X / n U 7 P R b L i f Y D E V Y 5 h q 6 I g L o d E 3 G 4 J / Q 6 t m a L i S P E r U 7 V 5 h L R r / n e z D l O i h d b a c D C D D i 6 i c j O 5 W k x 4 Z z y 1 3 z Y Y y d Y w D n v P / 5 j m v 8 8 Q l w L v o U m l w g m y K B l J w E Y O F b m y P y P p W S R A v l 9 H N 7 f B H 0 h s P o 5 h Z U 7 T t r p N o U m V m q 1 g s o 6 t B / 6 q X H H m 4 O t t R J U b C F J 8 g J S c k Z 2 n U H L V I l c u U K V R K F X c f M / L 4 B Y G x X O t Q Z I U 5 V j k J C d l U Q R 1 g b M G 4 e 7 J Z j 3 S R m f E i x 4 D z p o L g t B z p s B f P Y 8 L j o 1 9 b L O v v T 9 T P t 3 U w i 1 O m c 0 s Z z Z m n F v N N q N W 9 7 j u K x W T T 0 d V 6 J E G D d R f e F n h 3 I o P O P 4 V Q U / R q k f c 9 s o a 0 k J 4 O H u z W / c r 4 j x / a g a P u v m Q G j t h A p p g T a s 7 V n P x r w y H 2 r 8 r 5 d p 8 v y s g j D Z O t S o 5 A 1 C V X K i s B 3 0 C T F R Y x y z U 8 7 e 2 R W + S S R O 4 o s H V U a m w K r e N I R P G m 1 + 4 N x c u o y 7 A K p H p 5 N i J F o Y F 1 5 n y f Q s r 3 W v S 7 g 0 T k Y G H 9 i H g H M / q 2 X Y t R M h B B e K / Q v u C m x H l I g 3 E J o X z J R x A 0 S p U p P r N 0 w K A M t / p C 8 g s J 9 I 5 G s S b M e K B G l B F f 1 w A z 5 J l Q H k A 5 d 5 p I 8 a t i Z v f c K R P 2 0 6 Y 0 Q 0 I X t D A 5 v 4 W Y h r e T R E c C g 4 + X P 8 E I C V M j + h z Y + e D 1 S R Z r i e v q N f 4 i C 6 + 4 7 y 1 w s + X 1 D M k s B P 4 u V L 5 t u m f w g F 0 2 c 2 m d B 2 w O d J 3 x m p 1 b w + t Z a v Y o D e m X 5 x l H v E v M b w / K 1 q u a K Z Z W r e A W u J 7 Z M P c q 2 + G e X H w O x h V u m 4 w L j R Y l c d j l 4 E K A p F x R t X 9 3 g H t h J 1 W k w O 8 Y 0 O s t K t 4 a q y L U 7 T 3 5 P O T y 8 D G b 8 7 b j 0 2 t o X o 5 E q 7 P q I 3 T s A H 3 6 C 1 B L A Q I t A B Q A A g A I A C p t f V d z 8 z h u o w A A A P Y A A A A S A A A A A A A A A A A A A A A A A A A A A A B D b 2 5 m a W c v U G F j a 2 F n Z S 5 4 b W x Q S w E C L Q A U A A I A C A A q b X 1 X D 8 r p q 6 Q A A A D p A A A A E w A A A A A A A A A A A A A A A A D v A A A A W 0 N v b n R l b n R f V H l w Z X N d L n h t b F B L A Q I t A B Q A A g A I A C p t f V d 6 Z p / z 0 A I A A A w H A A A T A A A A A A A A A A A A A A A A A O A B A A B G b 3 J t d W x h c y 9 T Z W N 0 a W 9 u M S 5 t U E s F B g A A A A A D A A M A w g A A A P 0 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o f A A A A A A A A + B 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Y 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R h Y m x h M S 9 B d X R v U m V t b 3 Z l Z E N v b H V t b n M x L n t Q U k 9 Z R U N U T y w w f S Z x d W 9 0 O y w m c X V v d D t T Z W N 0 a W 9 u M S 9 U Y W J s Y T E v Q X V 0 b 1 J l b W 9 2 Z W R D b 2 x 1 b W 5 z M S 5 7 U H J v Z H V j d G 8 s M X 0 m c X V v d D t d L C Z x d W 9 0 O 0 N v b H V t b k N v d W 5 0 J n F 1 b 3 Q 7 O j I s J n F 1 b 3 Q 7 S 2 V 5 Q 2 9 s d W 1 u T m F t Z X M m c X V v d D s 6 W 1 0 s J n F 1 b 3 Q 7 Q 2 9 s d W 1 u S W R l b n R p d G l l c y Z x d W 9 0 O z p b J n F 1 b 3 Q 7 U 2 V j d G l v b j E v V G F i b G E x L 0 F 1 d G 9 S Z W 1 v d m V k Q 2 9 s d W 1 u c z E u e 1 B S T 1 l F Q 1 R P L D B 9 J n F 1 b 3 Q 7 L C Z x d W 9 0 O 1 N l Y 3 R p b 2 4 x L 1 R h Y m x h M S 9 B d X R v U m V t b 3 Z l Z E N v b H V t b n M x L n t Q c m 9 k d W N 0 b y w x f S Z x d W 9 0 O 1 0 s J n F 1 b 3 Q 7 U m V s Y X R p b 2 5 z a G l w S W 5 m b y Z x d W 9 0 O z p b X X 0 i I C 8 + P E V u d H J 5 I F R 5 c G U 9 I k Z p b G x T d G F 0 d X M i I F Z h b H V l P S J z Q 2 9 t c G x l d G U i I C 8 + P E V u d H J 5 I F R 5 c G U 9 I k Z p b G x D b 2 x 1 b W 5 O Y W 1 l c y I g V m F s d W U 9 I n N b J n F 1 b 3 Q 7 U F J P W U V D V E 8 m c X V v d D s s J n F 1 b 3 Q 7 U H J v Z H V j d G 8 m c X V v d D t d I i A v P j x F b n R y e S B U e X B l P S J G a W x s Q 2 9 s d W 1 u V H l w Z X M i I F Z h b H V l P S J z Q U F B P S I g L z 4 8 R W 5 0 c n k g V H l w Z T 0 i R m l s b E x h c 3 R V c G R h d G V k I i B W Y W x 1 Z T 0 i Z D I w M j M t M T E t M j l U M T g 6 M z M 6 N T U u O D Y 2 N T U 1 N l o i I C 8 + P E V u d H J 5 I F R 5 c G U 9 I k Z p b G x F c n J v c k N v d W 5 0 I i B W Y W x 1 Z T 0 i b D A i I C 8 + P E V u d H J 5 I F R 5 c G U 9 I k Z p b G x F c n J v c k N v Z G U i I F Z h b H V l P S J z V W 5 r b m 9 3 b i I g L z 4 8 R W 5 0 c n k g V H l w Z T 0 i R m l s b E N v d W 5 0 I i B W Y W x 1 Z T 0 i b D Q 1 I i A v P j x F b n R y e S B U e X B l P S J B Z G R l Z F R v R G F 0 Y U 1 v Z G V s I i B W Y W x 1 Z T 0 i b D A i I C 8 + P E V u d H J 5 I F R 5 c G U 9 I l F 1 Z X J 5 S U Q i I F Z h b H V l P S J z Y 2 N l Y j A 4 Z j E t Z m R i M y 0 0 Y T A 3 L T h j M W Q t N T A w O T Z i N D g 1 O D g 5 I i A v P j w v U 3 R h Y m x l R W 5 0 c m l l c z 4 8 L 0 l 0 Z W 0 + P E l 0 Z W 0 + P E l 0 Z W 1 M b 2 N h d G l v b j 4 8 S X R l b V R 5 c G U + R m 9 y b X V s Y T w v S X R l b V R 5 c G U + P E l 0 Z W 1 Q Y X R o P l N l Y 3 R p b 2 4 x L 1 R h Y m x h M S 9 P c m l n Z W 4 8 L 0 l 0 Z W 1 Q Y X R o P j w v S X R l b U x v Y 2 F 0 a W 9 u P j x T d G F i b G V F b n R y a W V z I C 8 + P C 9 J d G V t P j x J d G V t P j x J d G V t T G 9 j Y X R p b 2 4 + P E l 0 Z W 1 U e X B l P k Z v c m 1 1 b G E 8 L 0 l 0 Z W 1 U e X B l P j x J d G V t U G F 0 a D 5 T Z W N 0 a W 9 u M S 9 U Y W J s Y 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g i I C 8 + P E V u d H J 5 I F R 5 c G U 9 I k Z p b G x F c n J v c k N v Z G U i I F Z h b H V l P S J z V W 5 r b m 9 3 b i I g L z 4 8 R W 5 0 c n k g V H l w Z T 0 i R m l s b E V y c m 9 y Q 2 9 1 b n Q i I F Z h b H V l P S J s M C I g L z 4 8 R W 5 0 c n k g V H l w Z T 0 i R m l s b E x h c 3 R V c G R h d G V k I i B W Y W x 1 Z T 0 i Z D I w M j M t M T E t M j l U M T g 6 M z k 6 M j k u M T E 1 M j Y 4 M 1 o i I C 8 + P E V u d H J 5 I F R 5 c G U 9 I k Z p b G x D b 2 x 1 b W 5 U e X B l c y I g V m F s d W U 9 I n N B d 1 l H Q m d Z R 0 J n W U d C Z 1 l H I i A v P j x F b n R y e S B U e X B l P S J G a W x s Q 2 9 s d W 1 u T m F t Z X M i I F Z h b H V l P S J z W y Z x d W 9 0 O 0 l O R E l D R S Z x d W 9 0 O y w m c X V v d D t B b X B s a W F j a c O z b i B k Z S B s Y S B j Y X B h Y 2 l k Y W Q g Z G V s I E R B T k U g c G F y Y S B s Y S B j b 2 9 y Z G l u Y W N p w 7 N u I G R l b C B T R U 4 g J n F 1 b 3 Q 7 L C Z x d W 9 0 O 0 N 1 b H R 1 c m E g R X N 0 Y W R p c 3 R p Y 2 E m c X V v d D s s J n F 1 b 3 Q 7 R m 9 y d G F s Z W N p b W l l b n R v I G R l I G x h I G N h c G F j a W R h Z C B p b n N 0 a X R 1 Y 2 l v b m F s I H B h c m E g b G E g a W 1 w b G V t Z W 5 0 Y W N p w 7 N u I G R l b C B t b 2 R l b G 8 g Z G U g Z 2 V z d G n D s 2 4 g T m F j a W 9 u Y W w m c X V v d D s s J n F 1 b 3 Q 7 R m 9 y d G F s Z W N p b W l l b n R v I G R l I G x h I G l u d G V n c m F j a c O z b i B k Z S B s Y S B p b m Z v c m 1 h Y 2 n D s 2 4 g Z 2 V v Z X N w Y W N p Y W w g Z W 4 g Z W w g c H J v Y 2 V z b y B l c 3 R h Z M O t c 3 R p Y 2 8 g b m F j a W 9 u Y W w m c X V v d D s s J n F 1 b 3 Q 7 R 2 V z d G l v b i B E b 2 N 1 b W V u d G F s J n F 1 b 3 Q 7 L C Z x d W 9 0 O 0 1 l a m 9 y Y W 1 p Z W 5 0 b y B k Z S B s Y S B p b m Z y Y W V z d H J 1 Y 3 R 1 c m E g e S B l c X V p c G F t a W V u d G 8 g Z s O t c 2 l j b y B k Z S B s Y S B l b n R p Z G F k I G E g b m l 2 Z W w g b m F j a W 9 u Y W w m c X V v d D s s J n F 1 b 3 Q 7 T W 9 k Z X J u a X p h Y 2 n D s 2 4 g d G V j b m 9 s w 7 N n a W N h I H B h c m E g b G E g d H J h b n N m b 3 J t Y W N p w 7 N u I G R p Z 2 l 0 Y W w g Z G V s I E R B T k U g Y S B u a X Z l b C B O Y W N p b 2 5 h b C Z x d W 9 0 O y w m c X V v d D t P c H R p b W l 6 Y W N p w 7 N u I G R l I G x h I G N h c G F j a W R h Z C B k Z W w g R E F O R S B l b i B z d X M g c H J v Y 2 V z b 3 M g Z G U g c m V j b 2 x l Y 2 N p w 7 N u I H k g Y W N v c G l v J n F 1 b 3 Q 7 L C Z x d W 9 0 O 1 B y b 2 R 1 Y 2 N p w 7 N u I G R l I G l u Z m 9 y b W F j a c O z b i B F c 3 R h Z M O t c 3 R p Y 2 E g Y W 5 h b G l 6 Y W R h I C Z x d W 9 0 O y w m c X V v d D t Q c m 9 k d W N j a c O z b i B k Z S B p b m Z v c m 1 h Y 2 n D s 2 4 g Z X N 0 c n V j d H V y Y W w u I E 5 h Y 2 l v b m F s J n F 1 b 3 Q 7 L C Z x d W 9 0 O 1 B y b 3 N w Z W N 0 a X Z h I E U g S W 5 u b 3 Z h Y 2 n D s 2 4 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V G F i b G E z L 0 F 1 d G 9 S Z W 1 v d m V k Q 2 9 s d W 1 u c z E u e 0 l O R E l D R S w w f S Z x d W 9 0 O y w m c X V v d D t T Z W N 0 a W 9 u M S 9 U Y W J s Y T M v Q X V 0 b 1 J l b W 9 2 Z W R D b 2 x 1 b W 5 z M S 5 7 Q W 1 w b G l h Y 2 n D s 2 4 g Z G U g b G E g Y 2 F w Y W N p Z G F k I G R l b C B E Q U 5 F I H B h c m E g b G E g Y 2 9 v c m R p b m F j a c O z b i B k Z W w g U 0 V O I C w x f S Z x d W 9 0 O y w m c X V v d D t T Z W N 0 a W 9 u M S 9 U Y W J s Y T M v Q X V 0 b 1 J l b W 9 2 Z W R D b 2 x 1 b W 5 z M S 5 7 Q 3 V s d H V y Y S B F c 3 R h Z G l z d G l j Y S w y f S Z x d W 9 0 O y w m c X V v d D t T Z W N 0 a W 9 u M S 9 U Y W J s Y T M v Q X V 0 b 1 J l b W 9 2 Z W R D b 2 x 1 b W 5 z M S 5 7 R m 9 y d G F s Z W N p b W l l b n R v I G R l I G x h I G N h c G F j a W R h Z C B p b n N 0 a X R 1 Y 2 l v b m F s I H B h c m E g b G E g a W 1 w b G V t Z W 5 0 Y W N p w 7 N u I G R l b C B t b 2 R l b G 8 g Z G U g Z 2 V z d G n D s 2 4 g T m F j a W 9 u Y W w s M 3 0 m c X V v d D s s J n F 1 b 3 Q 7 U 2 V j d G l v b j E v V G F i b G E z L 0 F 1 d G 9 S Z W 1 v d m V k Q 2 9 s d W 1 u c z E u e 0 Z v c n R h b G V j a W 1 p Z W 5 0 b y B k Z S B s Y S B p b n R l Z 3 J h Y 2 n D s 2 4 g Z G U g b G E g a W 5 m b 3 J t Y W N p w 7 N u I G d l b 2 V z c G F j a W F s I G V u I G V s I H B y b 2 N l c 2 8 g Z X N 0 Y W T D r X N 0 a W N v I G 5 h Y 2 l v b m F s L D R 9 J n F 1 b 3 Q 7 L C Z x d W 9 0 O 1 N l Y 3 R p b 2 4 x L 1 R h Y m x h M y 9 B d X R v U m V t b 3 Z l Z E N v b H V t b n M x L n t H Z X N 0 a W 9 u I E R v Y 3 V t Z W 5 0 Y W w s N X 0 m c X V v d D s s J n F 1 b 3 Q 7 U 2 V j d G l v b j E v V G F i b G E z L 0 F 1 d G 9 S Z W 1 v d m V k Q 2 9 s d W 1 u c z E u e 0 1 l a m 9 y Y W 1 p Z W 5 0 b y B k Z S B s Y S B p b m Z y Y W V z d H J 1 Y 3 R 1 c m E g e S B l c X V p c G F t a W V u d G 8 g Z s O t c 2 l j b y B k Z S B s Y S B l b n R p Z G F k I G E g b m l 2 Z W w g b m F j a W 9 u Y W w s N n 0 m c X V v d D s s J n F 1 b 3 Q 7 U 2 V j d G l v b j E v V G F i b G E z L 0 F 1 d G 9 S Z W 1 v d m V k Q 2 9 s d W 1 u c z E u e 0 1 v Z G V y b m l 6 Y W N p w 7 N u I H R l Y 2 5 v b M O z Z 2 l j Y S B w Y X J h I G x h I H R y Y W 5 z Z m 9 y b W F j a c O z b i B k a W d p d G F s I G R l b C B E Q U 5 F I G E g b m l 2 Z W w g T m F j a W 9 u Y W w s N 3 0 m c X V v d D s s J n F 1 b 3 Q 7 U 2 V j d G l v b j E v V G F i b G E z L 0 F 1 d G 9 S Z W 1 v d m V k Q 2 9 s d W 1 u c z E u e 0 9 w d G l t a X p h Y 2 n D s 2 4 g Z G U g b G E g Y 2 F w Y W N p Z G F k I G R l b C B E Q U 5 F I G V u I H N 1 c y B w c m 9 j Z X N v c y B k Z S B y Z W N v b G V j Y 2 n D s 2 4 g e S B h Y 2 9 w a W 8 s O H 0 m c X V v d D s s J n F 1 b 3 Q 7 U 2 V j d G l v b j E v V G F i b G E z L 0 F 1 d G 9 S Z W 1 v d m V k Q 2 9 s d W 1 u c z E u e 1 B y b 2 R 1 Y 2 N p w 7 N u I G R l I G l u Z m 9 y b W F j a c O z b i B F c 3 R h Z M O t c 3 R p Y 2 E g Y W 5 h b G l 6 Y W R h I C w 5 f S Z x d W 9 0 O y w m c X V v d D t T Z W N 0 a W 9 u M S 9 U Y W J s Y T M v Q X V 0 b 1 J l b W 9 2 Z W R D b 2 x 1 b W 5 z M S 5 7 U H J v Z H V j Y 2 n D s 2 4 g Z G U g a W 5 m b 3 J t Y W N p w 7 N u I G V z d H J 1 Y 3 R 1 c m F s L i B O Y W N p b 2 5 h b C w x M H 0 m c X V v d D s s J n F 1 b 3 Q 7 U 2 V j d G l v b j E v V G F i b G E z L 0 F 1 d G 9 S Z W 1 v d m V k Q 2 9 s d W 1 u c z E u e 1 B y b 3 N w Z W N 0 a X Z h I E U g S W 5 u b 3 Z h Y 2 n D s 2 4 s M T F 9 J n F 1 b 3 Q 7 X S w m c X V v d D t D b 2 x 1 b W 5 D b 3 V u d C Z x d W 9 0 O z o x M i w m c X V v d D t L Z X l D b 2 x 1 b W 5 O Y W 1 l c y Z x d W 9 0 O z p b X S w m c X V v d D t D b 2 x 1 b W 5 J Z G V u d G l 0 a W V z J n F 1 b 3 Q 7 O l s m c X V v d D t T Z W N 0 a W 9 u M S 9 U Y W J s Y T M v Q X V 0 b 1 J l b W 9 2 Z W R D b 2 x 1 b W 5 z M S 5 7 S U 5 E S U N F L D B 9 J n F 1 b 3 Q 7 L C Z x d W 9 0 O 1 N l Y 3 R p b 2 4 x L 1 R h Y m x h M y 9 B d X R v U m V t b 3 Z l Z E N v b H V t b n M x L n t B b X B s a W F j a c O z b i B k Z S B s Y S B j Y X B h Y 2 l k Y W Q g Z G V s I E R B T k U g c G F y Y S B s Y S B j b 2 9 y Z G l u Y W N p w 7 N u I G R l b C B T R U 4 g L D F 9 J n F 1 b 3 Q 7 L C Z x d W 9 0 O 1 N l Y 3 R p b 2 4 x L 1 R h Y m x h M y 9 B d X R v U m V t b 3 Z l Z E N v b H V t b n M x L n t D d W x 0 d X J h I E V z d G F k a X N 0 a W N h L D J 9 J n F 1 b 3 Q 7 L C Z x d W 9 0 O 1 N l Y 3 R p b 2 4 x L 1 R h Y m x h M y 9 B d X R v U m V t b 3 Z l Z E N v b H V t b n M x L n t G b 3 J 0 Y W x l Y 2 l t a W V u d G 8 g Z G U g b G E g Y 2 F w Y W N p Z G F k I G l u c 3 R p d H V j a W 9 u Y W w g c G F y Y S B s Y S B p b X B s Z W 1 l b n R h Y 2 n D s 2 4 g Z G V s I G 1 v Z G V s b y B k Z S B n Z X N 0 a c O z b i B O Y W N p b 2 5 h b C w z f S Z x d W 9 0 O y w m c X V v d D t T Z W N 0 a W 9 u M S 9 U Y W J s Y T M v Q X V 0 b 1 J l b W 9 2 Z W R D b 2 x 1 b W 5 z M S 5 7 R m 9 y d G F s Z W N p b W l l b n R v I G R l I G x h I G l u d G V n c m F j a c O z b i B k Z S B s Y S B p b m Z v c m 1 h Y 2 n D s 2 4 g Z 2 V v Z X N w Y W N p Y W w g Z W 4 g Z W w g c H J v Y 2 V z b y B l c 3 R h Z M O t c 3 R p Y 2 8 g b m F j a W 9 u Y W w s N H 0 m c X V v d D s s J n F 1 b 3 Q 7 U 2 V j d G l v b j E v V G F i b G E z L 0 F 1 d G 9 S Z W 1 v d m V k Q 2 9 s d W 1 u c z E u e 0 d l c 3 R p b 2 4 g R G 9 j d W 1 l b n R h b C w 1 f S Z x d W 9 0 O y w m c X V v d D t T Z W N 0 a W 9 u M S 9 U Y W J s Y T M v Q X V 0 b 1 J l b W 9 2 Z W R D b 2 x 1 b W 5 z M S 5 7 T W V q b 3 J h b W l l b n R v I G R l I G x h I G l u Z n J h Z X N 0 c n V j d H V y Y S B 5 I G V x d W l w Y W 1 p Z W 5 0 b y B m w 6 1 z a W N v I G R l I G x h I G V u d G l k Y W Q g Y S B u a X Z l b C B u Y W N p b 2 5 h b C w 2 f S Z x d W 9 0 O y w m c X V v d D t T Z W N 0 a W 9 u M S 9 U Y W J s Y T M v Q X V 0 b 1 J l b W 9 2 Z W R D b 2 x 1 b W 5 z M S 5 7 T W 9 k Z X J u a X p h Y 2 n D s 2 4 g d G V j b m 9 s w 7 N n a W N h I H B h c m E g b G E g d H J h b n N m b 3 J t Y W N p w 7 N u I G R p Z 2 l 0 Y W w g Z G V s I E R B T k U g Y S B u a X Z l b C B O Y W N p b 2 5 h b C w 3 f S Z x d W 9 0 O y w m c X V v d D t T Z W N 0 a W 9 u M S 9 U Y W J s Y T M v Q X V 0 b 1 J l b W 9 2 Z W R D b 2 x 1 b W 5 z M S 5 7 T 3 B 0 a W 1 p e m F j a c O z b i B k Z S B s Y S B j Y X B h Y 2 l k Y W Q g Z G V s I E R B T k U g Z W 4 g c 3 V z I H B y b 2 N l c 2 9 z I G R l I H J l Y 2 9 s Z W N j a c O z b i B 5 I G F j b 3 B p b y w 4 f S Z x d W 9 0 O y w m c X V v d D t T Z W N 0 a W 9 u M S 9 U Y W J s Y T M v Q X V 0 b 1 J l b W 9 2 Z W R D b 2 x 1 b W 5 z M S 5 7 U H J v Z H V j Y 2 n D s 2 4 g Z G U g a W 5 m b 3 J t Y W N p w 7 N u I E V z d G F k w 6 1 z d G l j Y S B h b m F s a X p h Z G E g L D l 9 J n F 1 b 3 Q 7 L C Z x d W 9 0 O 1 N l Y 3 R p b 2 4 x L 1 R h Y m x h M y 9 B d X R v U m V t b 3 Z l Z E N v b H V t b n M x L n t Q c m 9 k d W N j a c O z b i B k Z S B p b m Z v c m 1 h Y 2 n D s 2 4 g Z X N 0 c n V j d H V y Y W w u I E 5 h Y 2 l v b m F s L D E w f S Z x d W 9 0 O y w m c X V v d D t T Z W N 0 a W 9 u M S 9 U Y W J s Y T M v Q X V 0 b 1 J l b W 9 2 Z W R D b 2 x 1 b W 5 z M S 5 7 U H J v c 3 B l Y 3 R p d m E g R S B J b m 5 v d m F j a c O z b i w x M X 0 m c X V v d D t d L C Z x d W 9 0 O 1 J l b G F 0 a W 9 u c 2 h p c E l u Z m 8 m c X V v d D s 6 W 1 1 9 I i A v P j w v U 3 R h Y m x l R W 5 0 c m l l c z 4 8 L 0 l 0 Z W 0 + P E l 0 Z W 0 + P E l 0 Z W 1 M b 2 N h d G l v b j 4 8 S X R l b V R 5 c G U + R m 9 y b X V s Y T w v S X R l b V R 5 c G U + P E l 0 Z W 1 Q Y X R o P l N l Y 3 R p b 2 4 x L 1 R h Y m x h M y 9 P c m l n Z W 4 8 L 0 l 0 Z W 1 Q Y X R o P j w v S X R l b U x v Y 2 F 0 a W 9 u P j x T d G F i b G V F b n R y a W V z I C 8 + P C 9 J d G V t P j x J d G V t P j x J d G V t T G 9 j Y X R p b 2 4 + P E l 0 Z W 1 U e X B l P k Z v c m 1 1 b G E 8 L 0 l 0 Z W 1 U e X B l P j x J d G V t U G F 0 a D 5 T Z W N 0 a W 9 u M S 9 U Y W J s Y T M v R m l s Y X M l M j B v c m R l b m F k Y X M 8 L 0 l 0 Z W 1 Q Y X R o P j w v S X R l b U x v Y 2 F 0 a W 9 u P j x T d G F i b G V F b n R y a W V z I C 8 + P C 9 J d G V t P j x J d G V t P j x J d G V t T G 9 j Y X R p b 2 4 + P E l 0 Z W 1 U e X B l P k Z v c m 1 1 b G E 8 L 0 l 0 Z W 1 U e X B l P j x J d G V t U G F 0 a D 5 T Z W N 0 a W 9 u M S 9 U Y W J s Y T M v R W 5 j Y W J l e m F k b 3 M l M j B j b 2 4 l M j B u a X Z l b C U y M G R p c 2 1 p b n V p Z G 8 8 L 0 l 0 Z W 1 Q Y X R o P j w v S X R l b U x v Y 2 F 0 a W 9 u P j x T d G F i b G V F b n R y a W V z I C 8 + P C 9 J d G V t P j x J d G V t P j x J d G V t T G 9 j Y X R p b 2 4 + P E l 0 Z W 1 U e X B l P k Z v c m 1 1 b G E 8 L 0 l 0 Z W 1 U e X B l P j x J d G V t U G F 0 a D 5 T Z W N 0 a W 9 u M S 9 U Y W J s Y T M v V G l w b y U y M G N h b W J p Y W R v P C 9 J d G V t U G F 0 a D 4 8 L 0 l 0 Z W 1 M b 2 N h d G l v b j 4 8 U 3 R h Y m x l R W 5 0 c m l l c y A v P j w v S X R l b T 4 8 S X R l b T 4 8 S X R l b U x v Y 2 F 0 a W 9 u P j x J d G V t V H l w Z T 5 G b 3 J t d W x h P C 9 J d G V t V H l w Z T 4 8 S X R l b V B h d G g + U 2 V j d G l v b j E v V G F i b G E z L 0 V u Y 2 F i Z X p h Z G 9 z J T I w c H J v b W 9 2 a W R v c z w v S X R l b V B h d G g + P C 9 J d G V t T G 9 j Y X R p b 2 4 + P F N 0 Y W J s Z U V u d H J p Z X M g L z 4 8 L 0 l 0 Z W 0 + P E l 0 Z W 0 + P E l 0 Z W 1 M b 2 N h d G l v b j 4 8 S X R l b V R 5 c G U + R m 9 y b X V s Y T w v S X R l b V R 5 c G U + P E l 0 Z W 1 Q Y X R o P l N l Y 3 R p b 2 4 x L 1 R h Y m x h M y 9 U a X B v J T I w Y 2 F t Y m l h Z G 8 x P C 9 J d G V t U G F 0 a D 4 8 L 0 l 0 Z W 1 M b 2 N h d G l v b j 4 8 U 3 R h Y m x l R W 5 0 c m l l c y A v P j w v S X R l b T 4 8 S X R l b T 4 8 S X R l b U x v Y 2 F 0 a W 9 u P j x J d G V t V H l w Z T 5 G b 3 J t d W x h P C 9 J d G V t V H l w Z T 4 8 S X R l b V B h d G g + U 2 V j d G l v b j E v V G F i b G E z L 0 N v b H V t b m E l M j B k a W 5 h b W l 6 Y W R h P C 9 J d G V t U G F 0 a D 4 8 L 0 l 0 Z W 1 M b 2 N h d G l v b j 4 8 U 3 R h Y m x l R W 5 0 c m l l c y A v P j w v S X R l b T 4 8 S X R l b T 4 8 S X R l b U x v Y 2 F 0 a W 9 u P j x J d G V t V H l w Z T 5 G b 3 J t d W x h P C 9 J d G V t V H l w Z T 4 8 S X R l b V B h d G g + U 2 V j d G l v b j E v V G F i b G E z L 1 Z h b G 9 y J T I w c m V l b X B s Y X p h Z G 8 8 L 0 l 0 Z W 1 Q Y X R o P j w v S X R l b U x v Y 2 F 0 a W 9 u P j x T d G F i b G V F b n R y a W V z I C 8 + P C 9 J d G V t P j w v S X R l b X M + P C 9 M b 2 N h b F B h Y 2 t h Z 2 V N Z X R h Z G F 0 Y U Z p b G U + F g A A A F B L B Q Y A A A A A A A A A A A A A A A A A A A A A A A A m A Q A A A Q A A A N C M n d 8 B F d E R j H o A w E / C l + s B A A A A g O H m 3 + / g 7 0 2 M t 9 9 J N 1 X G G A A A A A A C A A A A A A A Q Z g A A A A E A A C A A A A C T 1 v B l G c 8 B I e 1 1 3 / j n t A v N T C e H / i p Z i d I y 7 g j q v R b R f w A A A A A O g A A A A A I A A C A A A A D c K D d x n c j b H T 6 w g I g 8 L V l B B 4 Y f B s 1 D G / 5 l 5 e X C 5 8 U I W l A A A A B q M E 9 Q I N t d + c 7 I V O X o o v U 3 l v M F 7 2 G U F 0 M G H a D A A s J 0 E p I t F 8 o C D b + i 6 o / 7 7 9 6 f I H 9 S B 8 z U i w f C / 7 Q i a e K M / 5 s s 7 a 1 Y i H R z A e z G W C O G c c P B L U A A A A C x K / J K N y f D + B C G j A M s P J E c P N R l y H 1 u U r L b Q w 5 s a M G X x 4 E B L L y 4 Y c N S w t H I 6 Y Z P F Z G S 8 P 2 9 V q C / O / h Z Z E N j g e O v < / 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Liliana Yate Serrano</DisplayName>
        <AccountId>534</AccountId>
        <AccountType/>
      </UserInfo>
    </SharedWithUsers>
    <lcf76f155ced4ddcb4097134ff3c332f xmlns="b84f4e16-0813-4cb2-8fc2-00b3c36cd35f">
      <Terms xmlns="http://schemas.microsoft.com/office/infopath/2007/PartnerControls"/>
    </lcf76f155ced4ddcb4097134ff3c332f>
    <DESCRIPCI_x00d3_N xmlns="b84f4e16-0813-4cb2-8fc2-00b3c36cd35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F127552AB5240B8277D2BB3674DDD" ma:contentTypeVersion="18" ma:contentTypeDescription="Crear nuevo documento." ma:contentTypeScope="" ma:versionID="3938ccbcf622c3cde7af53a6af6b9cc4">
  <xsd:schema xmlns:xsd="http://www.w3.org/2001/XMLSchema" xmlns:xs="http://www.w3.org/2001/XMLSchema" xmlns:p="http://schemas.microsoft.com/office/2006/metadata/properties" xmlns:ns2="b84f4e16-0813-4cb2-8fc2-00b3c36cd35f" xmlns:ns3="95015264-b836-4e6b-a248-3170a7fc29ea" targetNamespace="http://schemas.microsoft.com/office/2006/metadata/properties" ma:root="true" ma:fieldsID="bba178e226860c5e3913275ae93a2ffc" ns2:_="" ns3:_="">
    <xsd:import namespace="b84f4e16-0813-4cb2-8fc2-00b3c36cd35f"/>
    <xsd:import namespace="95015264-b836-4e6b-a248-3170a7fc29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MediaServiceObjectDetectorVersions" minOccurs="0"/>
                <xsd:element ref="ns2:DESCRIPCI_x00d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f4e16-0813-4cb2-8fc2-00b3c36cd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ESCRIPCI_x00d3_N" ma:index="25" nillable="true" ma:displayName="DESCRIPCIÓN" ma:format="Dropdown" ma:internalName="DESCRIPCI_x00d3_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6B38C0-E815-4D14-9942-0F9B7C1A2B39}">
  <ds:schemaRefs>
    <ds:schemaRef ds:uri="http://schemas.microsoft.com/DataMashup"/>
  </ds:schemaRefs>
</ds:datastoreItem>
</file>

<file path=customXml/itemProps2.xml><?xml version="1.0" encoding="utf-8"?>
<ds:datastoreItem xmlns:ds="http://schemas.openxmlformats.org/officeDocument/2006/customXml" ds:itemID="{2C17DE42-1F2D-4E85-9928-229F603DA5D3}">
  <ds:schemaRefs>
    <ds:schemaRef ds:uri="http://schemas.microsoft.com/office/2006/metadata/properties"/>
    <ds:schemaRef ds:uri="http://schemas.microsoft.com/office/infopath/2007/PartnerControls"/>
    <ds:schemaRef ds:uri="95015264-b836-4e6b-a248-3170a7fc29ea"/>
    <ds:schemaRef ds:uri="b84f4e16-0813-4cb2-8fc2-00b3c36cd35f"/>
  </ds:schemaRefs>
</ds:datastoreItem>
</file>

<file path=customXml/itemProps3.xml><?xml version="1.0" encoding="utf-8"?>
<ds:datastoreItem xmlns:ds="http://schemas.openxmlformats.org/officeDocument/2006/customXml" ds:itemID="{F3C50556-A89D-46E0-A031-648CFB98D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f4e16-0813-4cb2-8fc2-00b3c36cd35f"/>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40B126-D782-4CB1-9586-D30709263E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PLAN DE ACCIÓN_2024</vt:lpstr>
      <vt:lpstr>Listas</vt:lpstr>
      <vt:lpstr>PROYECTOS</vt:lpstr>
      <vt:lpstr>PCULTEST</vt:lpstr>
      <vt:lpstr>PDIG</vt:lpstr>
      <vt:lpstr>PDIRPEN</vt:lpstr>
      <vt:lpstr>PDRA</vt:lpstr>
      <vt:lpstr>PFONDANE</vt:lpstr>
      <vt:lpstr>PFORCAP</vt:lpstr>
      <vt:lpstr>PGESDOC</vt:lpstr>
      <vt:lpstr>PINFANA</vt:lpstr>
      <vt:lpstr>PINFEST</vt:lpstr>
      <vt:lpstr>PINFRA</vt:lpstr>
      <vt:lpstr>PINNOVACION</vt:lpstr>
      <vt:lpstr>PROYECTOP</vt:lpstr>
      <vt:lpstr>PROYECTOS</vt:lpstr>
      <vt:lpstr>PTECNOLOGIA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Patricia Caro Ventura</dc:creator>
  <cp:keywords/>
  <dc:description/>
  <cp:lastModifiedBy>Cristina Bello Molina</cp:lastModifiedBy>
  <cp:revision/>
  <dcterms:created xsi:type="dcterms:W3CDTF">2023-10-04T20:36:17Z</dcterms:created>
  <dcterms:modified xsi:type="dcterms:W3CDTF">2024-03-22T00:30:43Z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0x010100EA8F127552AB5240B8277D2BB3674DDD</vt:lpwstr>
  </property>
  <property fmtid="{D5CDD505-2E9C-101B-9397-08002B2CF9AE}" pid="3" name="MediaServiceImageTags">
    <vt:lpwstr/>
  </property>
</Properties>
</file>