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dpcarov\Documents\2025\II TRIMESTRE\"/>
    </mc:Choice>
  </mc:AlternateContent>
  <xr:revisionPtr revIDLastSave="0" documentId="13_ncr:1_{FC277C65-B71C-4810-959C-C81FDBAB5EE3}" xr6:coauthVersionLast="47" xr6:coauthVersionMax="47" xr10:uidLastSave="{00000000-0000-0000-0000-000000000000}"/>
  <bookViews>
    <workbookView xWindow="-120" yWindow="-120" windowWidth="29040" windowHeight="15840" firstSheet="2" activeTab="2" xr2:uid="{CB0B89CF-5915-483C-AB69-CBCEBE02E234}"/>
  </bookViews>
  <sheets>
    <sheet name="Progr" sheetId="2" state="hidden" r:id="rId1"/>
    <sheet name="Hoja5" sheetId="6" state="hidden" r:id="rId2"/>
    <sheet name="Plan de Acción 2025" sheetId="1" r:id="rId3"/>
  </sheets>
  <definedNames>
    <definedName name="_xlnm._FilterDatabase" localSheetId="2" hidden="1">'Plan de Acción 2025'!$A$7:$AB$7</definedName>
    <definedName name="_xlnm.Print_Area" localSheetId="0">Progr!$F$1:$K$35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9" i="2" l="1"/>
  <c r="K25" i="2"/>
  <c r="K26" i="2"/>
  <c r="K27" i="2"/>
  <c r="K28" i="2"/>
  <c r="K30" i="2"/>
  <c r="K31" i="2"/>
  <c r="J35" i="2"/>
  <c r="K12" i="2"/>
  <c r="K13" i="2"/>
  <c r="K14" i="2"/>
  <c r="K15" i="2"/>
  <c r="K16" i="2"/>
  <c r="K17" i="2"/>
  <c r="K18" i="2"/>
  <c r="K19" i="2"/>
  <c r="K20" i="2"/>
  <c r="K21" i="2"/>
  <c r="K22" i="2"/>
  <c r="K23" i="2"/>
  <c r="K24" i="2"/>
  <c r="K32" i="2"/>
  <c r="K33" i="2"/>
  <c r="K34" i="2"/>
  <c r="K11" i="2"/>
  <c r="K35" i="2" l="1"/>
</calcChain>
</file>

<file path=xl/sharedStrings.xml><?xml version="1.0" encoding="utf-8"?>
<sst xmlns="http://schemas.openxmlformats.org/spreadsheetml/2006/main" count="3927" uniqueCount="1092">
  <si>
    <t>FORMATO CONTROL DE PROGRAMACION</t>
  </si>
  <si>
    <t>PLAN DE ACCIÓN INSTITUCIONAL 2025</t>
  </si>
  <si>
    <t xml:space="preserve">TABLERO DE CONTROL </t>
  </si>
  <si>
    <t>REPORTE TRIMESTRAL</t>
  </si>
  <si>
    <t>VERSIÓN PAI</t>
  </si>
  <si>
    <t>FECHA DE PUBLICACION</t>
  </si>
  <si>
    <t>METAS</t>
  </si>
  <si>
    <t>I TRIMESTRE</t>
  </si>
  <si>
    <t>Versión 1</t>
  </si>
  <si>
    <t>Enero 30 de 2025</t>
  </si>
  <si>
    <t>Versión 2</t>
  </si>
  <si>
    <t>Abril 2 de 2025</t>
  </si>
  <si>
    <t>II TRIMESTRE</t>
  </si>
  <si>
    <t>DISTRIBUCIÓN DE METAS INSTITUCIONALES</t>
  </si>
  <si>
    <t>VERSIÓN 1</t>
  </si>
  <si>
    <t>VERSIÓN 2</t>
  </si>
  <si>
    <t>ÁREA/DIRECCIÓN/DEPENDENCIA /TERRITORIAL</t>
  </si>
  <si>
    <t xml:space="preserve">METAS </t>
  </si>
  <si>
    <t>Grupos de Dirección</t>
  </si>
  <si>
    <t>DIR GEDI_Enfoque Diferencial e Interseccional</t>
  </si>
  <si>
    <t>DIR AAI_Alianzas y Asuntos Internacionales</t>
  </si>
  <si>
    <t>DIR ODS_Objetivos de Desarrollo Sostenible</t>
  </si>
  <si>
    <t>Subdirección</t>
  </si>
  <si>
    <t>SUB_Subdirección</t>
  </si>
  <si>
    <t>Oficinas Asesoras</t>
  </si>
  <si>
    <t>OCI_Oficina de Control Interno</t>
  </si>
  <si>
    <t>OSIS_Oficina de Sistemas</t>
  </si>
  <si>
    <t>OAJ_Oficina Asesora Jurídica</t>
  </si>
  <si>
    <t>OPLAN_Oficina Asesora de Planeación</t>
  </si>
  <si>
    <t xml:space="preserve">OCID_Oficina de Control Disciplinario Interno </t>
  </si>
  <si>
    <t>Secretaria General</t>
  </si>
  <si>
    <t>SG GH_Secretaria General Gestión Humana</t>
  </si>
  <si>
    <t>SG CP_ Secretaria General Compras Públicas</t>
  </si>
  <si>
    <t>SG FIN_Secretaria General Financiera</t>
  </si>
  <si>
    <t>SG ADMI_Secretaria General Administrativa</t>
  </si>
  <si>
    <t>Direcciones Técnicas y Operativas</t>
  </si>
  <si>
    <t>DIRPEN_Dirección de Regulación, Planeación, Estandarización y Normalización</t>
  </si>
  <si>
    <t>DIMPE_Dirección de Metodología y Producción Estadística</t>
  </si>
  <si>
    <t>DSCN_Dirección de Síntesis y Cuentas Nacionales</t>
  </si>
  <si>
    <t>DCD_Dirección de Censos y Demografía</t>
  </si>
  <si>
    <t>DIG_Dirección de Geoestadística</t>
  </si>
  <si>
    <t>DRA_Dirección de Recolección y Acopio</t>
  </si>
  <si>
    <t>DRA_Registros Estadísticos</t>
  </si>
  <si>
    <t>DICE_Dirección de Difusión y Cultura Estadística</t>
  </si>
  <si>
    <t>Censo Económico</t>
  </si>
  <si>
    <t>DCD_CE Censo Económico</t>
  </si>
  <si>
    <t>Direcciones Territoriales</t>
  </si>
  <si>
    <t>DT_Direcciones Territoriales</t>
  </si>
  <si>
    <t>FONDANE</t>
  </si>
  <si>
    <t>TOTAL</t>
  </si>
  <si>
    <t>AREA RESPONSABLE</t>
  </si>
  <si>
    <t>LINEAS ESTRATEGICAS PEI</t>
  </si>
  <si>
    <t>METAS PLAN ESTRATEGICO INSTITUCIONAL</t>
  </si>
  <si>
    <t>FUENTE DE META</t>
  </si>
  <si>
    <t>TIPO DE INDICADOR</t>
  </si>
  <si>
    <t>UNIDAD DE MEDIDA</t>
  </si>
  <si>
    <t>FUNCIONAMIENTO</t>
  </si>
  <si>
    <t>PROCESO DEL SIGI ASOCIADO</t>
  </si>
  <si>
    <t>PLANES ADMINISTRATIVOS</t>
  </si>
  <si>
    <t>POLÍTICAS MIPG</t>
  </si>
  <si>
    <t>TRANSFORMACIONES PND</t>
  </si>
  <si>
    <t>L1 - Difusión y acceso a la información</t>
  </si>
  <si>
    <t>L1.1_Desarrollar una estrategia de cooperación y movilización internacional</t>
  </si>
  <si>
    <t>PND_"Colombia Potencia Mundial de la Vida" 2022 - 2026</t>
  </si>
  <si>
    <t>Economía</t>
  </si>
  <si>
    <t>Numérico</t>
  </si>
  <si>
    <t>Si aplica</t>
  </si>
  <si>
    <t>1_Direccionamiento Estratégico</t>
  </si>
  <si>
    <t>1_Plan Institucional de Archivos de la Entidad ­PINAR</t>
  </si>
  <si>
    <t>POL_01: Gestión Estratégica del Talento Humano</t>
  </si>
  <si>
    <t>1_Ordenamiento territorial del agua y justicia ambiental</t>
  </si>
  <si>
    <t>L2 - Estadísticas para la visibilización de las inequidades</t>
  </si>
  <si>
    <t xml:space="preserve">L1.2_Participar en el Foro Mundial de Estadísticas Colombia realizado en la ciudad de Medellín </t>
  </si>
  <si>
    <t>PES_Plan Estratégico Sectorial</t>
  </si>
  <si>
    <t>Efectividad</t>
  </si>
  <si>
    <t>Porcentual</t>
  </si>
  <si>
    <t>No aplica</t>
  </si>
  <si>
    <t>2_Comunicación</t>
  </si>
  <si>
    <t>2_Plan Anual de Adquisiciones</t>
  </si>
  <si>
    <t>POL_02: Integridad</t>
  </si>
  <si>
    <t>2_Seguridad humana y justicia social</t>
  </si>
  <si>
    <t xml:space="preserve">L3 - Fortalecimiento de la producción estadística a partir de la innovación y la gestión tecnológica. </t>
  </si>
  <si>
    <t>L1.3_Mejorar el acceso y visualización  de los contenidos del portal web del DANE</t>
  </si>
  <si>
    <t>PEI_Plan Estratégico Institucional</t>
  </si>
  <si>
    <t>Eficacia</t>
  </si>
  <si>
    <t>3_Regulación</t>
  </si>
  <si>
    <t>3_Plan Anual de Vacantes</t>
  </si>
  <si>
    <t>POL_03:Planeación Institucional</t>
  </si>
  <si>
    <t>3_Derecho humano a la alimentación</t>
  </si>
  <si>
    <t>L4 - Fortalecimiento de la gestión institucional y el modelo organizacional</t>
  </si>
  <si>
    <t xml:space="preserve">L1.4_Desarrollar una estrategia de comunicación y difusión de la información estadística que permita la visualización de brechas sociales, económicas y ambientales. </t>
  </si>
  <si>
    <t>PI_Productos proyecto de inversión</t>
  </si>
  <si>
    <t>Eficiencia</t>
  </si>
  <si>
    <t>4_Sinergia Organizacional</t>
  </si>
  <si>
    <t>4_Plan de Previsión de Recursos Humanos</t>
  </si>
  <si>
    <t xml:space="preserve">POL_04: Gestión Presupuestal y Eficiencia del Gasto Publico </t>
  </si>
  <si>
    <t>4_Transformación productiva, internacionalización y acción climática</t>
  </si>
  <si>
    <t>L5 - Un Sistema Estadístico Nacional - SEN coordinado</t>
  </si>
  <si>
    <t>L1.5_Realizar la publicación de la variación anual del Índice de Precios al Consumidor (IPC) sin alimentos ni regulados.</t>
  </si>
  <si>
    <t>NF_Necesidad mejoras funcionamiento</t>
  </si>
  <si>
    <t>Equidad</t>
  </si>
  <si>
    <t>5_Producción Estadística</t>
  </si>
  <si>
    <t>5_Plan Estratégico de Talento Humano</t>
  </si>
  <si>
    <t>POL_05:Compras y Contratación Publica</t>
  </si>
  <si>
    <t>5_Convergencia regional</t>
  </si>
  <si>
    <t>OCID_Oficina de Control Interno Disciplinario</t>
  </si>
  <si>
    <t>L6 - Un catastro multipropósito que aporte a la creación de valor público</t>
  </si>
  <si>
    <t xml:space="preserve">L1.6_Realizar la publicación de boletines técnicos de las cuentas satélites que contribuyan en la difusión y acceso a la información, promoviendo el uso y la toma de decisión de los grupos de interés de la entidad. </t>
  </si>
  <si>
    <t>CE_Compromisos externos</t>
  </si>
  <si>
    <t>6_Gestión del Talento Humano</t>
  </si>
  <si>
    <t>6_Plan Institucional de Capacitación</t>
  </si>
  <si>
    <t>POL_06: Fortalecimiento Organizacional y simplificación de procesos</t>
  </si>
  <si>
    <t>6_Bases PND - Actores diferenciales para el cambio</t>
  </si>
  <si>
    <t>L2.1_Una hoja de ruta con Parques Nacionales Naturales en la que se caracterice las condiciones socio-económicas de las familias habitantes de las áreas del Sistema de Parques Nacionales Naturales.</t>
  </si>
  <si>
    <t>PAAC_Plan Anticorrupción y de Atención al Ciudadano</t>
  </si>
  <si>
    <t>7_Gestión Financiera</t>
  </si>
  <si>
    <t>7_Plan de Incentivos Institucionales</t>
  </si>
  <si>
    <t>POL_07: Gobierno Digital</t>
  </si>
  <si>
    <t>L2.2_Un Sistema de Información estadístico para la economía popular, diseñado e implementado.</t>
  </si>
  <si>
    <t>PAI_Plan de Acción Institucional 2023</t>
  </si>
  <si>
    <t>8_Gestión Contractual</t>
  </si>
  <si>
    <t>8_Plan de Trabajo Anual en Seguridad y Salud en el Trabajo</t>
  </si>
  <si>
    <t>POL_08:Seguridad Digital</t>
  </si>
  <si>
    <t>L2.3_Diagnóstico y plan de fortalecimiento del Registro Social de Hogares.</t>
  </si>
  <si>
    <t>9_Gestión de Bienes y Servicios</t>
  </si>
  <si>
    <t>9_Plan Anticorrupción y de Atención al Ciudadano</t>
  </si>
  <si>
    <t>POL_09:Defensa Jurídica</t>
  </si>
  <si>
    <t xml:space="preserve">L2.4_Elaborar y publicar nuevas mediciones de niñez, desigualdad en torno a la tierra, la propiedad inmueble, la tenencia de activos financieros y la riqueza en el país. </t>
  </si>
  <si>
    <t>10_Gestión Documental</t>
  </si>
  <si>
    <t>10_Plan Estratégico de Tecnologías de la Información y las Comunicaciones_PETI</t>
  </si>
  <si>
    <t>POL_10:Mejora Normativa</t>
  </si>
  <si>
    <t>L2.5_Realizar la publicación de mediciones de pobreza</t>
  </si>
  <si>
    <t>11_Gestión de Información y Transformación Digital</t>
  </si>
  <si>
    <t>11_Plan de Tratamiento de Riesgos de Seguridad y Privacidad de la Información</t>
  </si>
  <si>
    <t>POL_11: Servicio al Ciudadano</t>
  </si>
  <si>
    <t>L2.6_Aprovechamiento estadístico de  fuentes tradicionales, no tradicionales y registros administrativos, que permitan caracterizar a la población con enfoques diferenciales.</t>
  </si>
  <si>
    <t>12_Gestión de Proovedores de Datos</t>
  </si>
  <si>
    <t>12_Plan de Seguridad y Privacidad de la Información</t>
  </si>
  <si>
    <t>POL_12: Racionalización de tramites</t>
  </si>
  <si>
    <t>L2.7_Fortalecimiento de capacidades para la continuidad del Sistema de información de Economía Circular (SIEC).</t>
  </si>
  <si>
    <t>13_Gestión de Capacidades e Innovación</t>
  </si>
  <si>
    <t>No Aplica</t>
  </si>
  <si>
    <t>POL_13: Participación Ciudadana en la Gestión Pública</t>
  </si>
  <si>
    <t>L2.8_Realizar el Censo Económico Nacional en el año 2024  y sus resultados analizados, evaluados y publicados en el 2025.</t>
  </si>
  <si>
    <t>14_Gestión Jurídica</t>
  </si>
  <si>
    <t>POL_14: Seguimiento y evaluación del desempeño institucional</t>
  </si>
  <si>
    <t>L2.9_Desarrollar las acciones de cumplimiento de los compromisos concertados en las instancias de participación y consulta con grupos poblacionales</t>
  </si>
  <si>
    <t>15_Calidad Estadística</t>
  </si>
  <si>
    <t>POL_15:Transparencia, acceso a la información pública y lucha contra la corrupción</t>
  </si>
  <si>
    <t>L3.1_Construir una cuenta satélite del deporte, para identificar la contribución del sector a la economía del país.</t>
  </si>
  <si>
    <t>16_Control Interno de Gestión</t>
  </si>
  <si>
    <t>POL_16: Gestión Documental</t>
  </si>
  <si>
    <t>L3.2_Crear el Sistema de Gestión de Estratificación y Coberturas (SIGESCO) el cual tendrá un módulo de control de la estratificación socioeconómica a cargo del DANE</t>
  </si>
  <si>
    <t xml:space="preserve">POL_17: Gestión de la información estadística </t>
  </si>
  <si>
    <t>L3.3_Generar de manera sistemática información estadística entorno a la política nacional de cuidado</t>
  </si>
  <si>
    <t>POL_18: Gestión del Conocimiento y la Innovación</t>
  </si>
  <si>
    <t>L3.4_Fortalecer la producción de información estadística para el seguimiento de los Objetivos de Desarrollo Sostenible - ODS.</t>
  </si>
  <si>
    <t>POL_19: Control interno</t>
  </si>
  <si>
    <t>L3.5_Fortalecer las capacidades tecnologicas que habilitan las operaciones estadisticas y la gestión institucional, asegurando la prestación de los servicios de tecnologias de la información y comunicaciones  de la entidad.</t>
  </si>
  <si>
    <t>L3.6_Mejorar la seguridad digital del DANE a través del fortalecimiento de las capacidades de ciberseguridad para asegurar la protección de la información misional e institucional</t>
  </si>
  <si>
    <t>DIMPE PO_Pobreza</t>
  </si>
  <si>
    <t>L3.7_Articular el alcance de las direcciones territoriales con el seguimiento y control en la producción de las operaciones estadísticas de fuente primaria.</t>
  </si>
  <si>
    <t xml:space="preserve">L4.1_Aumentar el índice de desempeño institucional de las políticas del MIPG </t>
  </si>
  <si>
    <t>L4.2_Implementar una estrategia de comunicación interna que promueva el cuidado y trabajo en equipo en la entidad</t>
  </si>
  <si>
    <t xml:space="preserve">L4.3_Realizar la reestructuración organizacional del DANE </t>
  </si>
  <si>
    <t>L4.4_Implementar una estrategia con enfoque preventivo que permita mejorar la gestión interna de los procesos de la entidad.</t>
  </si>
  <si>
    <t>L4.5_Fortalecer la implementación y cumplimiento de los mecanismos de la política de prevención del daño antijurídico.</t>
  </si>
  <si>
    <t>L4.6_Implementar acciones que permitan el fortalecimiento de la gestión estratégica del talento humano, de la gestión documental, administrativa, financiera y contractual en la entidad</t>
  </si>
  <si>
    <t>L4.7_Implementar estrategias de divulgación orientados a la lucha contra la corrupción, la apropiación del régimen disciplinario y la promoción de un servicio público con integridad al interior de la entidad, para fortalecer el ejercicio de la función pública.</t>
  </si>
  <si>
    <t>L5.1_Implementar una estrategia de sensibilización e integración de las variables de genero, diversidad y enfoque diferencial e interseccional en los producto de difusión, en el marco de las entidades productoras de información estadística y registros administrativos del SEN que permita unificar categorías para una mejor y justa caracterización de la población.</t>
  </si>
  <si>
    <t>L5.2_Formular e implementar el Plan Estadístico Nacional (PEN)</t>
  </si>
  <si>
    <t xml:space="preserve">L6.1_Realizar acompañamiento sectorial a los compromisos enmarcados en  el desarrollo y avance del Catastro  Multipropósito, promoviendo el uso 
y aprovechamiento de la información geográfica. </t>
  </si>
  <si>
    <t>Aporte directo a la linea estratégica</t>
  </si>
  <si>
    <t>DEPARTAMENTO ADMINISTRATIVO NACIONAL DE ESTADÍSTICA (DANE)
 PLAN DE ACCIÓN INSTITUCIONAL
Versión 3 - Julio 7 de 2025</t>
  </si>
  <si>
    <t>CÓDIGO: DES-020-PDT-001-f-002</t>
  </si>
  <si>
    <t>VERSIÓN: 04</t>
  </si>
  <si>
    <t>INFORMACIÓN RESPONSABLES</t>
  </si>
  <si>
    <t>ALINEACIÓN ESTRATEGICA</t>
  </si>
  <si>
    <t>PROGRAMACIÓN DE METAS</t>
  </si>
  <si>
    <t>PROGRAMACIÓN PRESUPUESTAL</t>
  </si>
  <si>
    <t>ALINEACIÓN CON PROCESOS</t>
  </si>
  <si>
    <t>ÁREA RESPONSABLE</t>
  </si>
  <si>
    <t>[ID META]</t>
  </si>
  <si>
    <t>LINEA ESTRATÉGICA PEI</t>
  </si>
  <si>
    <t>META TOTAL</t>
  </si>
  <si>
    <t>META DESCRIPTIVA</t>
  </si>
  <si>
    <t>FÓRMULA DEL INDICADOR</t>
  </si>
  <si>
    <t>ENTREGABLE</t>
  </si>
  <si>
    <t xml:space="preserve">FECHA DE INICIO </t>
  </si>
  <si>
    <t xml:space="preserve">FECHA FINAL </t>
  </si>
  <si>
    <t>AVANCE TRIMESTRAL
ACUMULADO</t>
  </si>
  <si>
    <t>VALOR FUNCIONAMIENTO</t>
  </si>
  <si>
    <t>PROYECTO DE INVERSIÓN</t>
  </si>
  <si>
    <t>PRODUCTO</t>
  </si>
  <si>
    <t>VALOR</t>
  </si>
  <si>
    <t xml:space="preserve">PLANES ADMINISTRATIVOS </t>
  </si>
  <si>
    <t>POLÍTICA MIPG RELACIONADA</t>
  </si>
  <si>
    <t>TRANSFORMACIONES DEL PLAN NACIONAL DE DESARROLLO</t>
  </si>
  <si>
    <t>Área o dependencia responsable de la meta</t>
  </si>
  <si>
    <t>Sigla del área_# meta
Ejemplo: DICE_1</t>
  </si>
  <si>
    <t>Líneas estratégicas establecidas el marco de la entidad durante el cuatrienio</t>
  </si>
  <si>
    <t>Seleccione la meta estratégica asociada al área</t>
  </si>
  <si>
    <t>De  dónde proviene la meta: 
1. PND 2023 - 2026
 2. Plan Estratégico Sectorial (PES)
3.  Plan Estratégico Institucional (PEI)
4. Producto del proyecto de Inversión
5. Necesidad de funcionamiento
6. Compromiso externo (Sisones, ITA, FURAG, PNGRD, MIPG, etc.) 
7. Plan Anticorrupción y de Atención al Ciudadano (PAAC)
8. PAI_Plan de Acción Institucional 2024</t>
  </si>
  <si>
    <t>Número entero o porcentaje</t>
  </si>
  <si>
    <t xml:space="preserve">Descripción de la meta: 
Verbo en infinitivo (que represente la acción principal) + Sujeto + Condición específica de logro </t>
  </si>
  <si>
    <t>Tipo de indicador de acuerdo al Procedimiento de Formulación y monitoreo de indicadores de gestión de la Entidad en su versión 11,</t>
  </si>
  <si>
    <t>Parámetro o unidad de referencia para determinar la  magnitud de medición del indicador</t>
  </si>
  <si>
    <t>Representación matemática del cálculo del indicador que medirá la meta.</t>
  </si>
  <si>
    <t>Documento o producto entregable final de la meta.</t>
  </si>
  <si>
    <t>dd/mm/aaaa</t>
  </si>
  <si>
    <t>III TRIMESTRE</t>
  </si>
  <si>
    <t>IV TRIMESTRE</t>
  </si>
  <si>
    <t>Seleccione: Si aplica o no aplica</t>
  </si>
  <si>
    <t>Indique el valor asociado para funcionamiento</t>
  </si>
  <si>
    <t>Nombre del proyecto de Inversión</t>
  </si>
  <si>
    <t>-</t>
  </si>
  <si>
    <t>Indique el valor asociado a inversión</t>
  </si>
  <si>
    <t>Proceso del Sistema Integrado de Gestión Institucional de la entidad que se alinea con la meta</t>
  </si>
  <si>
    <t>Plan Administrativo asociado con la meta, de acuerdo con lo dispuesto en el
Decreto 612 de 2018.</t>
  </si>
  <si>
    <t>Política de Gestión y Desempeño del Modelo Integrado de Planeación y Gestión, relacionada con la meta.</t>
  </si>
  <si>
    <t>Transformaciones del PND al que la meta contribuye</t>
  </si>
  <si>
    <t>DIR_GEDI_01</t>
  </si>
  <si>
    <t xml:space="preserve"> L3.3 Generar de manera sistemática información estadística entorno a la política nacional de cuidado.</t>
  </si>
  <si>
    <t>Elaborar un documento que contenga una propuesta metodológica con insumos para la implementación del Sistema Nacional de Cuidado, en el marco de la economía popular.</t>
  </si>
  <si>
    <t>(Avance del documento / Documento proyectado)*100</t>
  </si>
  <si>
    <t>Documento con la propuesta metodológica para la implementación del sistema nacional del cuidado</t>
  </si>
  <si>
    <t>15/02/2025</t>
  </si>
  <si>
    <t>Producción_de_información_Estadística_analizada</t>
  </si>
  <si>
    <t>Documentos metodológicos</t>
  </si>
  <si>
    <t>10_Gestión de Información y documental</t>
  </si>
  <si>
    <t>DIR_GEDI_02</t>
  </si>
  <si>
    <t>Generar información relacionada con cuidado, en el marco de la Política Nacional de Cuidado.</t>
  </si>
  <si>
    <t>Hito 1. Asistencias a espacios de seguimiento (interno y externo) (40%)
Hito 2. Elaboración de informe que contenga avances en la producción de información o proyectos relacionados con cuidado (60%)</t>
  </si>
  <si>
    <t>1.1 Listas de asistencias
1.2 Documento con informe de seguimiento</t>
  </si>
  <si>
    <t>DIR_GEDI_03</t>
  </si>
  <si>
    <t>L5.1_Implementar una estrategia de sensibilización e integración de las variables de género, diversidad y enfoque diferencial e interseccional en los producto de difusión, en el marco de las entidades productoras de información estadística y registros administrativos del SEN que permita unificar categorías para una mejor y justa caracterización de la población.</t>
  </si>
  <si>
    <t>Diseñar las estrategias de sensibilización y el plan de implementación sobre el uso de enfoque diferencial e interseccional en las entidades del SEN</t>
  </si>
  <si>
    <t>Hito 1. Elaboración de documento con las estrategias (50%)
Hito 2. Plan de implementación del hito 1 (50%)</t>
  </si>
  <si>
    <t>1.1 Documento de estrategias
1.2 Documento con plan de implementación</t>
  </si>
  <si>
    <t>DIR_GEDI_04</t>
  </si>
  <si>
    <t>L2_Estadísticas_para_la_visibilización_de_las_inequidades</t>
  </si>
  <si>
    <t>Aporte_directo_a_la_linea_estratégica</t>
  </si>
  <si>
    <t>Elaborar una propuesta para la implementación de una operación estadística sobre violencias basadas en género</t>
  </si>
  <si>
    <t>Sumatoria de Hito 1. Diseño de la operación estadística (60%) + Hito 2. Explorar fuentes de financiación para la implementación de la OOEE (40%)</t>
  </si>
  <si>
    <t>1.1 Documentos de diseño
1.2 Documento con avances de la exploración de fuentes de financiación</t>
  </si>
  <si>
    <t>Si aplíca</t>
  </si>
  <si>
    <t>DIR_AAI_01</t>
  </si>
  <si>
    <t>Celebrar convenios Nacionales o Internacionales que contribuyan al fortalecimiento institucional del DANE, a través de acciones de posicionamiento</t>
  </si>
  <si>
    <t>Sumatoria del número convenios Nacionales o Internacionales celebrados que contribuyan al fortalecimiento institucional del DANE, a través de acciones de posicionamiento</t>
  </si>
  <si>
    <t>Convenios Nacionales o Internacionales que contribuyan al fortalecimiento institucional del DANE, a través de acciones de posicionamiento, formalizados</t>
  </si>
  <si>
    <t>30/12/2025</t>
  </si>
  <si>
    <t>DIR_AAI_02</t>
  </si>
  <si>
    <t>Construir las ayudas de memorias y/o documentos de preparación para la participación de la dirección del DANE, en reuniones y eventos que aporten al fortalecimiento de las actividades desarrolladas por el DANE.</t>
  </si>
  <si>
    <t>Sumatoria del número de ayudas de memorias y/o documentos de preparación para la participación de la dirección del DANE, en reuniones y eventos que aporten al fortalecimiento de las actividades desarrolladas por el DANE.</t>
  </si>
  <si>
    <t>Documentos Ayuda de Memoria</t>
  </si>
  <si>
    <t>Ampliación_de_la_capacidad_del_SEN</t>
  </si>
  <si>
    <t>DIR_AAI_03</t>
  </si>
  <si>
    <t>Elaborar el documento diagnostico que permita identificar las principales líneas estratégicas de cooperación para el DANE</t>
  </si>
  <si>
    <t xml:space="preserve">Documento diagnostico de la Estrategia de Cooperación Internacional </t>
  </si>
  <si>
    <t>DIR_AAI_04</t>
  </si>
  <si>
    <t>Atender las solicitudes de oferta y demanda a requerimientos, misiones, eventos, videoconferencias.</t>
  </si>
  <si>
    <t>(No. de solicitudes atendidas/total de solicitudes proyectadas a recibir en el año)*100</t>
  </si>
  <si>
    <t>Matriz Excel con los requerimientos de Oferta y Demanda</t>
  </si>
  <si>
    <t>15/01/2025</t>
  </si>
  <si>
    <t>DIR_AAI_05</t>
  </si>
  <si>
    <t>Documentar la propuesta de creación de la Oficina Asesora de Alianzas y Desarrollo Sostenible</t>
  </si>
  <si>
    <t>Documento con la propuesta de creación de la Oficina Asesora de Alianzas y Desarrollo Sostenible</t>
  </si>
  <si>
    <t>DIR_ODS_01</t>
  </si>
  <si>
    <t>Gestionar el ascenso de categoría de los Indicadores de los Objetivos de Desarrollo Sostenible en categorías B, C o D del barómetro.</t>
  </si>
  <si>
    <t>Sumatoria de los Indicadores ODS clasificados en categorías B, C y D del barómetro que ascienden a una categoría de clasificación superior.</t>
  </si>
  <si>
    <t xml:space="preserve">Barómetros de los indicadores </t>
  </si>
  <si>
    <t>Cuadros de resultados</t>
  </si>
  <si>
    <t>DIR_ODS_02</t>
  </si>
  <si>
    <t xml:space="preserve">Diseñar e implementar la estrategia conjunta con Sistema de Naciones Unidas, para la difusión de la información relacionada con la Agenda 2030 </t>
  </si>
  <si>
    <t>Sumatoria de porcentajes de avance: 1. Estrategia 2025 (20%) 2. Implementación (80%)</t>
  </si>
  <si>
    <t>Documento ajustado de la estrategia de apropiación
Productos derivados de la estrategia</t>
  </si>
  <si>
    <t>DIR_ODS_03</t>
  </si>
  <si>
    <t xml:space="preserve">Diseñar e implementar la estrategia DANE, para la territorialización de los ODS y la Agenda 2030 </t>
  </si>
  <si>
    <t>Sumatoria de porcentajes de avance: 1. Formulación de la estrategia (20%) 2. Implementación (80%)</t>
  </si>
  <si>
    <t>Documento de la estrategia de territorialización
Productos derivados de la estrategia</t>
  </si>
  <si>
    <t>OCI_01</t>
  </si>
  <si>
    <t>PAI_Plan de Acción Institucional 2024</t>
  </si>
  <si>
    <t>Culminar la implementación del Plan Anual de Auditoría Interna - PAAI 2024 aprobado por el CICCI, incluyendo la prueba piloto del procedimiento de consultorías, en el marco de la estrategia de enfoque preventivo. (Línea base  99% 2024)</t>
  </si>
  <si>
    <t>Número de informes generados/ Número de Informes PAAI 2024 *100%</t>
  </si>
  <si>
    <t>Informes finales resultado de la ejecución del PAAI 2024</t>
  </si>
  <si>
    <t>Fortalecimiento_de_la_capacidad_institucional</t>
  </si>
  <si>
    <t>OCI_02</t>
  </si>
  <si>
    <t>Ejecutar el Plan Anual de Auditoría 2025 conforme a los trabajos aprobados por el CICCI, para el fortalecimiento del sistema de control interno de la entidad con un enfoque en la evaluación, monitoreo, prevención y mejora continua de los diferentes procesos de la entidad.</t>
  </si>
  <si>
    <t>Número de trabajos del PAAI ejecutados/Número de trabajos del PAAI programados*100</t>
  </si>
  <si>
    <t>Informes finales de resultados de ejecución de trabajos del PAAI</t>
  </si>
  <si>
    <t>Documentos de lineamientos técnicos</t>
  </si>
  <si>
    <t>SUB_01</t>
  </si>
  <si>
    <t>Aporte directo a la línea estratégica</t>
  </si>
  <si>
    <t>Articular las prioridades en materia de producción estadística, relacionamiento y gestión.</t>
  </si>
  <si>
    <t>Número de prioridades articuladas / número de prioridades definidas *100</t>
  </si>
  <si>
    <t>Documentos o actas para la gestión de la producción estadística revisadas / elaboradas.</t>
  </si>
  <si>
    <t>16/1/2025</t>
  </si>
  <si>
    <t>Optimización de Recolección y Acopio</t>
  </si>
  <si>
    <t>SUB_02</t>
  </si>
  <si>
    <t xml:space="preserve">Realizar exploraciones metodológicas en muestreo no probabilístico para la mejora en la producción de indicadores estadísticos en poblaciones especiales. </t>
  </si>
  <si>
    <t xml:space="preserve">% avance del documento elaborado / % total del documento </t>
  </si>
  <si>
    <t>Documento metodológico</t>
  </si>
  <si>
    <t>OSIS_01</t>
  </si>
  <si>
    <t xml:space="preserve"> Aumentar los índices de las políticas de gobierno y seguridad digital en comparación con el promedio de los índices de 2022 y 2023 que permita mejorar el desempeño institucional de la Entidad en el MIPG. </t>
  </si>
  <si>
    <t>(Promedio (Índice PGD_2024; Índice PSD_2024)  - (Promedio (Índice PGD_2022_2023; Índice PSD_2022_2023)
 / (Promedio (Índice PGD_2022_2023; Índice PSD_2022_2023)) * 100
PGD = Política de gobierno digital
PSD = Política de seguridad digital"</t>
  </si>
  <si>
    <t>Publicación del índice de la política de Gobierno Digital  y Seguridad Digital 2024 en el instrumento del DAFP y Hoja de ruta Política de Gobierno Digital para 2025</t>
  </si>
  <si>
    <t>30/09/2025</t>
  </si>
  <si>
    <t>Modernización_tecnológica</t>
  </si>
  <si>
    <t>Documentos para la planeación estratégica en TI</t>
  </si>
  <si>
    <t>OSIS_02</t>
  </si>
  <si>
    <t>L3.5_Fortalecer las capacidades tecnológicas que habilitan las operaciones estadísticas y la gestión institucional, asegurando la prestación de los servicios de tecnologías de la información y comunicaciones  de la entidad.</t>
  </si>
  <si>
    <t>Ejecutar el Plan Estratégico de Tecnologías de la Información (PETI) actualizado para la vigencia 2025 y medir su avance a través del instrumento de control para fortalecer las capacidades de Gobierno de TI</t>
  </si>
  <si>
    <t>(Avance ejecutado del instrumento de control del PETI 2025) / (Avance Planeado del instrumento de control del PETI en 2025) * 100%</t>
  </si>
  <si>
    <t>Plan Estratégico de Tecnologías de la Información 2023-2026 actualizado e instrumento de control con la ejecución de la vigencia</t>
  </si>
  <si>
    <t>OSIS_03</t>
  </si>
  <si>
    <t>Adjudicar los contratos del Plan de anual de adquisiciones de la OSIS de la vigencia 2025 para fortalecer las capacidades Tics que habilitan las operaciones estadísticas y la gestión institucional, asegurando la prestación de los servicios en la entidad.</t>
  </si>
  <si>
    <t>(Número de contratos adjudicados a corte Trimestral) / (Número de contratos planeados en 2025) * 100%</t>
  </si>
  <si>
    <t>Instrumentos de control de adquisición de bienes y servicios de Tics y de Contratación de personal PSP y AGP</t>
  </si>
  <si>
    <t>15/12/2025</t>
  </si>
  <si>
    <t>OSIS_04</t>
  </si>
  <si>
    <t>Gestionar nuevos servicios automatizados para fortalecer los procesos de producción, con el fin de aportar a la gestión estadística, en concordancia con las necesidades y requerimientos de las direcciones técnicas del DANE</t>
  </si>
  <si>
    <t>(Informe de gestión trimestral de servicios automatizados para fortalecer los procesos de producción/ 4) * 100.</t>
  </si>
  <si>
    <t>Cuatro (4) informes de avance  trimestral de los  proyectos  con  el cumplimiento de  las diferentes etapas de la  automatización requerida  y el  avance de la Documentación de los proyectos en la herramienta - GITLAB</t>
  </si>
  <si>
    <t>Sistemas de información implementados</t>
  </si>
  <si>
    <t>OSIS_05</t>
  </si>
  <si>
    <t>Atender los requerimientos recibidos necesarios para fortalecer los procesos de producción de información, basados en las Operaciones Estadísticas (OOEE) y los Registros Administrativos (RRAA), con el objetivo de mejorar la calidad y eficiencia de la producción estadística.</t>
  </si>
  <si>
    <t>(Número de requerimientos atendidos basados en OOEE y RRAA / Número de Solicitudes recibidas) *100</t>
  </si>
  <si>
    <t>Informe de atención de solicitudes:
1. Requerimientos atendidos a demanda de Almacenamiento, custodia, disposición  y  automatización  de datos.
2. Requerimientos atendidos a demanda de bodega de datos, SDMX, GEIH y otras encuestas .
3. Requerimientos atendidos a demanda de interoperabilidad
4. Requerimientos atendidos a demanda de datos maestros</t>
  </si>
  <si>
    <t>13/1/2025</t>
  </si>
  <si>
    <t>OSIS_06</t>
  </si>
  <si>
    <t>Implementar cuatro nuevos servicios de interoperabilidad, enfocados en las temáticas requeridas por las direcciones técnicas, con el propósito de fortalecer la difusión y el acceso a información claves, promoviendo el uso de los datos y contribuyendo a la toma de decisiones estratégicas.</t>
  </si>
  <si>
    <t>(Informe trimestral de implementación servicios de interoperabilidad implementados/ 4) * 100.</t>
  </si>
  <si>
    <t>Cuatro (4) informes  de gestión trimestral de implementación servicios de interoperabilidad implementados  y el  avance de la Documentación de los proyectos en la herramienta - GITLAB</t>
  </si>
  <si>
    <t>OSIS_07</t>
  </si>
  <si>
    <t>Optimizar la eficiencia operativa y la escalabilidad de los servicios interoperables asegurados, promoviendo una infraestructura tecnológica más robusta y adaptable para el intercambio de información interinstitucional, mediante la actualización de la plataforma de interoperabilidad X-Road a la versión 7.26</t>
  </si>
  <si>
    <t>(Informe de la actualización de la plataforma de interoperabilidad X-Road en cada ambiente de producción /3) *100</t>
  </si>
  <si>
    <t>Tres (3) informes  de gestión de la  actualización de la plataforma de interoperabilidad X-Road en cada ambiente de producción</t>
  </si>
  <si>
    <t>OSIS_08</t>
  </si>
  <si>
    <t>Gestionar los controles lógicos de seguridad digital gestionados que apoyen la estrategia del MSPI de la Entidad a demanda</t>
  </si>
  <si>
    <t>(Informe trimestral de Gestión de los eventos mitigados mediante las soluciones de seguridad informática (Controles lógicos de seguridad digital) / 4) *100</t>
  </si>
  <si>
    <t>Informe trimestral de Gestión de Seguridad Informática.
Informe final de la gestión de las soluciones de seguridad informática al cierre del 2025.</t>
  </si>
  <si>
    <t>24/01/2025</t>
  </si>
  <si>
    <t>Servicios tecnológicos</t>
  </si>
  <si>
    <t>OSIS_09</t>
  </si>
  <si>
    <t xml:space="preserve">Gestionar el sistema de respaldo para soportar la estrategia de continuidad de los servicios de TI de la Entidad. </t>
  </si>
  <si>
    <t>(Informe de gestión trimestral del Sistema de Copias de Respaldo de Información / 4) * 100.</t>
  </si>
  <si>
    <t>Informe de gestión trimestral del sistema de copias de respaldo de la Información Institucional.
Informe final del Sistema de Copias de Respaldo de Información institucional al cierre del 2025.</t>
  </si>
  <si>
    <t>20/01/2025</t>
  </si>
  <si>
    <t>OSIS_10</t>
  </si>
  <si>
    <t>Gestionar y dar soporte técnico de las soluciones tecnológicas de producción estadísticas (PES) y Gestión Administrativa fortalecidas para mantener la disponibilidad de los servicios en los grupos de interés.</t>
  </si>
  <si>
    <t>(Informe de gestión sobre la administración de almacenamiento y procesamiento / 4) *100.</t>
  </si>
  <si>
    <t>Informe de gestión trimestral que detalla la operación técnica de la solución de almacenamiento y procesamiento.
Informe final de la administración de almacenamiento y procesamiento al cierre del 2025.</t>
  </si>
  <si>
    <t>OSIS_11</t>
  </si>
  <si>
    <t>Gestionar los Servicios y componentes de conectividad para operar y brindar disponibilidad de la red de comunicaciones de la Entidad a nivel nacional.</t>
  </si>
  <si>
    <t>(Informe trimestral de gestión de operatividad de la infraestructura tecnológica, destinadas a respaldar la red de comunicación / 4) *100.</t>
  </si>
  <si>
    <t>Informe trimestral de Gestión sobre el Monitoreo de Canales de Internet.
Informe final de operatividad de la infraestructura tecnológica, destinadas a respaldar la red de comunicación al cierre del 2025.</t>
  </si>
  <si>
    <t>OSIS_12</t>
  </si>
  <si>
    <t>Gestionar las solicitudes TIC analizando el desempeño de su atención y resolución, logrando la disponibilidad de los servicios TIC para el usuario final en la Entidad.</t>
  </si>
  <si>
    <t>(Informe trimestral sobre la gestión de solicitudes TIC / 4) * 100.</t>
  </si>
  <si>
    <t>Informe trimestral de gestión con un análisis exhaustivo del desempeño en la gestión de solicitudes de Tecnologías de la Información y la Comunicación (TIC).
Informe final sobre la gestión de solicitudes TIC al cierre del 2025.</t>
  </si>
  <si>
    <t>OSIS_13</t>
  </si>
  <si>
    <t>Realizar el seguimiento a los Sistemas de Información desarrollados y/o mantenidos para apoyar los procesos de la producción estadística en relación a la Captura, Transmisión, Consolidación y Entrega de información para los operativos estadísticos de las encuestas y censos de las temáticas sociales, agropecuarias, económicas, índices, industria, infraestructura, comercio y servicios, junto con los sistemas administrativos de las cuales se hayan recibido solicitudes.</t>
  </si>
  <si>
    <t>(Informe trimestral de seguimiento / 4)*100%</t>
  </si>
  <si>
    <t>Un informe trimestral de seguimiento de los proyectos con el cumplimiento del procedimiento de los operativos estadísticos de encuestas y censos de las temáticas sociales, agropecuarias, económicas, índices, industria, infraestructura, comercio y servicios de las cuales se hayan recibido solicitudes.</t>
  </si>
  <si>
    <t>Servicios de información actualizados</t>
  </si>
  <si>
    <t>OSIS_14</t>
  </si>
  <si>
    <t>Dar soporte a los Sistemas de Información  para apoyar los procesos de la producción estadística en relación a la Captura, Transmisión, Consolidación y Entrega de información para los operativos estadísticos de las encuestas y censos de las temáticas sociales, agropecuarias, económicas, índices, industria, infraestructura, comercio y servicios, junto con los sistemas administrativos de las cuales se hayan recibido solicitudes.</t>
  </si>
  <si>
    <t>(Cantidad de servicios atendidos para soportar los sistemas de información registrados en la plataforma de servicios en estado cerrado / Cantidad de servicios solicitados por los usuarios para soportar los sistemas de información registrados en la plataforma de servicios)*100%</t>
  </si>
  <si>
    <t>Reporte de servicios solicitados mediante mesa de ayuda.</t>
  </si>
  <si>
    <t>OSIS_15</t>
  </si>
  <si>
    <t>Estandarizar y robustecer los Sistemas de información para mejorar los procesos de la producción estadística en relación a las diferentes fases de Captura, Transmisión, Consolidación y Entrega de información para los operativos estadísticos de encuestas y censos de las temáticas sociales, agropecuarias, económicas, índices, industria, infraestructura, comercio y servicios, junto con los sistemas administrativos de las cuales se hayan recibido solicitudes.</t>
  </si>
  <si>
    <t xml:space="preserve">(Informe trimestral de los Sistemas de información Estandarizados y robustecidos  / 4)*100% </t>
  </si>
  <si>
    <t>Un informe de seguimiento de los proyectos con el cumplimiento del procedimiento o Matriz de solicitud de desarrollo o Matriz de ejecución de pruebas de los operativos estadísticos de encuestas y censos de las temáticas sociales, agropecuarias, económicas e índices, industria, infraestructura, comercio, servicios.</t>
  </si>
  <si>
    <t>OSIS_16</t>
  </si>
  <si>
    <t>Ejecutar el PRY-01-08 Gobierno de datos en 2025 como parte del cumplimiento del plan nacional de infraestructura de datos</t>
  </si>
  <si>
    <t>(Avance real de la ejecución del PRY-01-08 Gobierno de datos en 2025) / (Avance planeado de la ejecución del PRY-01-08 Gobierno de datos en 2025 en 2025) * 100%</t>
  </si>
  <si>
    <t>Modelo de gestión de datos documentado y formalizado</t>
  </si>
  <si>
    <t>OSIS_17</t>
  </si>
  <si>
    <t>Ejecutar el PRY-01-07 Arquitectura de Gestión de TI en 2025 para fortalecer el Gobierno de TI en la Entidad</t>
  </si>
  <si>
    <t>(Avance real de la ejecución del PRY-01-07 Arquitectura de Gestión de TI en 2025) / (Avance planeado de la ejecución del PRY-01-07 Arquitectura de Gestión de TI en 2025 en 2025) * 100%</t>
  </si>
  <si>
    <t>Subproceso e información documentada de la Arquitectura de Gestión de TI formalizada</t>
  </si>
  <si>
    <t>OSIS_18</t>
  </si>
  <si>
    <t>Ejecutar el  PRY-01-06 Gestión de uso y apropiación TIC en 2025 que habilita la gestión de datos y transformación digital en el DANE</t>
  </si>
  <si>
    <t>(Avance real de la ejecución del PRY-01-06 Gestión de uso y apropiación TIC en 2025) / (Avance planeado de la ejecución del PRY-01-06 Gestión de uso y apropiación TIC en 2025 en 2025) * 100%</t>
  </si>
  <si>
    <t>Plan de uso y apropiación de las TIC ejecutado para la vigencia 2025</t>
  </si>
  <si>
    <t>OSIS_19</t>
  </si>
  <si>
    <t>Prestar servicios de interoperabilidad del DANE modernizados para impulsar mediante la automatización y optimización de (2) dos procesos  a través de web services de acuerdo con las necesidades establecidas en el comité técnico. Fortaleciendo la eficiencia operativa y garantizar un intercambio de información más ágil, confiable y seguro entre las entidades, alineándose con los estándares tecnológicos y las necesidades estratégicas del sector público.</t>
  </si>
  <si>
    <t>(Informe de gestión trimestral del  procesos modernizados de interoperabilidad a través de web services/ 4) * 100.</t>
  </si>
  <si>
    <t>Cuatro (4) informes  de gestión trimestral de procesos modernizados de interoperabilidad a través de web services y el  avance de la Documentación de los proyectos en la herramienta - GITLAB</t>
  </si>
  <si>
    <t>OSIS_20</t>
  </si>
  <si>
    <t>Implementar Sistemas de información y Herramientas de Transmisión de datos de temáticas económicas a nivel nacional con su respectivo seguimiento para todos los sectores del CENU</t>
  </si>
  <si>
    <t>(Número de Informes del Sistema de información y  seguimiento a la Transmisión CENU / Número de Informes del sistema de información y seguimiento a la Transmisión CENU programados)*100</t>
  </si>
  <si>
    <t>Cuatro (4) Documentos que relacionan los avances del Sistema de Información y en los procesos de transmisión al año, dividiéndose en (1) informe trimestral.</t>
  </si>
  <si>
    <t>OAJ_01</t>
  </si>
  <si>
    <t>L4.1 Aumentar el índice de desempeño institucional de las políticas del MIPG.</t>
  </si>
  <si>
    <t>Tramitar la fase de Juzgamiento en los procesos disciplinarios antes del término de prescripción</t>
  </si>
  <si>
    <t>(Número de procesos tramitados antes del término prescriptivo  / Número de procesos recibidos de instrucción)* 100%</t>
  </si>
  <si>
    <t>Decisión suscrita y notificada</t>
  </si>
  <si>
    <t>OAJ_02</t>
  </si>
  <si>
    <t>Brindar acompañamiento jurídico a los supervisores en la gestión de la liquidación de los convenios o contratos interadministrativos perfeccionados y en ejecución al 7 de julio de 2023</t>
  </si>
  <si>
    <t>(Acompañamientos jurídicos brindados/Solicitudes de acompañamiento requeridas en el trimestre)*100%</t>
  </si>
  <si>
    <t>Soporte documental elaborado por el abogado asignado para efectuar la revisión jurídica del trámite de liquidación del convenio o contrato interadministrativo</t>
  </si>
  <si>
    <t>15/1/2025</t>
  </si>
  <si>
    <t>OAJ_03</t>
  </si>
  <si>
    <t>Brindar acompañamiento jurídico al proceso de reglamentación de la Ley de Estadísticas Oficiales</t>
  </si>
  <si>
    <t>(Acompañamientos jurídicos brindados/Solicitudes de acompañamiento requeridas en el trimestre )*100%</t>
  </si>
  <si>
    <t>Informe final del resultado del proceso se acompañamiento jurídico en las diferentes reglamentaciones derivadas de la Ley 2335 de 2023.</t>
  </si>
  <si>
    <t>OAJ_04</t>
  </si>
  <si>
    <t>Brindar acompañamiento jurídico al trámite de los actos administrativos del sector estadística</t>
  </si>
  <si>
    <t>(Acompañamientos jurídicos brindados/Solicitudes de acompañamiento requeridas en el trimestre) *100%</t>
  </si>
  <si>
    <t>Proyectos de Actos administrativos revisados que guarden relación directa con el sector estadístico</t>
  </si>
  <si>
    <t>OAJ_05</t>
  </si>
  <si>
    <t>Brindar acompañamiento jurídico transversal a los procesos con enfoque diferencial y étnico</t>
  </si>
  <si>
    <t>Informe final del resultado del acompañamiento, en los procesos normativos relacionados con el enfoque étnico y diferencial del sector estadístico.</t>
  </si>
  <si>
    <t>OAJ_06</t>
  </si>
  <si>
    <t>Formular la política de prevención del daño antijurídico 2026 – 2027</t>
  </si>
  <si>
    <t>Documento de política de prevención de daño antijurídico elaborado / Documento programadado</t>
  </si>
  <si>
    <t>Documento política de prevención del daño antijurídico</t>
  </si>
  <si>
    <t>OAJ_07</t>
  </si>
  <si>
    <t>Elaborar el informe sobre el cumplimiento de los mecanismos establecidos en la Política de Prevención del Daño Antijurídico para la vigencia 2025</t>
  </si>
  <si>
    <t>Informe de cumplimiento de los mecanismos definidos en la Política de Prevención del Daño Antijurídico establecido / Informe programado</t>
  </si>
  <si>
    <t>Informe de cumplimiento de los mecanismos definidos en la Política de Prevención del Daño Antijurídico establecidos para la vigencia 2025</t>
  </si>
  <si>
    <t>OPLAN_01</t>
  </si>
  <si>
    <t>Mantener o aumentar el Índice de Desempeño Institucional - IDI del DANE en un puntaje mínimo de 94 puntos</t>
  </si>
  <si>
    <t>(Puntaje  de referencia /puntaje ID 2024)*100</t>
  </si>
  <si>
    <t>Resultados del Índice del desempeño 2024</t>
  </si>
  <si>
    <t>Documentos de planeación</t>
  </si>
  <si>
    <t>OPLAN_02</t>
  </si>
  <si>
    <t>Alcanzar la ejecución presupuestal de los recursos de inversión y funcionamiento en compromisos</t>
  </si>
  <si>
    <t>(Compromisos / Apropiación Vigente) *100</t>
  </si>
  <si>
    <t>Bases mensuales de reporte de ejecución presupuestal</t>
  </si>
  <si>
    <t>OPLAN_03</t>
  </si>
  <si>
    <t>Alcanzar la ejecución presupuestal de los recursos comprometidos de inversión y funcionamiento en obligaciones</t>
  </si>
  <si>
    <t>(Obligaciones / Apropiación comprometida) *100</t>
  </si>
  <si>
    <t>OPLAN_04</t>
  </si>
  <si>
    <t>Implementar nuevos desarrollos en la herramienta SPGI, para la gestión de reprogramaciones de recursos y tableros de control para el seguimiento a la ejecución de recursos con la documentación respectiva.</t>
  </si>
  <si>
    <t>Sumatoria de porcentajes de avance de nuevos desarrollos tecnológicos implementados en el SPGI</t>
  </si>
  <si>
    <t>Nuevos desarrollos entregados</t>
  </si>
  <si>
    <t>OPLAN_05</t>
  </si>
  <si>
    <t xml:space="preserve">Realizar el mantenimiento del Sistema Integrado de gestión bajo los criterios de la norma ISO 9001 </t>
  </si>
  <si>
    <t>(Número de planes de mejoramiento de la auditoría interna en termino / Número total de Planes de mejoramiento resultado de la auditoria)*100%</t>
  </si>
  <si>
    <t>Informe de auditoría interna</t>
  </si>
  <si>
    <t>Servicio de actualización del Sistema de Gestión</t>
  </si>
  <si>
    <t>OPLAN_06</t>
  </si>
  <si>
    <t>Consolidar el documento de fortalecimiento Institucional y formalización laboral y realizar su radicación de acuerdo con los lineamientos del Departamento Administrativo de la Función Pública  y el plan de trabajo.</t>
  </si>
  <si>
    <t>Sumatoria de porcentajes de avance en el plan de trabajo  para radicar la propuesta de ampliación de  planta ante el DAFP</t>
  </si>
  <si>
    <t>Documento de fortalecimiento institucional y formalización laboral radicado</t>
  </si>
  <si>
    <t>OPLAN_07</t>
  </si>
  <si>
    <t>Cumplir la Fase 1 - Documentación de las operaciones estadísticas revisada y actualizada en el Sistema Integrado de Gestión de acuerdo con la metodología establecida - Línea base 100%</t>
  </si>
  <si>
    <t>Número de documentos Fase 1 revisados en el periodo/ Número total de documentos Fase 1 asignados para revisión de las operaciones estadísticas activas*100</t>
  </si>
  <si>
    <t>Informes de seguimiento a la gestión documental de la Fase 1</t>
  </si>
  <si>
    <t>30/06/2025</t>
  </si>
  <si>
    <t>OPLAN_08</t>
  </si>
  <si>
    <t>Documentación complementaria de operaciones estadísticas activas para revisión de acuerdo con la metodología definida - Línea base 50%</t>
  </si>
  <si>
    <t>(Número de documentos complementarios revisados en el periodo/ Número total de documentos complementarios de las operaciones estadísticas activas para revisión)*100</t>
  </si>
  <si>
    <t>Informes de seguimiento a la gestión documental</t>
  </si>
  <si>
    <t>DICE_01</t>
  </si>
  <si>
    <t>Elaborar un documento con el diseño e implementación de la estrategia de desarrollos web y aplicaciones móviles para facilitar el uso y consumo de la información estadística.</t>
  </si>
  <si>
    <t xml:space="preserve">Documento con la estrategia de desarrollos web y aplicaciones móviles diseñada e implementada </t>
  </si>
  <si>
    <t>16/01/2025</t>
  </si>
  <si>
    <t>Cultura_estadística</t>
  </si>
  <si>
    <t>Servicio de difusión de la información estadística</t>
  </si>
  <si>
    <t>DICE_02</t>
  </si>
  <si>
    <t>Elaborar un documento con el diseño e implementación de la estrategia de accesibilidad del portal web que permita el cumplimiento  de la clasificación del nivel AA de conformidad con la norma NTC 5854</t>
  </si>
  <si>
    <t xml:space="preserve">Documento con la estrategia de accesibilidad del portal web diseñada e implementada </t>
  </si>
  <si>
    <t>DICE_03</t>
  </si>
  <si>
    <t>Elaborar un documento con el diseño e implementación de la estrategia de servicio al ciudadano con el fin de que accedan de forma efectiva y oportuna a sus derechos de manera directa,  ágil, transparente y participativa a través de los canales dispuestos por la entidad.</t>
  </si>
  <si>
    <t xml:space="preserve">Documento con la estrategia de servicio al ciudadano  diseñada e implementada </t>
  </si>
  <si>
    <t>DICE_04</t>
  </si>
  <si>
    <t>Elaborar un documento con el diseño e implementación de la estrategia de relacionamiento con los Grupos de interés que utilizan la información estadística y recursos pedagógicos, a través de acciones y espacios de relacionamiento y sensibilización.</t>
  </si>
  <si>
    <t xml:space="preserve">Documento con la estrategia  de relacionamiento con los Grupos de interés diseñada e implementada </t>
  </si>
  <si>
    <t>DICE_05</t>
  </si>
  <si>
    <t xml:space="preserve">Elaborar un documento con el diseño e implementación de la estrategia digital y de medios con el fin del que el DANE sea reconocida como un referente nacional e internacional, técnica, rigurosa y de bien público por su información estadística </t>
  </si>
  <si>
    <t xml:space="preserve">Documento con la estrategia digital y de medios diseñada e implementada </t>
  </si>
  <si>
    <t>DICE_06</t>
  </si>
  <si>
    <t>Elaborar el manual de gestión de crisis de comunicación, elaborado en el marco de la estrategia de divulgación de información pública. (Línea Base 2024 96%)</t>
  </si>
  <si>
    <t>Manual de crisis aprobado</t>
  </si>
  <si>
    <t>DICE_07</t>
  </si>
  <si>
    <t>L4_Fortalecimiento de la gestión institucional y el modelo organizacional</t>
  </si>
  <si>
    <t>L4.2 Implementar una estrategia de comunicación interna que promueva el cuidado y trabajo en equipo en la entidad</t>
  </si>
  <si>
    <t xml:space="preserve">100%
</t>
  </si>
  <si>
    <t>Implementar una estrategia de comunicación interna que promueva el cuidado y trabajo en equipo en la entidad</t>
  </si>
  <si>
    <t>(Número de acciones estrategicas ejecutadas / número de acciones estrategicas planificadas) *100</t>
  </si>
  <si>
    <t>Informe de avance y logros alcanzados por la entidad en el marco de la estrategia de comunicación interna.</t>
  </si>
  <si>
    <t>SG_ADM_01</t>
  </si>
  <si>
    <t>Ejecutar las actividades programadas del Plan de Infraestructura para las sedes, orientado al mejoramiento de la operatividad y funcionalidad de la infraestructura física de la Entidad.</t>
  </si>
  <si>
    <t>Porcentaje de avance acumulado de ejecución de las actividades / Total de actividades programadas</t>
  </si>
  <si>
    <t>Informe de seguimiento a la ejecución de las actividades del Plan de Infraestructura</t>
  </si>
  <si>
    <t>Fortalecimiento_de_la_infraestructura</t>
  </si>
  <si>
    <t>Sedes mantenidas</t>
  </si>
  <si>
    <t>SG_ADM_02</t>
  </si>
  <si>
    <t>Ejecutar las actividades programadas del Plan de Mantenimiento y Sostenibilidad - PMAS, orientado a la conservación y mejora continua de las instalaciones de la sede DANE CAN.</t>
  </si>
  <si>
    <t>(Actividades ejecutadas / Actividades programadas en el trimestre) * 100%</t>
  </si>
  <si>
    <t>Informe trimestral de actividades ejecutadas del Plan de Mantenimiento y Sostenibilidad - PMAS</t>
  </si>
  <si>
    <t>SG_ADM_03</t>
  </si>
  <si>
    <t>Ejecutar las actividades programadas del Plan de trabajo ambiental, orientado a fomentar la cultura ambiental de la Entidad.</t>
  </si>
  <si>
    <t>Informe de seguimiento a la ejecución de las actividades del Plan de trabajo ambiental</t>
  </si>
  <si>
    <t>SG_ADM_04</t>
  </si>
  <si>
    <t>Realizar sensibilizaciones al personal que desarrolla actividades relacionadas con el manejo de bienes de la Entidad, enfocadas a fortalecer el conocimiento acerca de la gestión de bienes.</t>
  </si>
  <si>
    <t xml:space="preserve"> (Número de sensibilizaciones realizadas durante el trimestre / Número de sensibilizaciones programadas para el trimestre) *100</t>
  </si>
  <si>
    <t>Presentaciones y listas de asistencia de las sensibilizaciones realizadas en el trimestre</t>
  </si>
  <si>
    <t>SG_ADM_05</t>
  </si>
  <si>
    <t>Ejecutar las actividades programadas del plan de trabajo orientado a fortalecer la gestión adecuada del inventario de bienes de la Entidad.</t>
  </si>
  <si>
    <t>Sumatoria de actividades ejecutadas en el trimestre</t>
  </si>
  <si>
    <t>Informe de seguimiento al cumplimiento de las actividades del plan de trabajo</t>
  </si>
  <si>
    <t>SG_ADM_06</t>
  </si>
  <si>
    <t>Implementar el Sistema de Gestión de Documentos Electrónicos de Archivo - SGDEA, que proporcione las herramientas para el adecuado manejo y control de los documentos producidos por la entidad en el desarrollo de sus procesos. (Línea base 2024 87%)</t>
  </si>
  <si>
    <t>(Actividades ejecutadas / Total de actividades planeadas) * 100%</t>
  </si>
  <si>
    <t>Informe de implementación y puesta en marcha del Sistema de Gestión de Documentos Electrónicos de Archivo - SGDEA</t>
  </si>
  <si>
    <t>Optimización_de_la_gestión_documental</t>
  </si>
  <si>
    <t>SG_ADM_07</t>
  </si>
  <si>
    <t>Realizar el seguimiento a la implementación del Sistema de Gestión de Documentos Electrónicos de Archivo - SGDEA, orientado a verificar el adecuado desempeño del sistema.</t>
  </si>
  <si>
    <t>(Seguimientos realizados / Total de seguimientos programados) * 100%</t>
  </si>
  <si>
    <t>Informe de los seguimientos realizados a la implementación del Sistema de Gestión de Documentos Electrónicos de Archivo - SGDEA</t>
  </si>
  <si>
    <t>30/12/2024</t>
  </si>
  <si>
    <t>SG_ADM_08</t>
  </si>
  <si>
    <t>Implementar las Tablas de Valoración Documental convalidadas en 67  metros lineales del fondo acumulado, para la conservación de los documentos producidos por la Entidad.</t>
  </si>
  <si>
    <t>(Metros lineales implementados / Metros lineales programados) * 100%</t>
  </si>
  <si>
    <t>Inventario de las unidades documentales del fondo acumulado con las Tablas de Valoración Documental implementadas</t>
  </si>
  <si>
    <t>SG_ADM_09</t>
  </si>
  <si>
    <t>Aplicar las Tablas de Retención Documental convalidadas en 500 unidades documentales del Archivo Central de DANE CAN, para la conservación de los documentos producidos por la Entidad.</t>
  </si>
  <si>
    <t>(Unidades documentales aplicadas / Unidades documentales programadas) * 100%</t>
  </si>
  <si>
    <t>Inventario de las unidades documentales del Archivo Central de DANE CAN con las Tablas de Retención Documental aplicadas</t>
  </si>
  <si>
    <t>SG_ADM_10</t>
  </si>
  <si>
    <t>Actualizar los instrumentos archivísticos (aprobados por el Comité de Gestión y Desempeño Institucional) de acuerdo con la normativa vigente, orientados a fortalecer la planeación de la gestión documental de la Entidad.</t>
  </si>
  <si>
    <t>(Instrumentos archivísticos aprobados / Instrumentos archivísticos por actualizar) * 100%</t>
  </si>
  <si>
    <t>1. Plan Institucional de Archivos - PINAR aprobado
2. Prediagnóstico de archivos validado por la secretaría general
3. Diagnóstico integral de archivos del DANE publicado y aprobado
4. Programa de gestión documental publicado y aprobado
5. Manual de Sistema Integrado de Conservación - SIC publicado y aprobado</t>
  </si>
  <si>
    <t>SG_GH_01</t>
  </si>
  <si>
    <t>Implementar una estrategia de fortalecimiento de los programas de vigilancia epidemiológica en la entidad para identificar y prevenir la aparición de enfermedades, lesiones o situaciones que puedan tener un impacto negativo en la salud y el bienestar de los colaboradores.</t>
  </si>
  <si>
    <t>(Actividades realizadas / Total de actividades programadas) * 100%</t>
  </si>
  <si>
    <t>Informe de actividades realizadas para la implementación de la estrategia de fortalecimiento de los programas de vigilancia epidemiológica</t>
  </si>
  <si>
    <t>SG_GH_02</t>
  </si>
  <si>
    <t>Realizar nombramientos en periodo de prueba por concurso de méritos del proceso de selección Entidades del Orden Nacional No. 2242 de 2022, teniendo en cuenta el uso de listas de elegibles, empleos equivalentes o mismos empleos aprobados por la Comisión Nacional del Servicio Civil.</t>
  </si>
  <si>
    <t>(Nombramientos en periodo de prueba realizados / Total de nombramientos aprobados) *100%</t>
  </si>
  <si>
    <t>Resoluciones de nombramiento expedidas</t>
  </si>
  <si>
    <t>SG_GH_03</t>
  </si>
  <si>
    <t>Formular e implementar un programa de líderes a través de actividades de bienestar y capacitación, para fortalecer el clima laboral de la Entidad.</t>
  </si>
  <si>
    <t>Sumatoria de Hito Formulación del programa (25%) + Hito Implementación del programa (75%)</t>
  </si>
  <si>
    <t>Documento de formulación del programa (25% marzo)
Matriz de seguimiento a las actividades del programa de líderes (75% de abril a diciembre)</t>
  </si>
  <si>
    <t>SG_GH_04</t>
  </si>
  <si>
    <t xml:space="preserve">Implementar un repositorio virtual con la información documentada del Plan Institucional de Capacitación DANE 2025 para los servidores, como aporte a la gestión y apropiación del conocimiento en la Entidad. </t>
  </si>
  <si>
    <t>Sumatoria de Hito Diseño del repositorio (30%) + Hito Implementación del repositorio (70%)</t>
  </si>
  <si>
    <t>Repositorio diseñado en SharePoint (30% a junio) (privado)
Repositorio implementado en DaneNet (70% de julio a diciembre) (público)</t>
  </si>
  <si>
    <t>SG_CP_01</t>
  </si>
  <si>
    <t>Realizar tres (3) sensibilizaciones a los colaboradores que intervienen en la gestión contractual de la Entidad, con el objeto de fortalecer sus conocimientos y competencias.</t>
  </si>
  <si>
    <t>Sumatoria de sensibilizaciones realizadas en cada trimestre</t>
  </si>
  <si>
    <t>Grabaciones o material de apoyo y listas de asistencia de las sensibilizaciones realizadas en el trimestre</t>
  </si>
  <si>
    <t>SG_CP_02</t>
  </si>
  <si>
    <t>Estructurar un (1) flujo de gestión en el Sistema de Gestión de Documentos Electrónicos de Archivo - SGDEA para la formulación y aprobación de los estudios y documentos previos que tramita el GIT Gestión Contractual.</t>
  </si>
  <si>
    <t>Sumatoria de avance Hito Matriz de Requerimientos (10 %) + avance Hito Desarrollo en el SGDEA (50 %) + avance Hito Pruebas de funcionalidad en el SGDEA (40 %)</t>
  </si>
  <si>
    <t>Informe de avance de la estructuración del flujo de gestión</t>
  </si>
  <si>
    <t>SG_CP_03</t>
  </si>
  <si>
    <t>Actualizar la documentación del proceso Gestión Contractual, de acuerdo con las necesidades identificadas y la evolución de los sistemas de información de la Entidad.</t>
  </si>
  <si>
    <t>(Número de documentos actualizados/ Número de documentos programados para actualizar)*100</t>
  </si>
  <si>
    <t>Impresión de pantalla con la fecha de aprobación de los documentos actualizados en Isolucion</t>
  </si>
  <si>
    <t>SG_AFI_01</t>
  </si>
  <si>
    <t>Realizar acompañamientos a las direcciones territoriales en el desarrollo de temas presupuestales, contables y tributarios, de acuerdo con el cronograma definido.</t>
  </si>
  <si>
    <t>(Acompañamientos realizados / Total de acompañamientos programados) * 100%</t>
  </si>
  <si>
    <t>1. Cronograma de acompañamientos actualizado
2. Información documentada de los acompañamientos realizados</t>
  </si>
  <si>
    <t>SG_AFI_02</t>
  </si>
  <si>
    <t>Actualizar la documentación del proceso Gestión Financiera, de acuerdo con las necesidades identificadas y la evolución de los sistemas de información de la Entidad.</t>
  </si>
  <si>
    <t>(Documentos actualizados / Total de documentos identificados para actualizar) * 100%</t>
  </si>
  <si>
    <t>1. Diagnóstico de la actualización documental ajustado
2. Impresión de pantalla con la fecha de aprobación de los documentos actualizados en Isolucion</t>
  </si>
  <si>
    <t>SG_AFI_03</t>
  </si>
  <si>
    <t>Elaborar un documento de buenas prácticas con las temáticas desarrolladas del proceso Gestión Financiera, teniendo en cuenta la normativa aplicable vigente.</t>
  </si>
  <si>
    <t>(Temáticas desarrolladas en el documento / Total de temáticas identificadas para desarrollar en el documento) * 100%</t>
  </si>
  <si>
    <t>Documento de buenas prácticas elaborado</t>
  </si>
  <si>
    <t>DIRPEN_01</t>
  </si>
  <si>
    <t>Realizar la evaluación de la calidad estadística conforme a la NTC PE 1000:2020, considerando los componentes de seguimiento vinculados al proceso.</t>
  </si>
  <si>
    <t>Sumatoria del número de operaciones estadísticas objeto de evaluación y/o seguimiento</t>
  </si>
  <si>
    <t>1. Formatos de vigilancia diligenciados
2. Informes finales de evaluación
3. Matriz de control de uso del logo</t>
  </si>
  <si>
    <t>Servicio de evaluación</t>
  </si>
  <si>
    <t>DIRPEN_02</t>
  </si>
  <si>
    <t>Realizar acompañamiento en la implementación del Marco de Aseguramiento de la Calidad Estadística MAC y sus instrumentos.</t>
  </si>
  <si>
    <t>Sumatoria de acompañamientos respecto al MAC y sus instrumentos</t>
  </si>
  <si>
    <t>1. Formatos de diagnóstico del MAC diligenciadas
2. Documento plan de acción diagnóstico MAC
3. Listas de asistencia de acompañamientos realizados</t>
  </si>
  <si>
    <t>DIRPEN_03</t>
  </si>
  <si>
    <t>Oficializar la metodología  de pares del Código Regional de Buenas Prácticas en el marco de la CEA CEPAL.</t>
  </si>
  <si>
    <t>Porcentaje de avance ejecutado/porcentaje de avance programado</t>
  </si>
  <si>
    <t>Documento oficial de la metodología de revisión de pares</t>
  </si>
  <si>
    <t>30/11/2025</t>
  </si>
  <si>
    <t>DIRPEN_04</t>
  </si>
  <si>
    <t>Actualizar el sistema de información de oferta y demanda estadística (SICODE), incluyendo el desarrollo de espacios de divulgación, promoción y fomento del uso de la oferta estadística del SEN</t>
  </si>
  <si>
    <t>(Numero de entidades que reportan actualizaciones del periodo / Número de Entidades que reportan en el SICODE) * 100</t>
  </si>
  <si>
    <t xml:space="preserve">1. Reportes de actualización del inventario anual de oferta y demanda de información estadística.
2. Material de apoyo empleado en los espacios de divulgación, promoción y fomento del uso de la oferta estadística del SEN. </t>
  </si>
  <si>
    <t>Servicio de asistencia técnica</t>
  </si>
  <si>
    <t>DIRPEN_05</t>
  </si>
  <si>
    <t>Elaborar productos asociados a la estrategia de fortalecimiento estadístico territorial.</t>
  </si>
  <si>
    <t>(Productos elaborados para el fortalecimiento estadístico territorial/total de productos proyectados)*100%</t>
  </si>
  <si>
    <t xml:space="preserve">1. Documento de resultado de las asistencias técnicas realizadas.
2. Documentación de la política de Gestión de la Información Estadística de MIPG de acuerdo con los requerimientos o lineamientos del DAFP. 
3. Productos de difusión del Índice de capacidad estadística territorial (2023).
4. Documento descriptivo del proceso estadístico del Índice de capacidad estadística territorial(2024). 
5. Material de apoyo desarrollado para la implementación del portafolio de fortalecimiento estadístico territorial. </t>
  </si>
  <si>
    <t>DIRPEN_06</t>
  </si>
  <si>
    <t>L1.7 Elaborar un documento de recomendaciones, buenas prácticas, directrices, mecanismos y alianzas para la participación ciudadana en la generación, la validación y el uso de datos estadísticos.</t>
  </si>
  <si>
    <t>Promover el desarrollo de las estrategias, acciones y metas del Plan Estadístico Nacional 2023 - 2027 para la vigencia 2025 con atributos de calidad y oportunidad.</t>
  </si>
  <si>
    <t>Porcentaje ejecutado del Plan Estadístico Nacional 2023 - 2027 para la vigencia 2025/ Porcentaje planeado del Plan Estadístico Nacional 2023 - 2027 para la vigencia 2025</t>
  </si>
  <si>
    <t>1. Reporte de seguimiento del Plan Estadístico Nacional 2023 - 2027
2. Matriz de seguimiento del PEN</t>
  </si>
  <si>
    <t>DIRPEN_07</t>
  </si>
  <si>
    <t xml:space="preserve">Dinamizar el ecosistema de datos del SEN y sus instancias de coordinación mediante la generación de intercambios de experiencias y buenas prácticas, productos y resultados que fomenten la cultura estadística. 
</t>
  </si>
  <si>
    <t>Sumatoria de espacios generados</t>
  </si>
  <si>
    <t xml:space="preserve">1. Memorias de reunión, material empleado en las mesas de trabajo, encuentros y reuniones y productos de las instancias de coordinación del SEN dinamizadas.
2.  Material empleado en espacios de diálogo,  intercambio de experiencias y conversatorios entre actores del ecosistema del SEN que fomenten la cultura estadística. </t>
  </si>
  <si>
    <t>DIRPEN_08</t>
  </si>
  <si>
    <t>Implementar y desarrollar el plan de capacitación del Sistema Estadístico Nacional SEN 2025 para la promoción de los lineamientos, normas y estándares estadísticos.</t>
  </si>
  <si>
    <t>(Actividades de formación realizadas / Actividades de formación programadas)*100%</t>
  </si>
  <si>
    <t>1. Listas de asistencia de participantes miembros de las entidades SEN a las actividades de formación realizadas y material utilizado en las sesiones. 
2. Evidencia de cursos virtuales mantenidos, actualizados y/o desarrollados en el periodo</t>
  </si>
  <si>
    <t>Servicio de educación informal</t>
  </si>
  <si>
    <t>DIRPEN_09</t>
  </si>
  <si>
    <t xml:space="preserve">
Elaborar los documentos para la regulación estadística, actualización del sistema de conceptos y Documentación DDI</t>
  </si>
  <si>
    <t>Sumatoria de Hitos ((documentos de regulación*70%)+(sistema de conceptos*15%)+(Asistencias DDI*15%))</t>
  </si>
  <si>
    <t>1.  Documento de mantenimiento a Clasificación CUOC  
2. Documento preliminar de adaptación de clasificación CIIU 5
3. Cinco Documentos de Correlativas de regulación
4. Dos Documentos de apoyo a la regulación
5. Documento preliminar de Marco de datos ciudadanos para Colombia
6. Documento preliminar de actualización NTC y Lineamientos de Proceso estadístico
7. Sistema de Conceptos actualizado
8. 60 Listas de asistencias y hojas de ruta documentación DDI
9. Documento correlativa CIIU 4 Vs CIU 5 para el cambio base de Cuentas Nacionales
10. Documento preliminar de agrupaciones cambio base de Cuentas Nacionales con CIIU 5
11. Documento de conceptos estandarizados para cambio base de Cuentas Nacionales
12. Documento de gestión de metadatos CEA-CEPAL</t>
  </si>
  <si>
    <t>DIRPEN_10</t>
  </si>
  <si>
    <t xml:space="preserve">Realizar el Diseño e implementación del plan de verificación de la Regulación definido para la producción estadística del SEN </t>
  </si>
  <si>
    <t>Porcentaje de avance de los documentos/ Porcentaje total planificado</t>
  </si>
  <si>
    <t>1. Plan de verificación de la implementación de la regulación estadística 2025
2. Documento verificación 2025</t>
  </si>
  <si>
    <t>DIRPEN_11</t>
  </si>
  <si>
    <t>Desarrollar proyectos prospectivos y tecnológicos en investigación y análisis de datos, que contribuyan a la mejora del proceso estadístico, al fortalecimiento de los procedimientos de la DIRPEN y a las necesidades temáticas del DANE.</t>
  </si>
  <si>
    <t>Sumatoria de Hitos (Reporte prospectivo 35%)+(Proyectos GIT de DIRPEN desarrollados 35%)+(Mantenimiento y actualización de contenidos página SEN desarrollado 30%)</t>
  </si>
  <si>
    <t>1. Documento del proyecto App Diversa
2. Documentos mensuales del reporte prospectivo de referentes internacionales
3. Informes de gestión de mejoramiento de procesos para los GIT de la DIRPEN
4. Bitácora de las funcionalidades de la plataforma tecnológica del SEN 2.0</t>
  </si>
  <si>
    <t>29/01/2025</t>
  </si>
  <si>
    <t>Servicio de articulación del Sistema Estadístico Nacional</t>
  </si>
  <si>
    <t>13_Gestión de desarrollo de capacidades e innovación</t>
  </si>
  <si>
    <t>DSCN_01</t>
  </si>
  <si>
    <t>Publicar ocho (8) boletines y sus anexos de las operaciones estadísticas de las Cuentas del Marco Central del Sistema de Contabilidad Ambiental y Económica (cuentas ambientales y económicas de flujos del agua, del bosque, de energía, de residuos sólidos y de emisiones al aire; cuenta ambiental y económica de activos de los recursos minerales y energéticos; cuenta ambiental y económica de actividades ambientales y transacciones asociadas).</t>
  </si>
  <si>
    <t>Sumatoria de boletines técnicos de las Cuentas del Marco Central del Sistema de Contabilidad Ambiental y Económica - SCAE, publicados en la página web de la entidad en la vigencia.</t>
  </si>
  <si>
    <t>Ocho (8) boletines técnicos y sus anexos estadísticos de las Cuentas del Marco Central del Sistema de Contabilidad Ambiental y Económica - SCAE</t>
  </si>
  <si>
    <t>Boletines Técnicos</t>
  </si>
  <si>
    <t>DSCN_02</t>
  </si>
  <si>
    <t>Publicar dos (2) boletines y sus anexos correspondientes a los resultados de la Cuenta Temática de Economía Circular - CTECI  y de la Cuenta Temática de Bioeconomía - CTB.</t>
  </si>
  <si>
    <t>Sumatoria de boletines técnicos de la Cuenta Temática de Bioeconomía - CTB y la Cuenta Temática de Economía Circular - CTECI, publicados en la página web de la entidad en la vigencia.</t>
  </si>
  <si>
    <t xml:space="preserve">Dos (2) boletines técnicos y sus anexos estadísticos de la Cuenta Temática de Bioeconomía - CTB y la Cuenta Temática de Economía Circular - CTECI.  </t>
  </si>
  <si>
    <t>15/10/2025</t>
  </si>
  <si>
    <t>DSCN_03</t>
  </si>
  <si>
    <t>Publicar un (1) boletín técnico y su(s) anexos(s) estadístico(s) de la Cuenta Satélite de Economía Cultural y Creativa finalizada.</t>
  </si>
  <si>
    <t>Boletín técnico de la  Cuenta Satélite de Economía Cultural y Creativa publicado/ Boletin programado</t>
  </si>
  <si>
    <t>Un (1) Boletín técnico y su(s) anexo(s) estadístico(s)de la Cuenta Satélite de Economía Cultural y Creativa.</t>
  </si>
  <si>
    <t>DSCN_04</t>
  </si>
  <si>
    <t>Proyectar y publicar un (1) reporte de información para economía cultural y creativa.</t>
  </si>
  <si>
    <t>Reporte de información para economía cultural y creativa, publicado/ Reporte programado</t>
  </si>
  <si>
    <t>Un (1) reporte de información para economía cultural y creativa publicado en la página web de la entidad.</t>
  </si>
  <si>
    <t>DSCN_05</t>
  </si>
  <si>
    <t>Publicar un (1) boletín técnico y su(s) anexo(s) estadístico(s) de la Cuenta Satélite de Economía Cultural y Creativa de Bogotá finalizada</t>
  </si>
  <si>
    <t>Boletín técnico de la Cuenta Satélite de Economía Cultural y Creativa de Bogotá publicado/ Boletin programado</t>
  </si>
  <si>
    <t>Un (1) Boletín y su(s) anexo(s) estadístico(s) de la Cuenta Satélite de Economía Cultural y Creativa de Bogotá.</t>
  </si>
  <si>
    <t>DSCN_06</t>
  </si>
  <si>
    <t>Publicar tres (3) boletines y su(s) anexo(s) estadístico(s) de la Cuenta Satélite de la Agroindustria: Arroz (CSAA); Avícola (CSAAV); Maíz, Sorgo y Soya (CAAMSS), en el segundo trimestre de 2025 un (1) boletín técnico y su(s) anexo(s) estadístico(s) de la Cuenta Satélite de Turismo - CST y en el primer trimestre un (1) boletín técnico y su anexo estadístico de la Cuenta Satélite de las Tecnologías de la Información y las Comunicaciones - CSTIC.</t>
  </si>
  <si>
    <t>Sumatoria de boletines técnicos de Cuentas Satélites publicados en la página web de la entidad</t>
  </si>
  <si>
    <t>Cinco (5) boletines técnicos y sus anexos estadísticos de la Cuenta Satélite de la Agroindustria: Arroz (CSAA), Avícola (CSAAV), Maíz, Sorgo y Soya (CAAMSS), de la Cuenta Satélite de Turismo - CST y de la Cuenta Satélite de las Tecnologías de la Información y las Comunicaciones - CSTIC, publicados en la página web de la entidad en la vigencia.</t>
  </si>
  <si>
    <t>DSCN_07</t>
  </si>
  <si>
    <t>Publicar boletines y anexos del PIB trimestral desde los enfoques de la producción y el gasto, para los periodos del: cuarto trimestre de 2024, primer, segundo y tercer trimestre del año 2025.</t>
  </si>
  <si>
    <t>Sumatoria de boletines técnicos del PIB trimestral, publicados en la página web de la entidad.</t>
  </si>
  <si>
    <t>Cuatro (4) boletines técnicos y sus anexos estadísticos del PIB trimestral, publicados en la página web de la entidad en la vigencia.</t>
  </si>
  <si>
    <t>21/01/2025</t>
  </si>
  <si>
    <t>DSCN_08</t>
  </si>
  <si>
    <t>Publicar durante cada trimestre de 2025, el resultado del PIB trimestral por el enfoque del ingreso y de las cuentas por sector institucional para los periodos: cuarto trimestre de 2024, y los tres primeros trimestres de 2025, y un (1) piloto preliminar de la desestacionalización del PIB desde el enfoque del ingreso.</t>
  </si>
  <si>
    <t>Sumatoria de boletines técnicos del PIB trimestral y un (1) piloto preliminar de la desestacionalización del PIB desde el enfoque del ingreso.</t>
  </si>
  <si>
    <t>Cuatro (4) boletines técnicos y sus anexos estadísticos de publicación de PIB trimestral, publicados en la página web de la entidad en la vigencia y un (1) piloto preliminar de la desestacionalización  del PIB desde el enfoque del ingreso.</t>
  </si>
  <si>
    <t>DSCN_09</t>
  </si>
  <si>
    <t>Publicar el PIB por departamentos - PIBDEP, así: años 2021 provisional, 2022 provisional y 2023 preliminar y Valor agregado por municipios - VAM años 2021 provisional y 2022 provisional</t>
  </si>
  <si>
    <t>Sumatoria de boletines técnicos del PIB por departamentos - PIBDEP publicados en la página web de la entidad.</t>
  </si>
  <si>
    <t>Dos (2) boletines técnicos y sus anexos estadísticos del PIB por departamentos - PIBDEP, publicados en la página web de la entidad.</t>
  </si>
  <si>
    <t>30/05/2025</t>
  </si>
  <si>
    <t>DSCN_10</t>
  </si>
  <si>
    <t>Publicar doce (12) boletines técnicos y sus anexos estadísticos correspondientes a los resultados del Indicador de Seguimiento a la Economía - ISE.</t>
  </si>
  <si>
    <t>Sumatoria de boletines técnicos del Indicador de Seguimiento a la Economía - ISE, publicados en la página web de la entidad.</t>
  </si>
  <si>
    <t>Doce (12)  boletines técnicos y sus anexos estadísticos del Indicador de Seguimiento a la Economía - ISE, publicados en la página web de la entidad.</t>
  </si>
  <si>
    <t>DSCN_11</t>
  </si>
  <si>
    <t>Publicar un (1) boletín y su(s) anexo(s) estadístico(s) de la Productividad Total de Factores - PTF.</t>
  </si>
  <si>
    <t>Boletín técnico  de la Productividad Total de Factores - PTF, publicado/ Boletín programado</t>
  </si>
  <si>
    <t>Boletín y su(s) anexo(s) estadístico(s) de la Productividad Total de Factores - PTF, publicado en la página web de la entidad.</t>
  </si>
  <si>
    <t>31/3/2025</t>
  </si>
  <si>
    <t>DSCN_12</t>
  </si>
  <si>
    <t>Publicar un (1) boletín y su(s) anexo(s) estadístico(s) de resultados de la Matriz de trabajo.</t>
  </si>
  <si>
    <t>Boletín técnico de la Matriz de Trabajo, publicado en la página web de la entidad/ Boletín programado</t>
  </si>
  <si>
    <t>Un (1) boletín técnico y su(s) anexo(s) estadístico(s) de la Matriz de trabajo, publicados en la página web de la entidad.</t>
  </si>
  <si>
    <t>13/06/2025</t>
  </si>
  <si>
    <t>DSCN_13</t>
  </si>
  <si>
    <t xml:space="preserve"> Publicar un (1) boletín técnico y su(s) anexo(s) estadísticos de la Matriz utilización desagregada en productos nacionales e importados - MUPNI y un (1) boletín técnico y su(s) anexo(s) estadísticos de la Matriz Insumo Producto - MIP.</t>
  </si>
  <si>
    <t>Sumatoria de boletines y anexos de la Matriz utilización desagregada en productos nacionales e importados y de la Matriz Insumo Producto - MIP, publicados.</t>
  </si>
  <si>
    <t>Dos (2) boletines técnicos y dos (2) anexos estadísticos, publicados en la página web de la entidad.</t>
  </si>
  <si>
    <t>15/07/2025</t>
  </si>
  <si>
    <t>DSCN_14</t>
  </si>
  <si>
    <t>Publicar dos (2) boletines técnicos y sus anexos estadísticos  de las Cuentas Anuales de Bienes y Servicios - CABYS y Cuentas anuales por sector institucional - CASI para los años 2022 provisional y 2023 provisional , y una (1) base de datos, en el cuarto trimestre de 2025, con información acopiada para las estimaciones de las cuentas anuales de Bienes y Servicios - CABYS y en el primer trimestre una (1) para las cuentas anuales por sector institucional - CASI para el año 2024 provisional.</t>
  </si>
  <si>
    <t>Sumatoria de boletines técnicos de las Cuentas Anuales y Bienes y Servicios - CABYS y Cuentas Anuales por Sectores Institucional - CASI, publicados en la página web de la entidad en la vigencia + ∑  de bases de datos con información acopiada para las estimaciones de las cuentas anuales de Bienes y Servicios - CABYS y Cuentas Anuales por Sectores Institucional - CASI para el año 2024 provisional.</t>
  </si>
  <si>
    <t>Dos (2) boletines técnicos y sus anexos estadísticos de las Cuentas Anuales y Bienes y Servicios - CABYS y Cuentas Anuales por Sectores Institucional - CASI, publicados en la página web de la entidad y dos (2) bases de datos  con información acopiada para las estimaciones de las cuentas anuales de bienes y servicios para el año 2024 provisional.</t>
  </si>
  <si>
    <t>DSCN_15</t>
  </si>
  <si>
    <t>Publicar en cada trimestre de 2025, el Indicador Trimestral de Actividad Económica por Departamentos - ITAED, correspondiente a los trimestres III y IV de 2023, y trimestres I y II de 2024</t>
  </si>
  <si>
    <t>Sumatoria de Boletines técnicos del Indicador Trimestral de Actividad Económica por Departamentos - ITAED, publicados</t>
  </si>
  <si>
    <t>Cuatro (4) boletines técnicos y sus anexos estadísticos del Indicador Trimestral de Actividad Económica por Departamentos - ITAED, publicados en la página web de la entidad.</t>
  </si>
  <si>
    <t>DSCN_16</t>
  </si>
  <si>
    <t>Publicar dos (2) boletines y sus anexos estadísticos correspondientes a los resultados de las cuentas del Gasto por Finalidad del Gobierno General - GGF y el Gasto Público y Privado - SOCX año 2024 preliminar y revisión 2023 provisional.</t>
  </si>
  <si>
    <t>Sumatoria de boletines técnicos del GGF y del gasto público y privado - SOCX, publicados en la página web de la entidad.</t>
  </si>
  <si>
    <t>Dos (2) boletines técnicos y sus anexos estadísticos del GGF y del gasto público y privado - SOCX, publicados en la página web de la entidad.</t>
  </si>
  <si>
    <t>31/7/2025</t>
  </si>
  <si>
    <t>DSCN_17</t>
  </si>
  <si>
    <t>Publicar un (1) boletín técnico y su(s) anexo(s) estadístico(s) con los resultados de la Cuenta Satélite de Salud - CSS, finalizada</t>
  </si>
  <si>
    <t>Boletín técnico de la Cuenta Satélite de Salud - CSS, publicado en la vigencia.</t>
  </si>
  <si>
    <t>Boletín y su(s) anexo(s) estadísticos de la Cuenta Satélite de Salud - CSS,  publicados en la página web de la entidad.</t>
  </si>
  <si>
    <t>14/10/2025</t>
  </si>
  <si>
    <t>DSCN_18</t>
  </si>
  <si>
    <t xml:space="preserve">Publicar informe del avance de la Ley 1413 de 2010, por medio de la cual se regula la inclusión de la economía del cuidado en el sistema de cuentas nacionales.  </t>
  </si>
  <si>
    <t>Sumatoria de  informes de avance de la implementación de los lineamientos  dispuestos en la Ley 1413 de 2010 publicados en la página web de la entidad en la vigencia..</t>
  </si>
  <si>
    <t>Informe de avance implementación de los lineamientos dispuestos en la Ley 1413 de 2010, publicados en la página web de la entidad.</t>
  </si>
  <si>
    <t>13/01/2025</t>
  </si>
  <si>
    <t>DSCN_19</t>
  </si>
  <si>
    <t xml:space="preserve"> L3.1 Construir una Cuenta Satélite del Deporte, para identificar la contribución del sector a la economía del país.</t>
  </si>
  <si>
    <t>Publicar un (1) boletín técnico y su(s) anexos técnicos con los resultados de la Cuenta Satélite del Deporte Nacional - CSD</t>
  </si>
  <si>
    <t>Boletín técnico con los resultados de la Cuenta Satélite del Deporte Nacional - CSD</t>
  </si>
  <si>
    <t>Un (1) boletín técnico y su(s) anexo(s) estadístico(s) de la Cuenta Satélite del Deporte Nacional - CSD, publicados en la página web de la entidad.</t>
  </si>
  <si>
    <t>DSCN_20</t>
  </si>
  <si>
    <t xml:space="preserve">Proyectar un (1) documento diagnóstico que permita evaluar las mediciones de economía no observada, en el marco de las Cuentas Anuales de Bienes y Servicios - CABYS en el sistema de Cuentas Nacionales y su relación con la Economía Popular. </t>
  </si>
  <si>
    <t>Documento diagnóstico para el diseño y la medición de la economía no observada en las cuentas nacionales, proyectado / Documento diágnostico programado.</t>
  </si>
  <si>
    <t>Documento diagnóstico para el diseño y la medición de la economía no observada en las cuentas nacionales.</t>
  </si>
  <si>
    <t>DSCN_21</t>
  </si>
  <si>
    <t>Proyectar para el cuarto trimestre de 2025, un (1) piloto de resultados preliminares, finalizados de las Cuenta de Extensión de las Cuentas de los Ecosistemas.</t>
  </si>
  <si>
    <t>Piloto de resultados preliminares, finalizados de las Cuenta de Extensión de las Cuentas de los Ecosistemas/ Piloto de resultados preliminares programado.</t>
  </si>
  <si>
    <t>Un (1) piloto de resultados preliminares, finalizados de la Cuenta Ecosistemas, proyectado.</t>
  </si>
  <si>
    <t>DSCN_22</t>
  </si>
  <si>
    <t>Proyectar  un (1) documento del modelo conceptual de la herramienta de automatización del subsistema de Estadísticas Económicas (CONPES 4008)</t>
  </si>
  <si>
    <t>Documento del modelo conceptual de la herramienta de automatización del Subsistema de Estadísticas Económicas/ Documento del modelo conceptual programado.</t>
  </si>
  <si>
    <t>Documento del modelo conceptual de la herramienta de automatización del Subsistema de Estadísticas Económicas, proyectado.</t>
  </si>
  <si>
    <t>DSCN_23</t>
  </si>
  <si>
    <t>Elaborar un (1) documento plan de trabajo que relacione metas, hitos, esquemas de trabajo y flujos de proceso a desarrollarse por parte de las Direcciones Técnicas DANE (DRA, DIRPEN, DIG, DIMPE y CDS) y áreas de apoyo en el marco del cambio de año base de las cuentas nacionales.</t>
  </si>
  <si>
    <t>Documento plan de  trabajo que relacione metas, hitos, esquemas de trabajo y flujos de proceso a desarrollarse por parte de las Direcciones Técnicas DANE (DRA, DIRPEN, DIG, DIMPE y CDS) y áreas de apoyo en el marco del cambio de año base de las cuentas nacionales/ Documento plan de trabajo programado.</t>
  </si>
  <si>
    <t>Un (1) documento plan de  trabajo que relacione metas, hitos, esquemas de trabajo y flujos de proceso a desarrollarse por parte de las Direcciones Técnicas DANE (DRA, DIRPEN, DIG, DIMPE y CDS) y áreas de apoyo en el marco del cambio de año base de las cuentas nacionales.</t>
  </si>
  <si>
    <t>31/03/2025</t>
  </si>
  <si>
    <t>DSCN_24</t>
  </si>
  <si>
    <t>Proyectar cuatro (4) documentos técnicos concernientes al cambio de año base de las Cuentas Nacionales de Colombia. que sirvan como elementos estratégicos para la modernización y actualización de la estructura económica del país, en línea con el modelo de producción estadística GSBPM.</t>
  </si>
  <si>
    <t xml:space="preserve">Sumatoria de documentos técnicos concernientes al cambio de año base
</t>
  </si>
  <si>
    <t>Un (1) documento final tipo Plan General del cambio de año base con la propuesta técnica, estadística,  metodológica, de acopio, de procesamiento y económica.
Un (1) documento preliminar tipo ficha metodológica. Un (1) documento preliminar tipo procedimiento de desarrollo y mantenimiento de Sistemas de Información del cambio de Año Base. 
Un (1) documento preliminar tipo metodología del cambio de Año Base.</t>
  </si>
  <si>
    <t>DSCN_25</t>
  </si>
  <si>
    <t>Proyectar un (1) piloto de resultados preliminares, finalizados de las Cuenta Nacionales de Inclusión.</t>
  </si>
  <si>
    <t>Piloto de resultados preliminares, finalizados de las Cuentas Nacionales de Inclusión / Piloto de resultados preliminares programado.</t>
  </si>
  <si>
    <t>Un (1) piloto de resultados preliminares de las Cuentas Nacionales de Inclusión.</t>
  </si>
  <si>
    <t>DCD_01</t>
  </si>
  <si>
    <t>Realizar la adecuación de la propuesta de arquitectura del Registro Estadístico Base de Población, construida a partir de la ultima propuesta presentada</t>
  </si>
  <si>
    <t>Documento con la propuesta de arquitectura realizado / Documento con la propuesta, programado.</t>
  </si>
  <si>
    <t>Propuesta de arquitectura en motor de base de datos con la información de personas a nivel municipal, para el periodo 2018.</t>
  </si>
  <si>
    <t>Producción_de_información_estructural</t>
  </si>
  <si>
    <t>DCD_02</t>
  </si>
  <si>
    <t>Construir la nueva arquitectura del Registro Estadístico Base de Población (REBP) 2022 - 2023, a partir de la propuesta presentada en el 2023. (Línea base 2024 50%)</t>
  </si>
  <si>
    <t>Porcentaje de avance de la base de datos</t>
  </si>
  <si>
    <t>Una base de datos con la información de personas a nivel municipal, para el periodo 2022-2023</t>
  </si>
  <si>
    <t>DCD_03</t>
  </si>
  <si>
    <t>Realizar exploraciones metodológicas para la determinación de la residencia administrativa del Registro Estadístico Base de Población a través del método de señales de vida.</t>
  </si>
  <si>
    <t>Documento realizados durante el periodo / Documento programado</t>
  </si>
  <si>
    <t>Documento con la revisión bibliográfica y propuesta metodológica de implementación para la determinación de la residencia administrativa</t>
  </si>
  <si>
    <t>DCD_04</t>
  </si>
  <si>
    <t>Realizar actividades de diseño orientadas a la obtención de información sobre las condiciones socioeconómicas de las familias y personas que residen en las áreas del Sistema de Parques Nacionales Naturales.</t>
  </si>
  <si>
    <t>Sumatoria de porcentaje de avance de los entregables realizados</t>
  </si>
  <si>
    <t>(i) Diseño del Plan de recolección (50%)
(ii) Versión del Instrumento de recolección para la obtención de información requerida (50%)</t>
  </si>
  <si>
    <t>100%</t>
  </si>
  <si>
    <t>DCD_05</t>
  </si>
  <si>
    <t>Realizar acompañamiento en la temática étnica  para el desarrollo de las Operaciones Censales</t>
  </si>
  <si>
    <t>(Número de acompañamientos realizados en el trimestre / Número de acompañamientos solicitados en el trimestre)*100%
(Indicador por demanda)</t>
  </si>
  <si>
    <t>Informes o ayudas de memoria con sus listas de asistencia que den evidencia del acompañamiento para el desarrollo de las Operaciones Censales</t>
  </si>
  <si>
    <t>DCD_06</t>
  </si>
  <si>
    <t>Culminar el operativo de recolección del Registro Multidimensional Wayuu, así como la preparación y entrega de los resultados, en cumplimiento de la Sentencia T302/2017. (Línea base 2024 73%)</t>
  </si>
  <si>
    <t>Sumatoria de porcentajes de avance de los entregables culminados</t>
  </si>
  <si>
    <t>(i) Base definitiva del operativo (30%)
(ii) Bases final de resultados del RMW (50%) 
(iii) Cuadros de salida, boletines y archivos de salida de información del RMW (20%)</t>
  </si>
  <si>
    <t>DCD_07</t>
  </si>
  <si>
    <t>Desarrollar el sistema de información Wayuú  en su componente temático, con la integración de la base de datos del operativo y los registros administrativos (línea Base 2024 90%)</t>
  </si>
  <si>
    <t>Avance del informe metodológico realizado / Informe metodológico programado*100</t>
  </si>
  <si>
    <t>Informe metodológico consolidado con la integración de la base de datos del operativo más los registros administrativos</t>
  </si>
  <si>
    <t>31/08/2025</t>
  </si>
  <si>
    <t>DCD_08</t>
  </si>
  <si>
    <t>Elaborar respuestas para atender los requerimientos en cumplimiento de las sentencias T302 y auto 696</t>
  </si>
  <si>
    <t>(Número de respuestas elaboradas en el trimestre/Número de respuestas solicitadas en el trimestre)*100% 
(Indicador por demanda)</t>
  </si>
  <si>
    <t>Respuestas a solicitudes de información y/o ayudas de memoria</t>
  </si>
  <si>
    <t>DCD_09</t>
  </si>
  <si>
    <t xml:space="preserve">Elaborar respuestas para atender los requerimientos en cumplimiento de las sentencia T 276 - pueblo Afrocolombiano </t>
  </si>
  <si>
    <t>DCD_10</t>
  </si>
  <si>
    <t>Elaborar respuestas para atender los requerimientos en cumplimiento de las sentencias relacionadas con grupos diferenciales</t>
  </si>
  <si>
    <t>DCD_11</t>
  </si>
  <si>
    <t>Elaborar Proyecciones de población en edad de trabajar de localidades y comunas de Bogotá y Medellín, actualizadas.</t>
  </si>
  <si>
    <t>(Número de cuadros de salida elaborados / Número de Cuadros de salidas programados en el trimestre) *100</t>
  </si>
  <si>
    <t>Cuadros de Resultados con las proyecciones de población en edad de trabajar desagregado por unidad de planeación local.</t>
  </si>
  <si>
    <t>DCD_12</t>
  </si>
  <si>
    <t xml:space="preserve">Realizar acompañamiento técnico a las organizaciones indígenas brindado, en cumplimiento de los acuerdos establecidos en el plan de desarrollo 2024-2026 </t>
  </si>
  <si>
    <t>(Número de acompañamientos realizados en el trimestre/Número de acompañamientos solicitados en el trimestre)*100%
(Indicador por demanda)</t>
  </si>
  <si>
    <t>Informes o ayudas de memoria con sus listas de asistencia que den cuenta del acompañamiento brindado a las organizaciones indígenas, en cumplimiento de los acuerdos del plan de desarrollo 2024-2026.</t>
  </si>
  <si>
    <t>DCD_13</t>
  </si>
  <si>
    <t>Realizar acciones de acompañamiento técnico en articulación con el Ministerio del Interior, para el fortalecimiento de los listados censales de los pueblos indígenas, en el marco de la adecuación del Sistema Estadístico Nacional - SEN</t>
  </si>
  <si>
    <t>(Número de acompañamientos realizados en el trimestre/Número de acompañamientos solicitados en el trimestre)*100% 
(Indicador por demanda)</t>
  </si>
  <si>
    <t>Informes o ayudas de memoria con sus listas de asistencia que den cuenta del acompañamiento para el fortalecimiento de listados censales</t>
  </si>
  <si>
    <t>DCD_14</t>
  </si>
  <si>
    <t xml:space="preserve">Construir el documento preliminar plan de pruebas temáticas para el conteo intercensal de población indígena </t>
  </si>
  <si>
    <t>Documento  construidos durante el periodo / Documento programado</t>
  </si>
  <si>
    <t>Documento para la implementación del plan de pruebas temáticas para conteo intercensal de población indígena</t>
  </si>
  <si>
    <t>DCD_15</t>
  </si>
  <si>
    <t>Realizar acompañamiento técnico para el fortalecimiento las capacidades de análisis de información poblacional de lideres indígenas de la Amazonia</t>
  </si>
  <si>
    <t>Informes o ayudas de memoria con sus listas de asistencia que den cuenta del fortalecimiento a líderes indígenas</t>
  </si>
  <si>
    <t>DCD_16</t>
  </si>
  <si>
    <t>Realizar acompañamiento técnico para la elaboración de los listados censales para la población NARP</t>
  </si>
  <si>
    <t>Informes o ayudas de memoria con sus listas de asistencia que den cuenta del acompañamiento</t>
  </si>
  <si>
    <t>DCD_17</t>
  </si>
  <si>
    <t>Construir el documento preliminar del Protocolo de relacionamiento con las comunidades NARP.</t>
  </si>
  <si>
    <t>Documento construido / Documento programado</t>
  </si>
  <si>
    <t>Documento preliminar del protocolo de relacionamiento con las comunidades NARP</t>
  </si>
  <si>
    <t>DCD_18</t>
  </si>
  <si>
    <t>Construir el documento preliminar plan de pruebas temáticas para el conteo intercensal de la población NARP</t>
  </si>
  <si>
    <t>Documento para la implementación del plan de pruebas temáticas para conteo intercensal de población NARP</t>
  </si>
  <si>
    <t>DCD_19</t>
  </si>
  <si>
    <t xml:space="preserve">Realizar acompañamiento técnico para el diseño metodológico de la caracterización sociodemográfica de las viviendas y la población Rrom, a  las 9 kumpanias y las dos organizaciones del pueblo Rrom </t>
  </si>
  <si>
    <t xml:space="preserve">Informes técnicos o ayudas de memoria con sus listas de asistencia que evidencien el acompañamiento técnico brindando a las organizaciones </t>
  </si>
  <si>
    <t>DCD_20</t>
  </si>
  <si>
    <t>Realizar el acompañamiento técnico para la producción de información estadística para la caracterización de la población campesina en cumplimiento de la sentencia 2028 de 2018</t>
  </si>
  <si>
    <t>Informes técnicos o ayudas de memoria con sus listas de asistencia que den cuenta del acompañamiento técnico para la producción información estadística para la caracterización de la población campesina</t>
  </si>
  <si>
    <t>DCD_21</t>
  </si>
  <si>
    <t>Realizar el Análisis de comparabilidad y calidad de los datos en el proceso preparatorio para la transición de CIE10 a CIE11 desarrollado, a través del uso de las herramientas tecnológicas para la codificación automática de causas de defunción en CIE11 "1. Desarrollo In House: SIGEV Módulo de codificación y 2. IRIS 6 - con nuevas versiones de pruebas".</t>
  </si>
  <si>
    <t>Sumatoria de porcentajes de avance del documento realizado</t>
  </si>
  <si>
    <t>Un documento con las pruebas de codificación en CIE11 realizadas.</t>
  </si>
  <si>
    <t>DCD_22</t>
  </si>
  <si>
    <t>Desarrollar propuesta técnica para el fortalecimiento de la gestión, integración y articulación de la información poblacional y los análisis sociodemográficos con enfoque territorial.</t>
  </si>
  <si>
    <t>Sumatoria porcentajes de avance de los entregables desarrollados</t>
  </si>
  <si>
    <t>(i) Documentos metodológicos de análisis postcensal de poblaciones étnico-raciales 60%
(ii) Boletines técnicos de análisis postcensal de poblaciones étnico-raciales 40%</t>
  </si>
  <si>
    <t>DCD_23</t>
  </si>
  <si>
    <t>Elaborar propuesta técnica para el fortalecimiento de la gestión e integración del sistema de información estadística de migración con la articulación del enfoque territorial.</t>
  </si>
  <si>
    <t>Documentos elaborado / Documento programado</t>
  </si>
  <si>
    <t>Documento metodológico para la construcción de estadísticas del sistema de información estadística migratoria (SIEM).</t>
  </si>
  <si>
    <t>DCD_24</t>
  </si>
  <si>
    <t xml:space="preserve">Gestionar el componente técnico y administrativo, para el desarrollo de las diferentes fases de las operaciones estadísticas tipo censo que se adelanten.
</t>
  </si>
  <si>
    <t>Sumatoria de porcentajes de avance en la gestión del componente técnico y administrativo</t>
  </si>
  <si>
    <t>(i) Estudios previos para la adquisición de bienes y servicios (60%)
(ii) Informes de seguimiento de la ejecución de recursos. (40%)</t>
  </si>
  <si>
    <t>15/04/2025</t>
  </si>
  <si>
    <t>DCD_25</t>
  </si>
  <si>
    <t xml:space="preserve">Realizar actividades de diseño y construcción con miras a la realización de la operación estadística de pescadores artesanales </t>
  </si>
  <si>
    <t>Sumatoria de porcentajes de avance de los entregables realizados</t>
  </si>
  <si>
    <t xml:space="preserve">Diseño
(i) Documento Metodológico (40%)
(ii) Ficha Metodológica (20%)
Construcción
(iii) Plan de Pruebas (20%)
(iv) Instrumento de recolección definitivo (20%)
</t>
  </si>
  <si>
    <t>DCD_26</t>
  </si>
  <si>
    <t>L2.9 Desarrollar las acciones de cumplimiento de los compromisos concertados en las instancias de participación y consulta con grupos poblacionales.</t>
  </si>
  <si>
    <t>Aplicar metodologías innovadoras identificadas para la medición de componentes demográficos, de acuerdo a las necesidades de la Dirección técnica</t>
  </si>
  <si>
    <t>Sumatoria porcentajes de avance de los entregables aplicados</t>
  </si>
  <si>
    <t>Propuesta metodológica y pruebas técnicas:
(i) Documentación metodológica de la implementación de herramientas de análisis, ciencia de datos y flujos de trabajo para el fortalecimiento de proyecciones demográficas (25%)
(ii) Cuadros de resultados de proyecciones de población según pertenencia étnico-racial (75%)</t>
  </si>
  <si>
    <t>DCD_27</t>
  </si>
  <si>
    <t>Elaborar Boletines y documentos técnicos generados en materia sociodemográfica que generen valor agregado al quehacer de la Dirección técnica (Línea base 2024 5% y 2025 100%)</t>
  </si>
  <si>
    <t>Sumatoria porcentajes de avance de los entregables elaborados</t>
  </si>
  <si>
    <t>Tres (3) documentos técnicos 2024, publicados.
(i) Documento sobre la historia demográfica de la violencia en Colombia (departamentos de Chocó, Valle del Cauca, Cauca, Nariño y Antioquia), revisado y publicado.
(ii) Boletín sociodemográfico sobre niveles y tendencias de tasas de fecundidad por edades en Colombia, a partir del método indirecto de hijos propios con base en el CNPV 2018 y encuestas sociales 2021 y 2022, revisado y publicado.
(iii) Informe de aplicación de métodos demográficos y estadísticos que permitan establecer los determinantes en materia de fecundidad y análisis reproductivo, revisado y publicado.
Tres (3) documentos técnicos 2025
(i) Estimaciones componentes demográficos de población étnica-racial (30%)
(ii) Propuestas metodológicas de evaluación de fuentes (nacimientos y defunciones). (40%)
(iii) Fortalecimiento de capacidades técnicas de la DCD. (30%)</t>
  </si>
  <si>
    <t>Prospectiva_e_innovación</t>
  </si>
  <si>
    <t>DCD_28</t>
  </si>
  <si>
    <t>Producir boletines y cuadros de salida con información estadística de nacimientos y defunciones a nivel nacional producidos, para el registro de hechos vitales en Colombia.</t>
  </si>
  <si>
    <t>Sumatoria de boletines producidos en el trimestre</t>
  </si>
  <si>
    <t>Boletines y cuadros de salida con información estadística de nacimientos y defunciones a nivel nacional producidos y publicados.</t>
  </si>
  <si>
    <t>30/9/2025</t>
  </si>
  <si>
    <t>DCD_29</t>
  </si>
  <si>
    <t>Actualizar las necesidades de información, así como generar las primeras versiones de los documentos de diseño e instrumento de recolección, en el marco del cumplimiento del artículo 12 de la Ley 1930 de 2018</t>
  </si>
  <si>
    <t>Sumatoria de porcentaje de avance de los documentos preliminares realizados</t>
  </si>
  <si>
    <t>Versiones preliminares de:
Plan general; Ficha metodológica; Diseño temático; Diseño estadístico; Diseño de Recolección; Formulario habitantes tradicionales de páramo</t>
  </si>
  <si>
    <t>CE_01</t>
  </si>
  <si>
    <t>Documentos con los principales resultados, logros y dificultades en el desarrollo de los operativos de recolección del Censo Económico Nacional Urbano (Línea Base 2024 94%)</t>
  </si>
  <si>
    <t>(No. de documentos con resultados de los operativos de recolección terminados/ No. total de documentos con resultados de los operativos de recolección)*100</t>
  </si>
  <si>
    <t>Plan general; Ficha metodológica; Diseño temático; Diseño estadístico; Diseño de Recolección; Formulario habitantes tradicionales de páramo</t>
  </si>
  <si>
    <t>CE_02</t>
  </si>
  <si>
    <t>Informe operativo de recolección del Censo Económico Nacional Urbano CENU 2024 finalizado.
(Línea Base 2024 70%)</t>
  </si>
  <si>
    <t>Sumatoria de porcentajes de avance del documento de informe operativo de recolección del Censo Económico</t>
  </si>
  <si>
    <t>Informe operativo de recolección del CENU</t>
  </si>
  <si>
    <t>CE_03</t>
  </si>
  <si>
    <t>Revisar las bases cartográfica del Marco Geoestadístico Nacional, a partir de las novedades cartográficas registradas durante el operativo de barrido del Censo Económico.</t>
  </si>
  <si>
    <t>(Total de Novedades cartográficas revisadas / Total de novedades cartográficas registradas durante el operativo de barrido CENU)*100</t>
  </si>
  <si>
    <t>Base cartográfica del Marco Geoestadístico Nacional con la incorporación de las novedades cartográficas registradas durante el operativo de barrido del Censo Económico.</t>
  </si>
  <si>
    <t>CE_04</t>
  </si>
  <si>
    <t>Atender los requerimientos de análisis y procesamiento geoestadístico de los datos resultantes del CENU derivados del proceso de difusión de la operación estadística</t>
  </si>
  <si>
    <t>(Número de requerimientos atendidos /Número de requerimientos requeridos)*100</t>
  </si>
  <si>
    <t>Productos derivados de los análisis geoestadísticos</t>
  </si>
  <si>
    <t>CE_05</t>
  </si>
  <si>
    <t>Cerrar las bases de datos de recolección de cada cuestionario del CENU</t>
  </si>
  <si>
    <t>(Base de datos recolectadas cerradas en servidor DANE)/ (Total bases de datos recolectados cerradas en servidor DANE)*100</t>
  </si>
  <si>
    <t>Bases de datos recolectados cerradas de cada cuestionario en servidor DANE</t>
  </si>
  <si>
    <t>CE_06</t>
  </si>
  <si>
    <t>Consolidar bases de datos depurada, editada y con nuevas variables de cada cuestionario</t>
  </si>
  <si>
    <t>(Base de datos consolidada en servidor DANE)/ (Total bases de datos recolectados y cerradas de cada cuestionario en servidor DANE)*100</t>
  </si>
  <si>
    <t>Base de datos depurada y editada de cada cuestionario en servidor DANE</t>
  </si>
  <si>
    <t>CE_07</t>
  </si>
  <si>
    <t>Anonimizar Bases de datos</t>
  </si>
  <si>
    <t>(Base de datos anonimizadas)/ (Bases de datos anonimizadas requeridas)*100</t>
  </si>
  <si>
    <t>CE_08</t>
  </si>
  <si>
    <t xml:space="preserve">
Desarrollar un portal de visualización y consulta de los resultados del CENU</t>
  </si>
  <si>
    <t>(Avance desarrollo portal)/(Portal desarrollado)*100</t>
  </si>
  <si>
    <t>Portal de visualización y consulta de los resultados del CENU</t>
  </si>
  <si>
    <t>CE_09</t>
  </si>
  <si>
    <t>Generar Boletines técnicos de los resultados de cada cuestionario</t>
  </si>
  <si>
    <t>(Avance elaboración boletín técnico)/(Boletines técnicos generados)*100</t>
  </si>
  <si>
    <t>Boletín técnico resultados de cada cuestionario</t>
  </si>
  <si>
    <t>CE_10</t>
  </si>
  <si>
    <t>Consolidar el Informe de evaluación de la fase de procesamiento y análisis</t>
  </si>
  <si>
    <t>(Secciones avanzadas del informe de evaluación)/(Total secciones informe de evaluación)*100</t>
  </si>
  <si>
    <t>Informe de evaluación fase procesamiento y análisis consolidado</t>
  </si>
  <si>
    <t>CE_11</t>
  </si>
  <si>
    <t>Elaborar un documento que consolide el diseño e implementación de la estrategia de comunicación y difusión de los resultados del Censo Económico a los grupos de interés.</t>
  </si>
  <si>
    <t>% avance elaborado  del documento / % total del documento</t>
  </si>
  <si>
    <t>Documento con la estrategia de comunicación del Censo Económico</t>
  </si>
  <si>
    <t>DIG_01</t>
  </si>
  <si>
    <t>Implementar un Sistema del servicio de información de Gestión de Estratificación y Coberturas (SIGESCO)</t>
  </si>
  <si>
    <t>Una base de datos actualizada / una base de datos programada</t>
  </si>
  <si>
    <t>Base de datos del sistema SIGESCO actualizada</t>
  </si>
  <si>
    <t>Fortalecimiento_de_la_integración_de_la_información_geoespacial</t>
  </si>
  <si>
    <t>Servicio de información implementado</t>
  </si>
  <si>
    <t>DIG_02</t>
  </si>
  <si>
    <t xml:space="preserve">Generar documento finalizado de lineamientos técnicos sobre la estratificación socioeconómica. </t>
  </si>
  <si>
    <t>Documento finalizado generado / Un documento finalizado programado</t>
  </si>
  <si>
    <t>Documento de lineamientos técnicos finalizado</t>
  </si>
  <si>
    <t>DIG_03</t>
  </si>
  <si>
    <t>Actualizar la Bases de Datos del Marco Geoestadístico Nacional en su versión 2025</t>
  </si>
  <si>
    <t>Sumatoria de dos (2) Bases de Datos  del Marco Geoestadístico Nacional actualizado</t>
  </si>
  <si>
    <t>Bases de Datos  del Marco Geoestadístico Nacional actualizadas</t>
  </si>
  <si>
    <t>Bases de Datos del Marco Geoestadístico Nacional</t>
  </si>
  <si>
    <t>DIG_04</t>
  </si>
  <si>
    <t>Implementar el Modelo de operación y gobierno del Sistema Geoestadístico como eje central para la integración de la información geoestadística,  enmarcado en la arquitectura empresarial de la DIG.</t>
  </si>
  <si>
    <t>(Número de componentes implementados / Total de componentes planificados)*100</t>
  </si>
  <si>
    <t xml:space="preserve">Componentes del modelo de operación y gobierno del SIGE </t>
  </si>
  <si>
    <t>Servicio de geo información Estadística</t>
  </si>
  <si>
    <t>DIG_05</t>
  </si>
  <si>
    <t xml:space="preserve"> L6.1 Realizar acompañamiento sectorial a los compromisos enmarcados en el desarrollo y avance del Catastro Multipropósito, promoviendo el uso y aprovechamiento de la información
geográfica. </t>
  </si>
  <si>
    <t>Generar documentos de diagnóstico de la integración de la información estadística y geoespacial  en el marco de la articulación SEN –ICDE y en alineación con las iniciativas y marcos internacionales</t>
  </si>
  <si>
    <t>Sumatoria de documentos de Diagnóstico realizados</t>
  </si>
  <si>
    <t>Dos (2) Documentos de diagnostico para la implementación de los  proyectos del SEN - ICDE</t>
  </si>
  <si>
    <t>DIG_06</t>
  </si>
  <si>
    <t>Generar documentos metodológicos de los proyectos de innovación e investigación con enfoque geoestadístico, orientados a fortalecer los procesos de producción y aprovechamiento de datos estadísticos.</t>
  </si>
  <si>
    <t>Sumatoria de documentos metodológicos realizados</t>
  </si>
  <si>
    <t>Dos (2) documentos metodológicos con el diseño de la investigación geoestadística</t>
  </si>
  <si>
    <t>DIG_07</t>
  </si>
  <si>
    <t>Realizar los mapas temáticos de acuerdo a los requerimientos de las operaciones estadísticas.</t>
  </si>
  <si>
    <t>(Productos geoespaciales temáticos realizados / Productos geoespaciales temáticos solicitados)*100</t>
  </si>
  <si>
    <t>Productos geoespaciales temáticos requeridos</t>
  </si>
  <si>
    <t>Mapas Temáticos</t>
  </si>
  <si>
    <t>DIMPE_01</t>
  </si>
  <si>
    <t>Automatizar los cuadros de resultados de dos (2) operaciones estadísticas .</t>
  </si>
  <si>
    <t>Sumatoria  de hito 1 (Mesas de trabajo 30%)+hito 2 ( Plan de pruebas 20%)+ hito 3 ( códigos de programación 50%)</t>
  </si>
  <si>
    <t>Código de programación con la automatización de los cuadros de resultados.</t>
  </si>
  <si>
    <t>DIMPE_02</t>
  </si>
  <si>
    <t>Publicar boletines técnicos con los resultados de las operaciones estadísticas priorizadas que implementan el enfoque diferencial</t>
  </si>
  <si>
    <t>(Boletines técnicos publicados/ Total de boletines técnicos programados para publicación)*100</t>
  </si>
  <si>
    <t xml:space="preserve">Boletines técnicos con los resultados estadísticos con las desagregaciones que refieran a enfoque diferencial e interseccional  </t>
  </si>
  <si>
    <t>DIMPE_03</t>
  </si>
  <si>
    <t xml:space="preserve">Documentar propuesta de mejora mediante procesos de innovación sobre la metodología en operaciones estadísticas priorizadas </t>
  </si>
  <si>
    <t xml:space="preserve">Sumatoria de % avance de propuestas de mejoras documentadas </t>
  </si>
  <si>
    <t xml:space="preserve">Propuesta de mejora mediante procesos de innovación sobre la metodología en operaciones estadísticas priorizadas </t>
  </si>
  <si>
    <t>DIMPE_04</t>
  </si>
  <si>
    <t>L2.4 Elaborar y publicar nuevas mediciones de desigualdad en torno a la tierra, la propiedad inmueble, la tenencia de activos financieros y la riqueza en el país</t>
  </si>
  <si>
    <t>Realizar el cálculo preliminar de al menos dos nuevas medidas de desigualdad en torno a la tierra, la propiedad inmueble, la tenencia de activos financieros o la riqueza en el país</t>
  </si>
  <si>
    <t>Sumatoria de porcentajes de avance en los cálculos preliminares</t>
  </si>
  <si>
    <t>Documento con nuevas medidas de desigualdad en torno a la tierra, la propiedad inmueble, la tenencia de activos financieros o la riqueza en el país</t>
  </si>
  <si>
    <t>DIMPE_5</t>
  </si>
  <si>
    <t>L3_Fortalecimiento_de_la_producción_estadística_a_partir_de_la_innovación_y_la_gestión_tecnológica._</t>
  </si>
  <si>
    <t>Entregar boletines técnicos y cuadro de resultados de las operaciones estadísticas para publicación</t>
  </si>
  <si>
    <t>(Total de  boletines técnicos y cuadro de resultados entregados/Total de  boletines técnicos y cuadro de resultados) programados *100</t>
  </si>
  <si>
    <t>Boletines técnicos
Cuadros de resultados</t>
  </si>
  <si>
    <t>Fortalecimiento de la  producción de información estadística analizada nacional</t>
  </si>
  <si>
    <t>DIMPE_6</t>
  </si>
  <si>
    <t>Analizar los posibles impactos para las encuestas económicas y sociales de la adaptación CIIU revisión 5 de acuerdo con las mesas internas de trabajo , lideradas por la DIRPEN, en el marco de los ejercicios de cambio de año base para las cuentas nacionales</t>
  </si>
  <si>
    <t xml:space="preserve"> Sumatoria de % de avance Documento interno de trabajo</t>
  </si>
  <si>
    <t>Documento interno de trabajo (Formato presentación) con el analisis de los posibles impactos para las encuestas económicas y sociales de la de la adaptación CIIU revisión 5 de acuerdo con las mesas internas de trabajo , lideradas por la DIRPEN</t>
  </si>
  <si>
    <t>Producción de información Estadística analizada</t>
  </si>
  <si>
    <t> </t>
  </si>
  <si>
    <t>DIMPE_7</t>
  </si>
  <si>
    <t>L1.5 Realizar la publicación de la variación anual del Índice de Precios al Consumidor (IPC) sin alimentos ni regulados.</t>
  </si>
  <si>
    <t>Realizar la publicación de la variación anual del Índice de Precios al Consumidor (IPC) sin alimentos ni regulados.</t>
  </si>
  <si>
    <t>Numerico</t>
  </si>
  <si>
    <t>Numero de cuadros de resultados publicados de la variación anual del Índice de Precios al Consumidor (IPC) sin alimentos ni regulados.</t>
  </si>
  <si>
    <t>Cuadro de resultados de la variación anual del Índice de Precios al Consumidor (IPC) sin alimentos ni regulados publicados.</t>
  </si>
  <si>
    <t>SI</t>
  </si>
  <si>
    <t>DIMPE_8</t>
  </si>
  <si>
    <t>L2.5 Realizar la publicación de mediciones de pobreza</t>
  </si>
  <si>
    <t>Realizar la publicación de mediciones de pobreza 2025</t>
  </si>
  <si>
    <t>Número de publicaciones de mediciones de pobreza 2025</t>
  </si>
  <si>
    <t>Publicación de mediciones de pobreza 2025</t>
  </si>
  <si>
    <t>DRA_01</t>
  </si>
  <si>
    <t xml:space="preserve"> L3.7 Articular el alcance de las direcciones territoriales con el seguimiento y control en la producción de las operaciones estadísticas de fuente primaria.</t>
  </si>
  <si>
    <t xml:space="preserve">Entregar las bases de datos de recolección de acuerdo a la programación en los tiempos establecidos. </t>
  </si>
  <si>
    <t>(No. de bases entregadas en el trimestre/ No. de bases programadas) * 100</t>
  </si>
  <si>
    <t>Cronograma con la programación y comunicaciones de entrega de bases de datos recolectadas.</t>
  </si>
  <si>
    <t>31/01/2025</t>
  </si>
  <si>
    <t>DRA_02</t>
  </si>
  <si>
    <t>Realizar entrenamientos, reentrenamientos y/o capacitaciones durante el periodo, a los equipos operativos directos o indirectos para la recolección de las operaciones estadísticas.</t>
  </si>
  <si>
    <t>(Numero de capacitaciones, entrenamientos  y reentrenamientos realizados / Total de capacitaciones, entrenamientos y reentrenamientos programados) *100</t>
  </si>
  <si>
    <t xml:space="preserve">
Programación de invitaciones públicas para el proceso de capacitación.
Soportes de capacitación, entrenamientos, reentrenamientos (Presentaciones, Listas de Asistencia, etc.)</t>
  </si>
  <si>
    <t>DRA_03</t>
  </si>
  <si>
    <t>Generar documentación técnica para cargue en Isolucion requerida  para la recolección de las operaciones estadísticas programadas (nueva o para actualizar)</t>
  </si>
  <si>
    <t>Sumatoria de documentos generados para cargue en Isolucion durante el periodo.</t>
  </si>
  <si>
    <t>Documentos generados con trazabilidad de revisión</t>
  </si>
  <si>
    <t>DRA_RREE_01</t>
  </si>
  <si>
    <t xml:space="preserve"> L2.2 Un Sistema de Información estadístico para la economía popular, diseñado e implementado.</t>
  </si>
  <si>
    <t xml:space="preserve"> Estructurar el Registro Estadístico Base de Empresas (REBE) a partir de los períodos de procesamiento y actualización de los registros administrativos que lo conforman.</t>
  </si>
  <si>
    <t>Sumatoria de bases de datos referentes a los Registros Estadísticos actualizados</t>
  </si>
  <si>
    <t>Base de datos semestral resultado de la integración y actualización de las fuentes de información para el Registro Estadístico Base de Empresas.</t>
  </si>
  <si>
    <t>DRA_RREE_02</t>
  </si>
  <si>
    <t>Ejecutar las actividades para realizar el documento metodológico que dé cuenta del Sistema de Información de Economía Popular en lo concerniente a parámetros de diseño, integración de fuentes, consolidación y difusión.</t>
  </si>
  <si>
    <t>(Número de actividades ejecutadas / numero total de actividades a ejecutar) x 100
donde el denominador es 5, de acuerdo con numero de actividades en proyecto de inversión, referentes a los siguientes fases:
1. Fase de conceptualización.
2. Fase de limitación de alcance.
3. Identificación de proveedores y usuarios de la información.
4. Disposición de prototipo de visualización.</t>
  </si>
  <si>
    <t>Documentos de referencia para la construcción: manuales del sistema y del usuario, plan de pruebas y modelo funcional del Sistema de Información de Economía Popular, conforme a las recomendaciones del GSBPM, con referencia a las siguientes subfases del proceso de construcción:
1. Conformación del marco estadístico.
2. Construcción de instrumentos de acopio y componentes del sistema de producción.
3. Prueba piloto del sistema.</t>
  </si>
  <si>
    <t>DRA_RREE_03</t>
  </si>
  <si>
    <t>PND 2023 - 2026
PEI_Plan Estratégico Institucional</t>
  </si>
  <si>
    <t>Ejecutar las actividades para construir el Sistema de Información de Economía Popular de  conformidad con los parámetros establecidos por el DANE y las entidades involucradas, garantizando su futuro aprovechamiento.</t>
  </si>
  <si>
    <t>(Numero de actividades ejecutadas / numero total de actividades a ejecutar) x 100; donde el denominador es 3, de acuerdo con numero de actividades que competen al Sistema de Información en el proyecto de inversión.</t>
  </si>
  <si>
    <t>Herramienta de visualización de indicadores y datos agregados asociados al Sistema de Información de Economía Popular, junto con la elaboración de los productos de difusión y comunicación definidos en el plan de difusión (notas estadísticas o boletines, y guía para el uso del visualizador).</t>
  </si>
  <si>
    <t>30/01/2025</t>
  </si>
  <si>
    <t>DRA_RREE_04</t>
  </si>
  <si>
    <t xml:space="preserve"> Actualizar los Directorios Estadísticos en sus variables de identificación, ubicación y contacto, conforme a los ejercicios de integración de bases de datos realizados.</t>
  </si>
  <si>
    <t>Sumatoria de bases de datos actualizadas de Directorios Estadísticos, de acuerdo con numero de Directorios Estadísticos.</t>
  </si>
  <si>
    <t>Tres (3) bases de datos actualizadas en sus variables de identificación, ubicación y contacto de los directorios estadísticos.</t>
  </si>
  <si>
    <t>28/2/2025</t>
  </si>
  <si>
    <t>DRA_RREE_05</t>
  </si>
  <si>
    <t>L2.6 Aprovechamiento estadístico de fuentes tradicionales, no tradicionales y registros administrativos, que permitan caracterizar a la población con enfoques diferenciales.</t>
  </si>
  <si>
    <t>Elaboración del documento resultado del aprovechamiento estadístico de fuentes tradicionales, no tradicionales y registros administrativos, elaborados que permitan caracterizar a la población con enfoques diferenciales.</t>
  </si>
  <si>
    <t>(Número de notas, publicaciones, operaciones estadísticas y registros estadísticos que utilicen estas fuentes de información elaborados /Número de notas, publicaciones, operaciones estadísticas y registros estadísticos que utilicen estas fuentes de información planeados)*100</t>
  </si>
  <si>
    <t>Notas, publicaciones, operaciones estadísticas y registros estadísticos, entre otras que incluyan estas desagregaciones</t>
  </si>
  <si>
    <t>DRA_RREE_06</t>
  </si>
  <si>
    <t>Difundir los productos derivados del Registro Estadístico Base de Relaciones Laborales (RELAB)</t>
  </si>
  <si>
    <t>(Total de publicaciones trimestrales/total de publicaciones del año) * 100</t>
  </si>
  <si>
    <t>Presentación y anexos sobre las publicaciones realizadas.</t>
  </si>
  <si>
    <t>DRA_RREE_07</t>
  </si>
  <si>
    <t>Ejecutar las actividades para la elaboración de un documento esquema de incentivos para el fortalecimiento de la calidad de los RREE</t>
  </si>
  <si>
    <t xml:space="preserve">(Numero de actividades ejecutadas / numero total de actividades a ejecutar) x 100; donde el denominador es 4, de acuerdo con numero de actividades en proyecto de inversión, que son las siguientes:
1. Plan de trabajo.
2. Diagnóstico.
3. Análisis metodológico.
4. Documento validado.
</t>
  </si>
  <si>
    <t>Documento del esquemas de incentivos para el fortalecimiento de calidad de los RR.AA</t>
  </si>
  <si>
    <t>DRA_RREE_08</t>
  </si>
  <si>
    <t>Ejecutar las actividades para la elaboración de un documento esquema de seguimiento a los servicios de fortalecimiento de RREE, elaborado</t>
  </si>
  <si>
    <t>Documento del esquema de seguimiento a los servicios de fortalecimiento de RR.AA</t>
  </si>
  <si>
    <t>DRA_RREE_09</t>
  </si>
  <si>
    <t>Realizar estudios técnicos de diagnóstico de registros administrativos, de acuerdo con metodologías vigentes.</t>
  </si>
  <si>
    <t>Sumatoria de estudios técnicos de diagnóstico de registros administrativos realizados durante el periodo</t>
  </si>
  <si>
    <t>Estudios técnicos de diagnóstico de registros administrativos, de acuerdo con metodologías vigentes.</t>
  </si>
  <si>
    <t>Documentos de estudios técnicos</t>
  </si>
  <si>
    <t>DRA_RREE_10</t>
  </si>
  <si>
    <t>L2.3 Diagnóstico y plan de fortalecimiento del Registro Social de Hogares.</t>
  </si>
  <si>
    <t xml:space="preserve"> Ejecutar las actividades para elaboración el diagnóstico y plan de fortalecimiento del Registro Social de Hogares, elaborados</t>
  </si>
  <si>
    <t xml:space="preserve">(Numero de actividades ejecutadas / numero total de actividades a ejecutar) x 100; donde el denominador es 11, de acuerdo con numero de actividades en plan estadístico nacional, que son las siguientes:
1. Socialización de la metodología de diagnóstico.
2. Contacto y sensibilización de la entidad responsable del RR.EE.
3. Definición del plan de trabajo.
4. Acopio de metadatos y base de datos para el diagnóstico.
5. Caracterización de la base de datos.
6. Análisis de calidad del Registro Social de Hogares.
7. Análisis temático y complementarios.
8. Elaboración del informe de diagnóstico.
9. Elaboración del plan de fortalecimiento.
10. Concertación de la versión final del plan de fortalecimiento.
11. Inicio del seguimiento a la implementación del plan de fortalecimiento.
</t>
  </si>
  <si>
    <t xml:space="preserve">Documento del diagnostico de calidad y el documento de plan de fortalecimiento del Registro Social de Hogares. </t>
  </si>
  <si>
    <t>DRA_RREE_11</t>
  </si>
  <si>
    <t>Desarrollar la exploración metodológica y conceptual necesaria para la conformación del Registro Estadístico de Actividades (REA), asegurando su alineación con estándares estadísticos nacionales e internacionales.</t>
  </si>
  <si>
    <t>(Numero de actividades ejecutadas / numero total de actividades a ejecutar) x 100; donde el denominador es 3, de acuerdo con numero de actividades en proyecto de inversión, referentes a los siguientes fases:
1. Fase de conceptualización.
2. Fase de limitación de alcance.
3. Identificación de proveedores y usuarios de la información.</t>
  </si>
  <si>
    <t>1. Informe sobre el marco conceptual y metodológico del Registro Estadístico de Actividades (REA).
2.Esquema preliminar del REA, incluyendo variables, definiciones y clasificaciones alineadas con estándares internacionales; 
3.Evaluación de las fuentes de datos existentes (registros administrativos, encuestas, censos) y su viabilidad para la construcción del REA, 
4.Especificaciones técnicas para la recolección, integración y procesamiento de datos relacionados con el REA.</t>
  </si>
  <si>
    <t>DRA_RREE_12</t>
  </si>
  <si>
    <t>Realizar la  integración y transformación de los Registros Administrativos (RRAA) a las transacciones de cuentas nacionales para el Cambio de Año Base</t>
  </si>
  <si>
    <t>(Número de RRAA (por entidades) transformados/ sobre número de RRAA recibidos)*100</t>
  </si>
  <si>
    <t>1 Marco de lista de los RRAA transformados</t>
  </si>
  <si>
    <t>DT_01</t>
  </si>
  <si>
    <t>Revisar y proponer mejoras a los procesos administrativos ( radicación de cuentas, asignación del turno, asignación de quien revisa y causación. Sistematización del módulo de comisiones ( solicitudes y legalizaciones) realizados en la Dirección Territorial Centro.</t>
  </si>
  <si>
    <t>(Propuestas de simplificación realizadas / Propuestas de simplificación programadas)*100</t>
  </si>
  <si>
    <t>Documento final de con las propuestas de simplificación de los procesos administrativos</t>
  </si>
  <si>
    <t>DT_02</t>
  </si>
  <si>
    <t>Capacitar  al  personal que hace parte del grupo operativo y que tiene a cargo la asistencia técnica  mediante el curso de aprender haciendo,  que contiene temas administrativos, operativos, supervisión de contratos, proceso sancionatorio, habilidades blandas y formador de formadores, en la Dirección Territorial Centro.</t>
  </si>
  <si>
    <t>(Personal capacitado / Personal convocado)*100</t>
  </si>
  <si>
    <t>Documento  "Memorias aprender haciendo 2025 "
Listas de asistencia</t>
  </si>
  <si>
    <t>DT_03</t>
  </si>
  <si>
    <t>Revisar Operaciones Estadísticas y proponer mejoras a su desarrollo (Dirección Territorial Centro Occidente)</t>
  </si>
  <si>
    <t>Sumatoria de propuestas realizadas en el periodo.</t>
  </si>
  <si>
    <t xml:space="preserve">Documentación de resultados de la revisión del desarrollo de las operaciones estadísticas con la propuesta de mejoras </t>
  </si>
  <si>
    <t>DT_04</t>
  </si>
  <si>
    <t>Generar un documento con la descripción del Taller "Microdatos, datos y actores", por la Dirección Territorial Centro Oriente</t>
  </si>
  <si>
    <t>(Número de documentos generados/ Número de documentos planificados) *100</t>
  </si>
  <si>
    <t>Documento completo con la descripción detallada del Taller "Microdatos, datos y actores".</t>
  </si>
  <si>
    <t>DT_05</t>
  </si>
  <si>
    <t>Diseñar una presentación que exponga la oferta más relevante de información estadística territorial para el Departamento de Santander, por la Dirección Territorial Centro Oriente</t>
  </si>
  <si>
    <t>Documento presentación con la oferta más relevante de información estadística territorial para el departamento de Santander</t>
  </si>
  <si>
    <t>DT_06</t>
  </si>
  <si>
    <t>Implementar el programa Microdatos, datos y actores, por la Dirección Territorial Noroccidente</t>
  </si>
  <si>
    <t>(Número de programas impartidos/Numero de programas planeados)*100</t>
  </si>
  <si>
    <t>Informes de implementación del programa</t>
  </si>
  <si>
    <t>DT_07</t>
  </si>
  <si>
    <t>Realizar capacitaciones sobre la responsabilidad y obligaciones especificas de un supervisor público, realizadas para fortalecer su conocimiento realizadas por la Dirección Territorial Norte</t>
  </si>
  <si>
    <t>Sumatoria de las capacitaciones realizadas en el periodo</t>
  </si>
  <si>
    <t>Lista de asistencia, agenda de la reunión sobre los temas abordados y grabación de la reunión y los apoyos visuales de la reunión</t>
  </si>
  <si>
    <t>DT_08</t>
  </si>
  <si>
    <t>Verificar dos (2) operaciones estadísticas de la sede Cali frente a los manuales, guías y/o planes publicados en Isolucion  - Dirección Territorial Suroccidente</t>
  </si>
  <si>
    <t>(Actividades de verificación de la operación realizadas / Actividades de verificación de la operación programadas) * 100</t>
  </si>
  <si>
    <t>Plan de trabajo, batería de preguntas, reuniones de campo, informe final de las verificaciones de las operaciones estadísticas</t>
  </si>
  <si>
    <t>FONDANE_01</t>
  </si>
  <si>
    <t>Celebrar convenios/contratos para el desarrollo de operaciones estadísticas en ejecución durante la vigencia</t>
  </si>
  <si>
    <t>Sumatoria de convenios/contratos con recursos en ejecución</t>
  </si>
  <si>
    <t>Convenios celebrados</t>
  </si>
  <si>
    <t>Fortalecimiento de la cobertura para el proceso de producción estadística de las entidades del SEN Nacional</t>
  </si>
  <si>
    <t>FONDANE_02</t>
  </si>
  <si>
    <t>Realizar el seguimiento sobre el avance de los informes de evaluación del proceso estadístico durante la vigencia</t>
  </si>
  <si>
    <t>Sumatoria de informes de evaluación</t>
  </si>
  <si>
    <t>Informes de las evaluaciones consolidados</t>
  </si>
  <si>
    <t>FONDANE_03</t>
  </si>
  <si>
    <t>Ejecutar la apropiación de cada uno de los  convenios/contratos interadministrativos que cuentan con apropiación durante la vigencia.</t>
  </si>
  <si>
    <t>(Ejecución en compromisos por convenios/contratos interadministrativos) / (apropiación vigente por convenio en la vigencia) *100%</t>
  </si>
  <si>
    <t>Bases con reporte de ejecución presupuestal</t>
  </si>
  <si>
    <t>FONDANE_04</t>
  </si>
  <si>
    <t>Ejecutar la apropiación de cada uno de los contratos de evaluación de calidad que cuentan con apropiación durante la vigencia.</t>
  </si>
  <si>
    <t>(Ejecución en compromisos de contratos de calidad) / (apropiación vigente de contratos de calidad) *100%</t>
  </si>
  <si>
    <t>OCDI_01</t>
  </si>
  <si>
    <t>L4.7 Implementar estrategias de divulgación orientados a la lucha contra la corrupción, la apropiación del régimen disciplinario y la promoción de un servicio público con integridad al interior de la entidad, para fortalecer el ejercicio de la función pública.</t>
  </si>
  <si>
    <t>Implementar la estrategia de designación de embajadores de la ética en cada área de la entidad, quienes actuarán como enlaces para consultas sobre ética e integridad y promotores de las dinámicas lideradas por la OCDI.</t>
  </si>
  <si>
    <t>(Sumatoria de entregables realizados/Total de entregables programados) *100.</t>
  </si>
  <si>
    <t xml:space="preserve">
1.	Elaboración de un cronograma para el desarrollo de la estrategia de embajadores de la ética (Marzo 2025). 
2.	Formalización de la designación de los embajadores de la ética mediante una publicación oficial (Junio 2025).
3.	Capacitación para los embajadores de la ética designados, enfocada en consultas sobre ética e integridad y en la difusión de actividades pedagógicas y lúdicas(Julio -Diciembre 2025). </t>
  </si>
  <si>
    <t>OCDI_02</t>
  </si>
  <si>
    <t xml:space="preserve">Implementar una estrategia de socialización audiovisual a través de los canales institucionales, las temáticas referentes a los valores éticos en los espacios de trabajo, para reforzar el conocimiento e incrementar la concientización de su importancia en el desarrollo de la función pública y evaluar la percepción de los servidores públicos frente a la información recibida.   </t>
  </si>
  <si>
    <t>1.Requerimientos para el diseño del material audiovisual (Acta de mesas de trabajo_ marzo 2025).
2.Diseño del material audiovisual (junio 2025).
3.Difusión del material audiovisual por los canales institucionales (septiembre 2025).
4.Resultados de una encuesta de percepción y apropiación de las temáticas socializadas (diciembre 2025)</t>
  </si>
  <si>
    <t>OCDI_03</t>
  </si>
  <si>
    <t>Realizar una jornada por la integridad, transparencia y ética pública.</t>
  </si>
  <si>
    <t>Cantidad de actividades realizadas / Cantidad de actividades programadas * 100</t>
  </si>
  <si>
    <t xml:space="preserve">Una metodología y un informe final de ejecución </t>
  </si>
  <si>
    <t>OCDI_04</t>
  </si>
  <si>
    <t xml:space="preserve">Realizar una gamificación en la formación disciplinaria producto del analisis de las denuncias, quejas e informes de servidor público recibidas en la etapa de instrucción desarrollada.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</si>
</sst>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dd/mm/yyyy;@"/>
    <numFmt numFmtId="168" formatCode="_-&quot;$&quot;* #,##0_-;\-&quot;$&quot;* #,##0_-;_-&quot;$&quot;* &quot;-&quot;??_-;_-@_-"/>
    <numFmt numFmtId="169" formatCode="_-* #,##0_-;\-* #,##0_-;_-* &quot;-&quot;??_-;_-@_-"/>
    <numFmt numFmtId="170" formatCode="#,##0_ ;\-#,##0\ "/>
    <numFmt numFmtId="175" formatCode="_-[$$-240A]\ * #,##0.00_-;\-[$$-240A]\ * #,##0.00_-;_-[$$-240A]\ * &quot;-&quot;??_-;_-@_-"/>
  </numFmts>
  <fonts count="24" x14ac:knownFonts="1">
    <font>
      <sz val="11"/>
      <color theme="1"/>
      <name val="Aptos Narrow"/>
      <family val="2"/>
      <scheme val="minor"/>
    </font>
    <font>
      <sz val="11"/>
      <color theme="1"/>
      <name val="Aptos Narrow"/>
      <family val="2"/>
      <scheme val="minor"/>
    </font>
    <font>
      <sz val="12"/>
      <color theme="1"/>
      <name val="Aptos Narrow"/>
      <family val="2"/>
      <scheme val="minor"/>
    </font>
    <font>
      <sz val="11"/>
      <name val="Segoe UI"/>
      <family val="2"/>
    </font>
    <font>
      <b/>
      <sz val="12"/>
      <color theme="1"/>
      <name val="Segoe UI"/>
      <family val="2"/>
    </font>
    <font>
      <sz val="12"/>
      <color theme="1"/>
      <name val="Segoe UI"/>
      <family val="2"/>
    </font>
    <font>
      <sz val="12"/>
      <name val="Segoe UI"/>
      <family val="2"/>
    </font>
    <font>
      <sz val="12"/>
      <color rgb="FF000000"/>
      <name val="Aptos Narrow"/>
      <family val="2"/>
      <scheme val="minor"/>
    </font>
    <font>
      <b/>
      <sz val="12"/>
      <color rgb="FFFFFFFF"/>
      <name val="Aptos Narrow"/>
      <family val="2"/>
      <scheme val="minor"/>
    </font>
    <font>
      <b/>
      <sz val="12"/>
      <color rgb="FF000000"/>
      <name val="Aptos Narrow"/>
      <family val="2"/>
      <scheme val="minor"/>
    </font>
    <font>
      <b/>
      <sz val="11"/>
      <color rgb="FF002060"/>
      <name val="Aptos Narrow"/>
      <family val="2"/>
      <scheme val="minor"/>
    </font>
    <font>
      <b/>
      <sz val="12"/>
      <color rgb="FF222B35"/>
      <name val="Aptos Narrow"/>
      <family val="2"/>
      <scheme val="minor"/>
    </font>
    <font>
      <b/>
      <sz val="11"/>
      <color rgb="FFFFFFFF"/>
      <name val="Aptos Narrow"/>
      <family val="2"/>
      <scheme val="minor"/>
    </font>
    <font>
      <b/>
      <sz val="18"/>
      <color rgb="FFF2F2F2"/>
      <name val="Aptos Narrow"/>
      <family val="2"/>
      <scheme val="minor"/>
    </font>
    <font>
      <b/>
      <sz val="12"/>
      <name val="Aptos Narrow"/>
      <family val="2"/>
      <scheme val="minor"/>
    </font>
    <font>
      <b/>
      <sz val="11"/>
      <name val="Aptos Narrow"/>
      <family val="2"/>
      <scheme val="minor"/>
    </font>
    <font>
      <sz val="11"/>
      <color theme="1"/>
      <name val="Segoe UI"/>
      <family val="2"/>
    </font>
    <font>
      <b/>
      <sz val="11"/>
      <name val="Segoe UI"/>
      <family val="2"/>
    </font>
    <font>
      <sz val="11"/>
      <color rgb="FF000000"/>
      <name val="Segoe UI"/>
      <family val="2"/>
    </font>
    <font>
      <b/>
      <sz val="11"/>
      <color theme="0"/>
      <name val="Segoe UI"/>
      <family val="2"/>
    </font>
    <font>
      <b/>
      <sz val="16"/>
      <name val="Segoe UI"/>
      <family val="2"/>
    </font>
    <font>
      <sz val="12"/>
      <color rgb="FF000000"/>
      <name val="Segoe UI"/>
      <family val="2"/>
    </font>
    <font>
      <b/>
      <sz val="12"/>
      <color rgb="FF000000"/>
      <name val="Segoe UI"/>
      <family val="2"/>
    </font>
    <font>
      <u/>
      <sz val="11"/>
      <color theme="10"/>
      <name val="Aptos Narrow"/>
      <family val="2"/>
      <scheme val="minor"/>
    </font>
  </fonts>
  <fills count="28">
    <fill>
      <patternFill patternType="none"/>
    </fill>
    <fill>
      <patternFill patternType="gray125"/>
    </fill>
    <fill>
      <patternFill patternType="solid">
        <fgColor theme="4" tint="-0.249977111117893"/>
        <bgColor indexed="64"/>
      </patternFill>
    </fill>
    <fill>
      <patternFill patternType="solid">
        <fgColor rgb="FF008B55"/>
        <bgColor indexed="64"/>
      </patternFill>
    </fill>
    <fill>
      <patternFill patternType="solid">
        <fgColor rgb="FFF7EEF7"/>
        <bgColor rgb="FF000000"/>
      </patternFill>
    </fill>
    <fill>
      <patternFill patternType="solid">
        <fgColor theme="0" tint="-0.14999847407452621"/>
        <bgColor rgb="FF000000"/>
      </patternFill>
    </fill>
    <fill>
      <patternFill patternType="solid">
        <fgColor theme="9" tint="0.79998168889431442"/>
        <bgColor rgb="FF000000"/>
      </patternFill>
    </fill>
    <fill>
      <patternFill patternType="solid">
        <fgColor theme="3" tint="0.59999389629810485"/>
        <bgColor rgb="FF000000"/>
      </patternFill>
    </fill>
    <fill>
      <patternFill patternType="solid">
        <fgColor theme="0" tint="-4.9989318521683403E-2"/>
        <bgColor rgb="FF000000"/>
      </patternFill>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2"/>
        <bgColor indexed="64"/>
      </patternFill>
    </fill>
    <fill>
      <patternFill patternType="solid">
        <fgColor rgb="FFF2F2F2"/>
        <bgColor rgb="FF000000"/>
      </patternFill>
    </fill>
    <fill>
      <patternFill patternType="solid">
        <fgColor theme="0" tint="-4.9989318521683403E-2"/>
        <bgColor indexed="64"/>
      </patternFill>
    </fill>
    <fill>
      <patternFill patternType="solid">
        <fgColor theme="6" tint="-0.499984740745262"/>
        <bgColor rgb="FF000000"/>
      </patternFill>
    </fill>
    <fill>
      <patternFill patternType="solid">
        <fgColor theme="9" tint="0.39997558519241921"/>
        <bgColor rgb="FF000000"/>
      </patternFill>
    </fill>
    <fill>
      <patternFill patternType="solid">
        <fgColor theme="9" tint="-0.249977111117893"/>
        <bgColor rgb="FF000000"/>
      </patternFill>
    </fill>
    <fill>
      <patternFill patternType="solid">
        <fgColor theme="9" tint="0.59999389629810485"/>
        <bgColor rgb="FF000000"/>
      </patternFill>
    </fill>
    <fill>
      <patternFill patternType="solid">
        <fgColor rgb="FFB6004B"/>
        <bgColor indexed="64"/>
      </patternFill>
    </fill>
    <fill>
      <patternFill patternType="solid">
        <fgColor rgb="FF0077A2"/>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2" tint="-9.9978637043366805E-2"/>
        <bgColor rgb="FF000000"/>
      </patternFill>
    </fill>
    <fill>
      <patternFill patternType="solid">
        <fgColor rgb="FFA7E8FF"/>
        <bgColor rgb="FF000000"/>
      </patternFill>
    </fill>
    <fill>
      <patternFill patternType="solid">
        <fgColor rgb="FFFFDDEB"/>
        <bgColor indexed="64"/>
      </patternFill>
    </fill>
    <fill>
      <patternFill patternType="solid">
        <fgColor rgb="FFFFFF00"/>
        <bgColor indexed="64"/>
      </patternFill>
    </fill>
    <fill>
      <patternFill patternType="solid">
        <fgColor rgb="FFFFFFFF"/>
        <bgColor rgb="FF000000"/>
      </patternFill>
    </fill>
  </fills>
  <borders count="44">
    <border>
      <left/>
      <right/>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0"/>
      </left>
      <right/>
      <top style="medium">
        <color theme="0"/>
      </top>
      <bottom style="thin">
        <color theme="0"/>
      </bottom>
      <diagonal/>
    </border>
    <border>
      <left/>
      <right/>
      <top style="medium">
        <color theme="0"/>
      </top>
      <bottom style="thin">
        <color theme="0"/>
      </bottom>
      <diagonal/>
    </border>
    <border>
      <left/>
      <right style="medium">
        <color theme="0"/>
      </right>
      <top style="medium">
        <color theme="0"/>
      </top>
      <bottom style="thin">
        <color theme="0"/>
      </bottom>
      <diagonal/>
    </border>
    <border>
      <left style="medium">
        <color theme="0"/>
      </left>
      <right style="thin">
        <color theme="0"/>
      </right>
      <top/>
      <bottom/>
      <diagonal/>
    </border>
    <border>
      <left style="thin">
        <color theme="0"/>
      </left>
      <right style="medium">
        <color theme="0"/>
      </right>
      <top/>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dotted">
        <color indexed="64"/>
      </right>
      <top style="dotted">
        <color indexed="64"/>
      </top>
      <bottom style="dotted">
        <color indexed="64"/>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style="thin">
        <color rgb="FFFFFFFF"/>
      </bottom>
      <diagonal/>
    </border>
    <border>
      <left/>
      <right/>
      <top/>
      <bottom style="thin">
        <color rgb="FFFFFFFF"/>
      </bottom>
      <diagonal/>
    </border>
    <border>
      <left style="hair">
        <color rgb="FFFFFFFF"/>
      </left>
      <right style="hair">
        <color rgb="FFFFFFFF"/>
      </right>
      <top style="hair">
        <color rgb="FFFFFFFF"/>
      </top>
      <bottom style="hair">
        <color rgb="FFFFFFFF"/>
      </bottom>
      <diagonal/>
    </border>
    <border>
      <left/>
      <right/>
      <top style="thin">
        <color rgb="FFFFFFFF"/>
      </top>
      <bottom/>
      <diagonal/>
    </border>
    <border>
      <left/>
      <right style="hair">
        <color rgb="FFFFFFFF"/>
      </right>
      <top/>
      <bottom style="thin">
        <color rgb="FFFFFFFF"/>
      </bottom>
      <diagonal/>
    </border>
    <border>
      <left/>
      <right style="hair">
        <color rgb="FFFFFFFF"/>
      </right>
      <top style="thin">
        <color rgb="FFFFFFFF"/>
      </top>
      <bottom style="thin">
        <color rgb="FFFFFFFF"/>
      </bottom>
      <diagonal/>
    </border>
    <border>
      <left/>
      <right style="hair">
        <color rgb="FFFFFFFF"/>
      </right>
      <top style="thin">
        <color rgb="FFFFFFFF"/>
      </top>
      <bottom/>
      <diagonal/>
    </border>
    <border>
      <left style="thin">
        <color rgb="FFFFFFFF"/>
      </left>
      <right/>
      <top style="thin">
        <color rgb="FFFFFFFF"/>
      </top>
      <bottom/>
      <diagonal/>
    </border>
    <border>
      <left style="thin">
        <color rgb="FFFFFFFF"/>
      </left>
      <right/>
      <top/>
      <bottom/>
      <diagonal/>
    </border>
    <border>
      <left/>
      <right style="thin">
        <color rgb="FFFFFFFF"/>
      </right>
      <top style="thin">
        <color rgb="FFFFFFFF"/>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s>
  <cellStyleXfs count="11">
    <xf numFmtId="0" fontId="0" fillId="0" borderId="0"/>
    <xf numFmtId="43" fontId="1" fillId="0" borderId="0" applyFont="0" applyFill="0" applyBorder="0" applyAlignment="0" applyProtection="0"/>
    <xf numFmtId="0" fontId="2" fillId="0" borderId="0"/>
    <xf numFmtId="0" fontId="1"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43" fontId="2" fillId="0" borderId="0" applyFont="0" applyFill="0" applyBorder="0" applyAlignment="0" applyProtection="0"/>
    <xf numFmtId="165" fontId="2"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Alignment="0" applyProtection="0"/>
  </cellStyleXfs>
  <cellXfs count="224">
    <xf numFmtId="0" fontId="0" fillId="0" borderId="0" xfId="0"/>
    <xf numFmtId="49" fontId="3" fillId="8" borderId="13" xfId="2" applyNumberFormat="1" applyFont="1" applyFill="1" applyBorder="1" applyAlignment="1" applyProtection="1">
      <alignment horizontal="left" vertical="center"/>
      <protection hidden="1"/>
    </xf>
    <xf numFmtId="167" fontId="3" fillId="8" borderId="13" xfId="3" applyNumberFormat="1" applyFont="1" applyFill="1" applyBorder="1" applyAlignment="1" applyProtection="1">
      <alignment horizontal="left" vertical="center"/>
      <protection hidden="1"/>
    </xf>
    <xf numFmtId="0" fontId="3" fillId="8" borderId="13" xfId="2" applyFont="1" applyFill="1" applyBorder="1" applyAlignment="1" applyProtection="1">
      <alignment horizontal="left" vertical="center"/>
      <protection hidden="1"/>
    </xf>
    <xf numFmtId="164" fontId="3" fillId="8" borderId="13" xfId="2" applyNumberFormat="1" applyFont="1" applyFill="1" applyBorder="1" applyAlignment="1" applyProtection="1">
      <alignment horizontal="left" vertical="center"/>
      <protection hidden="1"/>
    </xf>
    <xf numFmtId="0" fontId="3" fillId="8" borderId="11" xfId="2" applyFont="1" applyFill="1" applyBorder="1" applyAlignment="1" applyProtection="1">
      <alignment horizontal="left" vertical="center" wrapText="1"/>
      <protection hidden="1"/>
    </xf>
    <xf numFmtId="49" fontId="3" fillId="8" borderId="12" xfId="2" applyNumberFormat="1" applyFont="1" applyFill="1" applyBorder="1" applyAlignment="1" applyProtection="1">
      <alignment horizontal="center" vertical="center" wrapText="1"/>
      <protection hidden="1"/>
    </xf>
    <xf numFmtId="49" fontId="3" fillId="8" borderId="13" xfId="2" applyNumberFormat="1" applyFont="1" applyFill="1" applyBorder="1" applyAlignment="1" applyProtection="1">
      <alignment horizontal="left" vertical="center" wrapText="1"/>
      <protection hidden="1"/>
    </xf>
    <xf numFmtId="0" fontId="3" fillId="8" borderId="12" xfId="2" applyFont="1" applyFill="1" applyBorder="1" applyAlignment="1" applyProtection="1">
      <alignment horizontal="left" vertical="center" wrapText="1"/>
      <protection hidden="1"/>
    </xf>
    <xf numFmtId="0" fontId="3" fillId="8" borderId="13" xfId="2" applyFont="1" applyFill="1" applyBorder="1" applyAlignment="1" applyProtection="1">
      <alignment horizontal="left" vertical="center" wrapText="1"/>
      <protection hidden="1"/>
    </xf>
    <xf numFmtId="49" fontId="3" fillId="8" borderId="13" xfId="2" applyNumberFormat="1" applyFont="1" applyFill="1" applyBorder="1" applyAlignment="1" applyProtection="1">
      <alignment horizontal="center" vertical="center" wrapText="1"/>
      <protection hidden="1"/>
    </xf>
    <xf numFmtId="49" fontId="3" fillId="8" borderId="13" xfId="2" applyNumberFormat="1" applyFont="1" applyFill="1" applyBorder="1" applyAlignment="1" applyProtection="1">
      <alignment horizontal="center" vertical="center"/>
      <protection hidden="1"/>
    </xf>
    <xf numFmtId="0" fontId="7" fillId="9" borderId="0" xfId="0" applyFont="1" applyFill="1"/>
    <xf numFmtId="0" fontId="9" fillId="9" borderId="0" xfId="0" applyFont="1" applyFill="1" applyAlignment="1">
      <alignment horizontal="center" vertical="center"/>
    </xf>
    <xf numFmtId="0" fontId="9" fillId="9" borderId="0" xfId="0" applyFont="1" applyFill="1"/>
    <xf numFmtId="0" fontId="7" fillId="9" borderId="0" xfId="0" applyFont="1" applyFill="1" applyProtection="1">
      <protection hidden="1"/>
    </xf>
    <xf numFmtId="0" fontId="0" fillId="9" borderId="0" xfId="0" applyFill="1" applyProtection="1">
      <protection hidden="1"/>
    </xf>
    <xf numFmtId="0" fontId="9" fillId="9" borderId="0" xfId="0" applyFont="1" applyFill="1" applyAlignment="1" applyProtection="1">
      <alignment horizontal="center" vertical="center"/>
      <protection hidden="1"/>
    </xf>
    <xf numFmtId="0" fontId="10" fillId="16" borderId="22" xfId="0" applyFont="1" applyFill="1" applyBorder="1" applyAlignment="1" applyProtection="1">
      <alignment horizontal="center" vertical="center"/>
      <protection hidden="1"/>
    </xf>
    <xf numFmtId="0" fontId="10" fillId="16" borderId="23" xfId="0" applyFont="1" applyFill="1" applyBorder="1" applyAlignment="1" applyProtection="1">
      <alignment horizontal="center" vertical="center"/>
      <protection hidden="1"/>
    </xf>
    <xf numFmtId="0" fontId="10" fillId="16" borderId="24" xfId="0" applyFont="1" applyFill="1" applyBorder="1" applyAlignment="1" applyProtection="1">
      <alignment horizontal="center" vertical="center"/>
      <protection hidden="1"/>
    </xf>
    <xf numFmtId="0" fontId="9" fillId="13" borderId="25" xfId="0" applyFont="1" applyFill="1" applyBorder="1" applyAlignment="1" applyProtection="1">
      <alignment horizontal="center" vertical="center"/>
      <protection hidden="1"/>
    </xf>
    <xf numFmtId="0" fontId="12" fillId="17" borderId="27" xfId="0" applyFont="1" applyFill="1" applyBorder="1" applyAlignment="1" applyProtection="1">
      <alignment horizontal="center" vertical="center"/>
      <protection hidden="1"/>
    </xf>
    <xf numFmtId="0" fontId="15" fillId="18" borderId="27" xfId="0" applyFont="1" applyFill="1" applyBorder="1" applyAlignment="1" applyProtection="1">
      <alignment horizontal="center" vertical="center"/>
      <protection hidden="1"/>
    </xf>
    <xf numFmtId="0" fontId="0" fillId="14" borderId="32" xfId="0" applyFill="1" applyBorder="1" applyAlignment="1" applyProtection="1">
      <alignment horizontal="left"/>
      <protection hidden="1"/>
    </xf>
    <xf numFmtId="0" fontId="0" fillId="14" borderId="28" xfId="0" applyFill="1" applyBorder="1" applyAlignment="1" applyProtection="1">
      <alignment horizontal="left"/>
      <protection hidden="1"/>
    </xf>
    <xf numFmtId="0" fontId="0" fillId="14" borderId="34" xfId="0" applyFill="1" applyBorder="1" applyAlignment="1" applyProtection="1">
      <alignment horizontal="left"/>
      <protection hidden="1"/>
    </xf>
    <xf numFmtId="0" fontId="0" fillId="14" borderId="32" xfId="0" applyFill="1" applyBorder="1" applyAlignment="1" applyProtection="1">
      <alignment horizontal="center"/>
      <protection hidden="1"/>
    </xf>
    <xf numFmtId="0" fontId="9" fillId="11" borderId="25" xfId="0" applyFont="1" applyFill="1" applyBorder="1" applyAlignment="1" applyProtection="1">
      <alignment horizontal="left" vertical="center"/>
      <protection hidden="1"/>
    </xf>
    <xf numFmtId="0" fontId="0" fillId="10" borderId="32" xfId="0" applyFill="1" applyBorder="1" applyAlignment="1" applyProtection="1">
      <alignment horizontal="center"/>
      <protection hidden="1"/>
    </xf>
    <xf numFmtId="0" fontId="9" fillId="13" borderId="25" xfId="0" applyFont="1" applyFill="1" applyBorder="1" applyAlignment="1" applyProtection="1">
      <alignment horizontal="left" vertical="center"/>
      <protection hidden="1"/>
    </xf>
    <xf numFmtId="49" fontId="17" fillId="5" borderId="5" xfId="2" applyNumberFormat="1" applyFont="1" applyFill="1" applyBorder="1" applyAlignment="1" applyProtection="1">
      <alignment horizontal="center" vertical="center"/>
      <protection hidden="1"/>
    </xf>
    <xf numFmtId="49" fontId="17" fillId="5" borderId="5" xfId="2" applyNumberFormat="1" applyFont="1" applyFill="1" applyBorder="1" applyAlignment="1" applyProtection="1">
      <alignment horizontal="center" vertical="center" wrapText="1"/>
      <protection hidden="1"/>
    </xf>
    <xf numFmtId="167" fontId="17" fillId="5" borderId="5" xfId="3" applyNumberFormat="1" applyFont="1" applyFill="1" applyBorder="1" applyAlignment="1" applyProtection="1">
      <alignment horizontal="center" vertical="center" wrapText="1"/>
      <protection hidden="1"/>
    </xf>
    <xf numFmtId="167" fontId="17" fillId="5" borderId="6" xfId="3" applyNumberFormat="1" applyFont="1" applyFill="1" applyBorder="1" applyAlignment="1" applyProtection="1">
      <alignment horizontal="center" vertical="center" wrapText="1"/>
      <protection hidden="1"/>
    </xf>
    <xf numFmtId="0" fontId="17" fillId="6" borderId="5" xfId="2" applyFont="1" applyFill="1" applyBorder="1" applyAlignment="1" applyProtection="1">
      <alignment horizontal="left" vertical="center"/>
      <protection hidden="1"/>
    </xf>
    <xf numFmtId="0" fontId="17" fillId="6" borderId="5" xfId="2" applyFont="1" applyFill="1" applyBorder="1" applyAlignment="1" applyProtection="1">
      <alignment horizontal="center" vertical="center" wrapText="1"/>
      <protection hidden="1"/>
    </xf>
    <xf numFmtId="0" fontId="17" fillId="6" borderId="5" xfId="2" applyFont="1" applyFill="1" applyBorder="1" applyAlignment="1" applyProtection="1">
      <alignment horizontal="center" vertical="center"/>
      <protection hidden="1"/>
    </xf>
    <xf numFmtId="0" fontId="17" fillId="7" borderId="5" xfId="2" applyFont="1" applyFill="1" applyBorder="1" applyAlignment="1" applyProtection="1">
      <alignment horizontal="center" vertical="center" wrapText="1"/>
      <protection hidden="1"/>
    </xf>
    <xf numFmtId="167" fontId="17" fillId="8" borderId="13" xfId="3" applyNumberFormat="1" applyFont="1" applyFill="1" applyBorder="1" applyAlignment="1" applyProtection="1">
      <alignment horizontal="center" vertical="center"/>
      <protection hidden="1"/>
    </xf>
    <xf numFmtId="167" fontId="17" fillId="8" borderId="14" xfId="3" applyNumberFormat="1" applyFont="1" applyFill="1" applyBorder="1" applyAlignment="1" applyProtection="1">
      <alignment horizontal="center" vertical="center"/>
      <protection hidden="1"/>
    </xf>
    <xf numFmtId="0" fontId="3" fillId="9" borderId="15" xfId="2" applyFont="1" applyFill="1" applyBorder="1" applyAlignment="1" applyProtection="1">
      <alignment horizontal="left" vertical="center" wrapText="1"/>
      <protection locked="0"/>
    </xf>
    <xf numFmtId="168" fontId="3" fillId="9" borderId="15" xfId="5" applyNumberFormat="1" applyFont="1" applyFill="1" applyBorder="1" applyAlignment="1" applyProtection="1">
      <alignment horizontal="left" vertical="center" wrapText="1"/>
      <protection locked="0"/>
    </xf>
    <xf numFmtId="169" fontId="3" fillId="9" borderId="15" xfId="1" applyNumberFormat="1" applyFont="1" applyFill="1" applyBorder="1" applyAlignment="1" applyProtection="1">
      <alignment horizontal="left" vertical="center" wrapText="1"/>
      <protection hidden="1"/>
    </xf>
    <xf numFmtId="0" fontId="3" fillId="9" borderId="15" xfId="2" applyFont="1" applyFill="1" applyBorder="1" applyAlignment="1" applyProtection="1">
      <alignment horizontal="left" vertical="center" wrapText="1"/>
      <protection hidden="1"/>
    </xf>
    <xf numFmtId="169" fontId="3" fillId="9" borderId="16" xfId="1" applyNumberFormat="1" applyFont="1" applyFill="1" applyBorder="1" applyAlignment="1" applyProtection="1">
      <alignment horizontal="left" vertical="center" wrapText="1"/>
      <protection hidden="1"/>
    </xf>
    <xf numFmtId="0" fontId="3" fillId="9" borderId="16" xfId="2" applyFont="1" applyFill="1" applyBorder="1" applyAlignment="1" applyProtection="1">
      <alignment horizontal="left" vertical="center" wrapText="1"/>
      <protection hidden="1"/>
    </xf>
    <xf numFmtId="166" fontId="3" fillId="9" borderId="15" xfId="5" applyFont="1" applyFill="1" applyBorder="1" applyAlignment="1" applyProtection="1">
      <alignment horizontal="left" vertical="center" wrapText="1"/>
      <protection hidden="1"/>
    </xf>
    <xf numFmtId="165" fontId="3" fillId="9" borderId="15" xfId="8" applyFont="1" applyFill="1" applyBorder="1" applyAlignment="1" applyProtection="1">
      <alignment horizontal="left" vertical="center" wrapText="1"/>
      <protection hidden="1"/>
    </xf>
    <xf numFmtId="14" fontId="3" fillId="9" borderId="15" xfId="2" applyNumberFormat="1" applyFont="1" applyFill="1" applyBorder="1" applyAlignment="1" applyProtection="1">
      <alignment horizontal="left" vertical="center" wrapText="1"/>
      <protection locked="0"/>
    </xf>
    <xf numFmtId="0" fontId="18" fillId="9" borderId="16" xfId="2" applyFont="1" applyFill="1" applyBorder="1" applyAlignment="1" applyProtection="1">
      <alignment horizontal="left" vertical="center" wrapText="1"/>
      <protection hidden="1"/>
    </xf>
    <xf numFmtId="0" fontId="16" fillId="9" borderId="0" xfId="0" applyFont="1" applyFill="1" applyAlignment="1">
      <alignment horizontal="left"/>
    </xf>
    <xf numFmtId="0" fontId="17" fillId="9" borderId="0" xfId="2" applyFont="1" applyFill="1" applyAlignment="1" applyProtection="1">
      <alignment horizontal="left"/>
      <protection hidden="1"/>
    </xf>
    <xf numFmtId="0" fontId="3" fillId="9" borderId="0" xfId="2" applyFont="1" applyFill="1" applyAlignment="1" applyProtection="1">
      <alignment horizontal="left" vertical="center"/>
      <protection hidden="1"/>
    </xf>
    <xf numFmtId="0" fontId="3" fillId="9" borderId="0" xfId="2" applyFont="1" applyFill="1" applyAlignment="1" applyProtection="1">
      <alignment horizontal="left"/>
      <protection hidden="1"/>
    </xf>
    <xf numFmtId="0" fontId="3" fillId="9" borderId="0" xfId="2" applyFont="1" applyFill="1" applyAlignment="1" applyProtection="1">
      <alignment horizontal="center" vertical="center"/>
      <protection hidden="1"/>
    </xf>
    <xf numFmtId="0" fontId="3" fillId="9" borderId="0" xfId="2" applyFont="1" applyFill="1" applyAlignment="1" applyProtection="1">
      <alignment horizontal="center"/>
      <protection hidden="1"/>
    </xf>
    <xf numFmtId="0" fontId="3" fillId="8" borderId="10" xfId="2" applyFont="1" applyFill="1" applyBorder="1" applyAlignment="1" applyProtection="1">
      <alignment horizontal="center" vertical="center" wrapText="1"/>
      <protection hidden="1"/>
    </xf>
    <xf numFmtId="0" fontId="17" fillId="9" borderId="0" xfId="2" applyFont="1" applyFill="1" applyAlignment="1" applyProtection="1">
      <alignment vertical="center"/>
      <protection hidden="1"/>
    </xf>
    <xf numFmtId="0" fontId="17" fillId="4" borderId="4" xfId="2" applyFont="1" applyFill="1" applyBorder="1" applyAlignment="1" applyProtection="1">
      <alignment horizontal="center" vertical="center"/>
      <protection hidden="1"/>
    </xf>
    <xf numFmtId="0" fontId="3" fillId="8" borderId="13" xfId="2" applyFont="1" applyFill="1" applyBorder="1" applyAlignment="1" applyProtection="1">
      <alignment horizontal="center" vertical="center" wrapText="1"/>
      <protection hidden="1"/>
    </xf>
    <xf numFmtId="164" fontId="3" fillId="8" borderId="13" xfId="2" applyNumberFormat="1" applyFont="1" applyFill="1" applyBorder="1" applyAlignment="1" applyProtection="1">
      <alignment horizontal="center" vertical="center" wrapText="1"/>
      <protection hidden="1"/>
    </xf>
    <xf numFmtId="0" fontId="3" fillId="8" borderId="15" xfId="2" applyFont="1" applyFill="1" applyBorder="1" applyAlignment="1" applyProtection="1">
      <alignment horizontal="center" vertical="center" wrapText="1"/>
      <protection hidden="1"/>
    </xf>
    <xf numFmtId="0" fontId="17" fillId="9" borderId="15" xfId="2" applyFont="1" applyFill="1" applyBorder="1" applyAlignment="1" applyProtection="1">
      <alignment horizontal="left" vertical="center" wrapText="1"/>
      <protection locked="0"/>
    </xf>
    <xf numFmtId="0" fontId="3" fillId="9" borderId="15" xfId="2" applyFont="1" applyFill="1" applyBorder="1" applyAlignment="1" applyProtection="1">
      <alignment horizontal="center" vertical="center" wrapText="1"/>
      <protection locked="0"/>
    </xf>
    <xf numFmtId="169" fontId="18" fillId="9" borderId="17" xfId="1" applyNumberFormat="1" applyFont="1" applyFill="1" applyBorder="1" applyAlignment="1" applyProtection="1">
      <alignment horizontal="left" vertical="center" wrapText="1"/>
      <protection hidden="1"/>
    </xf>
    <xf numFmtId="0" fontId="16" fillId="9" borderId="16" xfId="6" applyFont="1" applyFill="1" applyBorder="1" applyAlignment="1" applyProtection="1">
      <alignment horizontal="left" vertical="center" wrapText="1"/>
      <protection hidden="1"/>
    </xf>
    <xf numFmtId="9" fontId="17" fillId="22" borderId="15" xfId="2" applyNumberFormat="1" applyFont="1" applyFill="1" applyBorder="1" applyAlignment="1" applyProtection="1">
      <alignment horizontal="center" vertical="center" wrapText="1"/>
      <protection locked="0"/>
    </xf>
    <xf numFmtId="0" fontId="17" fillId="22" borderId="15" xfId="2" applyFont="1" applyFill="1" applyBorder="1" applyAlignment="1" applyProtection="1">
      <alignment horizontal="center" vertical="center" wrapText="1"/>
      <protection locked="0"/>
    </xf>
    <xf numFmtId="9" fontId="17" fillId="22" borderId="15" xfId="4" applyFont="1" applyFill="1" applyBorder="1" applyAlignment="1" applyProtection="1">
      <alignment horizontal="center" vertical="center" wrapText="1"/>
      <protection locked="0"/>
    </xf>
    <xf numFmtId="1" fontId="17" fillId="22" borderId="15" xfId="4" applyNumberFormat="1" applyFont="1" applyFill="1" applyBorder="1" applyAlignment="1" applyProtection="1">
      <alignment horizontal="center" vertical="center" wrapText="1"/>
      <protection locked="0"/>
    </xf>
    <xf numFmtId="9" fontId="17" fillId="22" borderId="15" xfId="9" applyFont="1" applyFill="1" applyBorder="1" applyAlignment="1" applyProtection="1">
      <alignment horizontal="center" vertical="center" wrapText="1"/>
      <protection locked="0"/>
    </xf>
    <xf numFmtId="1" fontId="17" fillId="22" borderId="15" xfId="2" applyNumberFormat="1" applyFont="1" applyFill="1" applyBorder="1" applyAlignment="1" applyProtection="1">
      <alignment horizontal="center" vertical="center" wrapText="1"/>
      <protection locked="0"/>
    </xf>
    <xf numFmtId="0" fontId="17" fillId="24" borderId="4" xfId="2" applyFont="1" applyFill="1" applyBorder="1" applyAlignment="1" applyProtection="1">
      <alignment horizontal="center" vertical="center"/>
      <protection hidden="1"/>
    </xf>
    <xf numFmtId="9" fontId="17" fillId="25" borderId="15" xfId="2" applyNumberFormat="1" applyFont="1" applyFill="1" applyBorder="1" applyAlignment="1" applyProtection="1">
      <alignment horizontal="center" vertical="center" wrapText="1"/>
      <protection locked="0"/>
    </xf>
    <xf numFmtId="49" fontId="3" fillId="8" borderId="10" xfId="2" applyNumberFormat="1" applyFont="1" applyFill="1" applyBorder="1" applyAlignment="1" applyProtection="1">
      <alignment horizontal="center" vertical="center" wrapText="1"/>
      <protection hidden="1"/>
    </xf>
    <xf numFmtId="49" fontId="3" fillId="8" borderId="0" xfId="2" applyNumberFormat="1" applyFont="1" applyFill="1" applyAlignment="1" applyProtection="1">
      <alignment horizontal="center" vertical="center" wrapText="1"/>
      <protection hidden="1"/>
    </xf>
    <xf numFmtId="0" fontId="3" fillId="8" borderId="11" xfId="2" applyFont="1" applyFill="1" applyBorder="1" applyAlignment="1" applyProtection="1">
      <alignment horizontal="center" vertical="center" wrapText="1"/>
      <protection hidden="1"/>
    </xf>
    <xf numFmtId="0" fontId="3" fillId="9" borderId="0" xfId="2" applyFont="1" applyFill="1" applyAlignment="1" applyProtection="1">
      <alignment vertical="center"/>
      <protection hidden="1"/>
    </xf>
    <xf numFmtId="0" fontId="3" fillId="9" borderId="15" xfId="2" applyFont="1" applyFill="1" applyBorder="1" applyAlignment="1" applyProtection="1">
      <alignment horizontal="center" vertical="center" wrapText="1"/>
      <protection hidden="1"/>
    </xf>
    <xf numFmtId="0" fontId="16" fillId="9" borderId="16" xfId="6" applyFont="1" applyFill="1" applyBorder="1" applyAlignment="1" applyProtection="1">
      <alignment horizontal="center" vertical="center" wrapText="1"/>
      <protection hidden="1"/>
    </xf>
    <xf numFmtId="0" fontId="4" fillId="26" borderId="0" xfId="0" applyFont="1" applyFill="1" applyAlignment="1">
      <alignment vertical="center"/>
    </xf>
    <xf numFmtId="0" fontId="5" fillId="0" borderId="0" xfId="0" applyFont="1" applyAlignment="1">
      <alignment vertical="center"/>
    </xf>
    <xf numFmtId="0" fontId="5" fillId="26" borderId="0" xfId="0" applyFont="1" applyFill="1" applyAlignment="1">
      <alignment vertical="center"/>
    </xf>
    <xf numFmtId="0" fontId="5" fillId="26" borderId="0" xfId="0" applyFont="1" applyFill="1" applyAlignment="1">
      <alignment horizontal="left" vertical="center"/>
    </xf>
    <xf numFmtId="0" fontId="6" fillId="0" borderId="0" xfId="0" applyFont="1" applyAlignment="1">
      <alignment vertical="center"/>
    </xf>
    <xf numFmtId="0" fontId="5" fillId="0" borderId="0" xfId="0" applyFont="1"/>
    <xf numFmtId="0" fontId="6" fillId="0" borderId="0" xfId="0" applyFont="1"/>
    <xf numFmtId="0" fontId="16" fillId="9" borderId="0" xfId="0" applyFont="1" applyFill="1" applyAlignment="1" applyProtection="1">
      <alignment horizontal="left"/>
      <protection hidden="1"/>
    </xf>
    <xf numFmtId="0" fontId="16" fillId="9" borderId="0" xfId="0" applyFont="1" applyFill="1" applyAlignment="1" applyProtection="1">
      <alignment horizontal="center"/>
      <protection hidden="1"/>
    </xf>
    <xf numFmtId="0" fontId="17" fillId="9" borderId="15" xfId="2" applyFont="1" applyFill="1" applyBorder="1" applyAlignment="1" applyProtection="1">
      <alignment horizontal="left" vertical="center" wrapText="1"/>
      <protection hidden="1"/>
    </xf>
    <xf numFmtId="9" fontId="17" fillId="25" borderId="15" xfId="2" applyNumberFormat="1" applyFont="1" applyFill="1" applyBorder="1" applyAlignment="1" applyProtection="1">
      <alignment horizontal="center" vertical="center" wrapText="1"/>
      <protection hidden="1"/>
    </xf>
    <xf numFmtId="9" fontId="17" fillId="22" borderId="15" xfId="2" applyNumberFormat="1" applyFont="1" applyFill="1" applyBorder="1" applyAlignment="1" applyProtection="1">
      <alignment horizontal="center" vertical="center" wrapText="1"/>
      <protection hidden="1"/>
    </xf>
    <xf numFmtId="14" fontId="3" fillId="9" borderId="15" xfId="2" applyNumberFormat="1" applyFont="1" applyFill="1" applyBorder="1" applyAlignment="1" applyProtection="1">
      <alignment horizontal="left" vertical="center" wrapText="1"/>
      <protection hidden="1"/>
    </xf>
    <xf numFmtId="167" fontId="3" fillId="9" borderId="15" xfId="3" applyNumberFormat="1" applyFont="1" applyFill="1" applyBorder="1" applyAlignment="1" applyProtection="1">
      <alignment horizontal="left" vertical="center" wrapText="1"/>
      <protection hidden="1"/>
    </xf>
    <xf numFmtId="9" fontId="17" fillId="22" borderId="15" xfId="4" applyFont="1" applyFill="1" applyBorder="1" applyAlignment="1" applyProtection="1">
      <alignment horizontal="center" vertical="center" wrapText="1"/>
      <protection hidden="1"/>
    </xf>
    <xf numFmtId="168" fontId="3" fillId="9" borderId="15" xfId="5" applyNumberFormat="1" applyFont="1" applyFill="1" applyBorder="1" applyAlignment="1" applyProtection="1">
      <alignment horizontal="left" vertical="center" wrapText="1"/>
      <protection hidden="1"/>
    </xf>
    <xf numFmtId="167" fontId="3" fillId="9" borderId="15" xfId="3" applyNumberFormat="1" applyFont="1" applyFill="1" applyBorder="1" applyAlignment="1" applyProtection="1">
      <alignment horizontal="left" vertical="center"/>
      <protection hidden="1"/>
    </xf>
    <xf numFmtId="0" fontId="17" fillId="9" borderId="16" xfId="2" applyFont="1" applyFill="1" applyBorder="1" applyAlignment="1" applyProtection="1">
      <alignment horizontal="left" vertical="center" wrapText="1"/>
      <protection hidden="1"/>
    </xf>
    <xf numFmtId="0" fontId="3" fillId="9" borderId="16" xfId="6" applyFont="1" applyFill="1" applyBorder="1" applyAlignment="1" applyProtection="1">
      <alignment horizontal="center" vertical="center" wrapText="1"/>
      <protection hidden="1"/>
    </xf>
    <xf numFmtId="0" fontId="3" fillId="9" borderId="16" xfId="6" applyFont="1" applyFill="1" applyBorder="1" applyAlignment="1" applyProtection="1">
      <alignment horizontal="left" vertical="center" wrapText="1"/>
      <protection hidden="1"/>
    </xf>
    <xf numFmtId="0" fontId="3" fillId="9" borderId="17" xfId="6" applyFont="1" applyFill="1" applyBorder="1" applyAlignment="1" applyProtection="1">
      <alignment horizontal="left" vertical="center" wrapText="1"/>
      <protection hidden="1"/>
    </xf>
    <xf numFmtId="9" fontId="17" fillId="22" borderId="16" xfId="4" applyFont="1" applyFill="1" applyBorder="1" applyAlignment="1" applyProtection="1">
      <alignment horizontal="center" vertical="center" wrapText="1"/>
      <protection hidden="1"/>
    </xf>
    <xf numFmtId="0" fontId="18" fillId="9" borderId="17" xfId="6" applyFont="1" applyFill="1" applyBorder="1" applyAlignment="1" applyProtection="1">
      <alignment horizontal="left" vertical="center" wrapText="1"/>
      <protection hidden="1"/>
    </xf>
    <xf numFmtId="0" fontId="17" fillId="22" borderId="15" xfId="2" applyFont="1" applyFill="1" applyBorder="1" applyAlignment="1" applyProtection="1">
      <alignment horizontal="center" vertical="center" wrapText="1"/>
      <protection hidden="1"/>
    </xf>
    <xf numFmtId="0" fontId="16" fillId="9" borderId="0" xfId="0" applyFont="1" applyFill="1" applyAlignment="1" applyProtection="1">
      <alignment horizontal="center" vertical="center"/>
      <protection hidden="1"/>
    </xf>
    <xf numFmtId="0" fontId="3" fillId="9" borderId="16" xfId="2" applyFont="1" applyFill="1" applyBorder="1" applyAlignment="1" applyProtection="1">
      <alignment horizontal="center" vertical="center" wrapText="1"/>
      <protection hidden="1"/>
    </xf>
    <xf numFmtId="9" fontId="17" fillId="23" borderId="15" xfId="2" applyNumberFormat="1" applyFont="1" applyFill="1" applyBorder="1" applyAlignment="1" applyProtection="1">
      <alignment horizontal="center" vertical="center" wrapText="1"/>
      <protection hidden="1"/>
    </xf>
    <xf numFmtId="4" fontId="3" fillId="9" borderId="15" xfId="2" applyNumberFormat="1" applyFont="1" applyFill="1" applyBorder="1" applyAlignment="1" applyProtection="1">
      <alignment horizontal="left" vertical="center" wrapText="1"/>
      <protection hidden="1"/>
    </xf>
    <xf numFmtId="9" fontId="17" fillId="23" borderId="15" xfId="4" applyFont="1" applyFill="1" applyBorder="1" applyAlignment="1" applyProtection="1">
      <alignment horizontal="center" vertical="center" wrapText="1"/>
      <protection hidden="1"/>
    </xf>
    <xf numFmtId="9" fontId="17" fillId="23" borderId="15" xfId="9" applyFont="1" applyFill="1" applyBorder="1" applyAlignment="1" applyProtection="1">
      <alignment horizontal="center" vertical="center" wrapText="1"/>
      <protection hidden="1"/>
    </xf>
    <xf numFmtId="0" fontId="17" fillId="23" borderId="15" xfId="2" applyFont="1" applyFill="1" applyBorder="1" applyAlignment="1" applyProtection="1">
      <alignment horizontal="center" vertical="center" wrapText="1"/>
      <protection hidden="1"/>
    </xf>
    <xf numFmtId="14" fontId="17" fillId="9" borderId="15" xfId="2" applyNumberFormat="1" applyFont="1" applyFill="1" applyBorder="1" applyAlignment="1" applyProtection="1">
      <alignment horizontal="left" vertical="center" wrapText="1"/>
      <protection hidden="1"/>
    </xf>
    <xf numFmtId="0" fontId="3" fillId="22" borderId="15" xfId="2" applyFont="1" applyFill="1" applyBorder="1" applyAlignment="1" applyProtection="1">
      <alignment horizontal="center" vertical="center" wrapText="1"/>
      <protection hidden="1"/>
    </xf>
    <xf numFmtId="9" fontId="3" fillId="22" borderId="15" xfId="4" applyFont="1" applyFill="1" applyBorder="1" applyAlignment="1" applyProtection="1">
      <alignment horizontal="center" vertical="center" wrapText="1"/>
      <protection hidden="1"/>
    </xf>
    <xf numFmtId="1" fontId="3" fillId="22" borderId="15" xfId="4" applyNumberFormat="1" applyFont="1" applyFill="1" applyBorder="1" applyAlignment="1" applyProtection="1">
      <alignment horizontal="center" vertical="center" wrapText="1"/>
      <protection hidden="1"/>
    </xf>
    <xf numFmtId="9" fontId="3" fillId="23" borderId="15" xfId="2" applyNumberFormat="1" applyFont="1" applyFill="1" applyBorder="1" applyAlignment="1" applyProtection="1">
      <alignment horizontal="center" vertical="center" wrapText="1"/>
      <protection hidden="1"/>
    </xf>
    <xf numFmtId="9" fontId="3" fillId="22" borderId="15" xfId="2" applyNumberFormat="1" applyFont="1" applyFill="1" applyBorder="1" applyAlignment="1" applyProtection="1">
      <alignment horizontal="center" vertical="center" wrapText="1"/>
      <protection hidden="1"/>
    </xf>
    <xf numFmtId="1" fontId="17" fillId="22" borderId="15" xfId="4" applyNumberFormat="1" applyFont="1" applyFill="1" applyBorder="1" applyAlignment="1" applyProtection="1">
      <alignment horizontal="center" vertical="center" wrapText="1"/>
      <protection hidden="1"/>
    </xf>
    <xf numFmtId="14" fontId="3" fillId="9" borderId="16" xfId="2" applyNumberFormat="1" applyFont="1" applyFill="1" applyBorder="1" applyAlignment="1" applyProtection="1">
      <alignment horizontal="left" vertical="center" wrapText="1"/>
      <protection hidden="1"/>
    </xf>
    <xf numFmtId="0" fontId="17" fillId="22" borderId="16" xfId="2" applyFont="1" applyFill="1" applyBorder="1" applyAlignment="1" applyProtection="1">
      <alignment horizontal="center" vertical="center" wrapText="1"/>
      <protection hidden="1"/>
    </xf>
    <xf numFmtId="168" fontId="3" fillId="9" borderId="16" xfId="5" applyNumberFormat="1" applyFont="1" applyFill="1" applyBorder="1" applyAlignment="1" applyProtection="1">
      <alignment horizontal="left" vertical="center" wrapText="1"/>
      <protection hidden="1"/>
    </xf>
    <xf numFmtId="9" fontId="17" fillId="23" borderId="18" xfId="0" applyNumberFormat="1" applyFont="1" applyFill="1" applyBorder="1" applyAlignment="1" applyProtection="1">
      <alignment horizontal="center" vertical="center"/>
      <protection hidden="1"/>
    </xf>
    <xf numFmtId="0" fontId="3" fillId="9" borderId="18" xfId="0" applyFont="1" applyFill="1" applyBorder="1" applyAlignment="1" applyProtection="1">
      <alignment horizontal="center" vertical="center" wrapText="1"/>
      <protection hidden="1"/>
    </xf>
    <xf numFmtId="9" fontId="17" fillId="23" borderId="18" xfId="0" applyNumberFormat="1" applyFont="1" applyFill="1" applyBorder="1" applyAlignment="1" applyProtection="1">
      <alignment horizontal="center" vertical="center" wrapText="1"/>
      <protection hidden="1"/>
    </xf>
    <xf numFmtId="0" fontId="3" fillId="9" borderId="18" xfId="0" applyFont="1" applyFill="1" applyBorder="1" applyAlignment="1" applyProtection="1">
      <alignment horizontal="center" vertical="center"/>
      <protection hidden="1"/>
    </xf>
    <xf numFmtId="0" fontId="3" fillId="9" borderId="18" xfId="0" applyFont="1" applyFill="1" applyBorder="1" applyAlignment="1" applyProtection="1">
      <alignment wrapText="1"/>
      <protection hidden="1"/>
    </xf>
    <xf numFmtId="0" fontId="17" fillId="23" borderId="18" xfId="0" applyFont="1" applyFill="1" applyBorder="1" applyAlignment="1" applyProtection="1">
      <alignment horizontal="center" vertical="center" wrapText="1"/>
      <protection hidden="1"/>
    </xf>
    <xf numFmtId="0" fontId="18" fillId="9" borderId="18" xfId="0" applyFont="1" applyFill="1" applyBorder="1" applyAlignment="1" applyProtection="1">
      <alignment wrapText="1"/>
      <protection hidden="1"/>
    </xf>
    <xf numFmtId="0" fontId="18" fillId="9" borderId="18" xfId="0" applyFont="1" applyFill="1" applyBorder="1" applyProtection="1">
      <protection hidden="1"/>
    </xf>
    <xf numFmtId="170" fontId="17" fillId="22" borderId="15" xfId="7" applyNumberFormat="1" applyFont="1" applyFill="1" applyBorder="1" applyAlignment="1" applyProtection="1">
      <alignment horizontal="center" vertical="center" wrapText="1"/>
      <protection hidden="1"/>
    </xf>
    <xf numFmtId="1" fontId="17" fillId="22" borderId="15" xfId="2" applyNumberFormat="1" applyFont="1" applyFill="1" applyBorder="1" applyAlignment="1" applyProtection="1">
      <alignment horizontal="center" vertical="center" wrapText="1"/>
      <protection hidden="1"/>
    </xf>
    <xf numFmtId="0" fontId="17" fillId="22" borderId="15" xfId="4" applyNumberFormat="1" applyFont="1" applyFill="1" applyBorder="1" applyAlignment="1" applyProtection="1">
      <alignment horizontal="center" vertical="center" wrapText="1"/>
      <protection hidden="1"/>
    </xf>
    <xf numFmtId="9" fontId="17" fillId="23" borderId="15" xfId="0" applyNumberFormat="1" applyFont="1" applyFill="1" applyBorder="1" applyAlignment="1" applyProtection="1">
      <alignment horizontal="center" vertical="center" wrapText="1"/>
      <protection hidden="1"/>
    </xf>
    <xf numFmtId="9" fontId="17" fillId="23" borderId="19" xfId="0" applyNumberFormat="1" applyFont="1" applyFill="1" applyBorder="1" applyAlignment="1" applyProtection="1">
      <alignment horizontal="center" vertical="center" wrapText="1"/>
      <protection hidden="1"/>
    </xf>
    <xf numFmtId="0" fontId="18" fillId="9" borderId="16" xfId="0" applyFont="1" applyFill="1" applyBorder="1" applyAlignment="1" applyProtection="1">
      <alignment horizontal="center" vertical="center"/>
      <protection hidden="1"/>
    </xf>
    <xf numFmtId="0" fontId="18" fillId="9" borderId="18" xfId="0" applyFont="1" applyFill="1" applyBorder="1" applyAlignment="1" applyProtection="1">
      <alignment horizontal="center" vertical="center" wrapText="1"/>
      <protection hidden="1"/>
    </xf>
    <xf numFmtId="0" fontId="3" fillId="9" borderId="15" xfId="0" applyFont="1" applyFill="1" applyBorder="1" applyAlignment="1" applyProtection="1">
      <alignment horizontal="center" vertical="center"/>
      <protection hidden="1"/>
    </xf>
    <xf numFmtId="0" fontId="3" fillId="9" borderId="19" xfId="0" applyFont="1" applyFill="1" applyBorder="1" applyAlignment="1" applyProtection="1">
      <alignment horizontal="center" vertical="center"/>
      <protection hidden="1"/>
    </xf>
    <xf numFmtId="0" fontId="3" fillId="9" borderId="19" xfId="0" applyFont="1" applyFill="1" applyBorder="1" applyAlignment="1" applyProtection="1">
      <alignment horizontal="center" vertical="center" wrapText="1"/>
      <protection hidden="1"/>
    </xf>
    <xf numFmtId="9" fontId="17" fillId="23" borderId="16" xfId="2" applyNumberFormat="1" applyFont="1" applyFill="1" applyBorder="1" applyAlignment="1" applyProtection="1">
      <alignment horizontal="center" vertical="center" wrapText="1"/>
      <protection hidden="1"/>
    </xf>
    <xf numFmtId="168" fontId="18" fillId="9" borderId="16" xfId="5" applyNumberFormat="1" applyFont="1" applyFill="1" applyBorder="1" applyAlignment="1" applyProtection="1">
      <alignment horizontal="left" vertical="center" wrapText="1"/>
      <protection hidden="1"/>
    </xf>
    <xf numFmtId="0" fontId="17" fillId="12" borderId="15" xfId="2" applyFont="1" applyFill="1" applyBorder="1" applyAlignment="1" applyProtection="1">
      <alignment horizontal="left" vertical="center" wrapText="1"/>
      <protection hidden="1"/>
    </xf>
    <xf numFmtId="0" fontId="3" fillId="12" borderId="15" xfId="2" applyFont="1" applyFill="1" applyBorder="1" applyAlignment="1" applyProtection="1">
      <alignment horizontal="center" vertical="center" wrapText="1"/>
      <protection hidden="1"/>
    </xf>
    <xf numFmtId="0" fontId="3" fillId="12" borderId="16" xfId="2" applyFont="1" applyFill="1" applyBorder="1" applyAlignment="1" applyProtection="1">
      <alignment horizontal="center" vertical="center" wrapText="1"/>
      <protection hidden="1"/>
    </xf>
    <xf numFmtId="0" fontId="3" fillId="12" borderId="16" xfId="2" applyFont="1" applyFill="1" applyBorder="1" applyAlignment="1" applyProtection="1">
      <alignment horizontal="left" vertical="center" wrapText="1"/>
      <protection hidden="1"/>
    </xf>
    <xf numFmtId="14" fontId="3" fillId="12" borderId="15" xfId="2" applyNumberFormat="1" applyFont="1" applyFill="1" applyBorder="1" applyAlignment="1" applyProtection="1">
      <alignment horizontal="left" vertical="center" wrapText="1"/>
      <protection hidden="1"/>
    </xf>
    <xf numFmtId="0" fontId="3" fillId="12" borderId="15" xfId="2" applyFont="1" applyFill="1" applyBorder="1" applyAlignment="1" applyProtection="1">
      <alignment horizontal="left" vertical="center" wrapText="1"/>
      <protection hidden="1"/>
    </xf>
    <xf numFmtId="14" fontId="3" fillId="12" borderId="16" xfId="2" applyNumberFormat="1" applyFont="1" applyFill="1" applyBorder="1" applyAlignment="1" applyProtection="1">
      <alignment horizontal="left" vertical="center" wrapText="1"/>
      <protection hidden="1"/>
    </xf>
    <xf numFmtId="0" fontId="3" fillId="12" borderId="18" xfId="0" applyFont="1" applyFill="1" applyBorder="1" applyAlignment="1" applyProtection="1">
      <alignment horizontal="center" vertical="center" wrapText="1"/>
      <protection hidden="1"/>
    </xf>
    <xf numFmtId="168" fontId="6" fillId="9" borderId="15" xfId="5" applyNumberFormat="1" applyFont="1" applyFill="1" applyBorder="1" applyAlignment="1" applyProtection="1">
      <alignment horizontal="left" vertical="center" wrapText="1"/>
      <protection locked="0" hidden="1"/>
    </xf>
    <xf numFmtId="0" fontId="22" fillId="0" borderId="16" xfId="0" applyFont="1" applyBorder="1" applyAlignment="1">
      <alignment wrapText="1"/>
    </xf>
    <xf numFmtId="0" fontId="5" fillId="9" borderId="18" xfId="0" applyFont="1" applyFill="1" applyBorder="1" applyAlignment="1">
      <alignment horizontal="center" vertical="center" wrapText="1"/>
    </xf>
    <xf numFmtId="0" fontId="5" fillId="9" borderId="43" xfId="0" applyFont="1" applyFill="1" applyBorder="1" applyAlignment="1">
      <alignment horizontal="center" vertical="center"/>
    </xf>
    <xf numFmtId="0" fontId="16" fillId="9" borderId="15" xfId="2" applyFont="1" applyFill="1" applyBorder="1" applyAlignment="1" applyProtection="1">
      <alignment horizontal="center" vertical="center" wrapText="1"/>
      <protection hidden="1"/>
    </xf>
    <xf numFmtId="0" fontId="5" fillId="9" borderId="43" xfId="0" applyFont="1" applyFill="1" applyBorder="1"/>
    <xf numFmtId="0" fontId="22" fillId="0" borderId="16" xfId="0" applyFont="1" applyBorder="1" applyAlignment="1">
      <alignment vertical="center" wrapText="1"/>
    </xf>
    <xf numFmtId="0" fontId="22" fillId="0" borderId="42" xfId="0" applyFont="1" applyBorder="1" applyAlignment="1">
      <alignment vertical="center" wrapText="1"/>
    </xf>
    <xf numFmtId="0" fontId="3" fillId="27" borderId="15" xfId="0" applyFont="1" applyFill="1" applyBorder="1" applyAlignment="1">
      <alignment wrapText="1"/>
    </xf>
    <xf numFmtId="0" fontId="21" fillId="0" borderId="18" xfId="0" applyFont="1" applyBorder="1"/>
    <xf numFmtId="0" fontId="21" fillId="0" borderId="18" xfId="0" applyFont="1" applyBorder="1" applyAlignment="1">
      <alignment wrapText="1"/>
    </xf>
    <xf numFmtId="0" fontId="21" fillId="0" borderId="17" xfId="0" applyFont="1" applyBorder="1" applyAlignment="1">
      <alignment wrapText="1"/>
    </xf>
    <xf numFmtId="0" fontId="3" fillId="9" borderId="18" xfId="0" applyFont="1" applyFill="1" applyBorder="1" applyAlignment="1" applyProtection="1">
      <alignment horizontal="center" wrapText="1"/>
      <protection hidden="1"/>
    </xf>
    <xf numFmtId="0" fontId="21" fillId="0" borderId="18" xfId="0" applyFont="1" applyBorder="1" applyAlignment="1">
      <alignment horizontal="center" wrapText="1"/>
    </xf>
    <xf numFmtId="0" fontId="21" fillId="0" borderId="18" xfId="0" applyFont="1" applyBorder="1" applyAlignment="1">
      <alignment horizontal="center" vertical="center" wrapText="1"/>
    </xf>
    <xf numFmtId="0" fontId="21" fillId="0" borderId="43" xfId="0" applyFont="1" applyBorder="1" applyAlignment="1">
      <alignment horizontal="center" vertical="center" wrapText="1"/>
    </xf>
    <xf numFmtId="0" fontId="21" fillId="9" borderId="43" xfId="0" applyFont="1" applyFill="1" applyBorder="1" applyAlignment="1">
      <alignment horizontal="center" vertical="center" wrapText="1"/>
    </xf>
    <xf numFmtId="0" fontId="21" fillId="9" borderId="18" xfId="0" applyFont="1" applyFill="1" applyBorder="1" applyAlignment="1">
      <alignment vertical="center" wrapText="1"/>
    </xf>
    <xf numFmtId="0" fontId="14" fillId="16" borderId="21" xfId="0" applyFont="1" applyFill="1" applyBorder="1" applyAlignment="1" applyProtection="1">
      <alignment horizontal="center" vertical="center" wrapText="1"/>
      <protection hidden="1"/>
    </xf>
    <xf numFmtId="0" fontId="14" fillId="16" borderId="30" xfId="0" applyFont="1" applyFill="1" applyBorder="1" applyAlignment="1" applyProtection="1">
      <alignment horizontal="center" vertical="center" wrapText="1"/>
      <protection hidden="1"/>
    </xf>
    <xf numFmtId="0" fontId="8" fillId="15" borderId="20" xfId="0" applyFont="1" applyFill="1" applyBorder="1" applyAlignment="1" applyProtection="1">
      <alignment horizontal="center" vertical="center"/>
      <protection hidden="1"/>
    </xf>
    <xf numFmtId="0" fontId="8" fillId="15" borderId="21" xfId="0" applyFont="1" applyFill="1" applyBorder="1" applyAlignment="1" applyProtection="1">
      <alignment horizontal="center" vertical="center"/>
      <protection hidden="1"/>
    </xf>
    <xf numFmtId="0" fontId="8" fillId="15" borderId="26" xfId="0" applyFont="1" applyFill="1" applyBorder="1" applyAlignment="1" applyProtection="1">
      <alignment horizontal="center" vertical="center"/>
      <protection hidden="1"/>
    </xf>
    <xf numFmtId="0" fontId="8" fillId="15" borderId="29" xfId="0" applyFont="1" applyFill="1" applyBorder="1" applyAlignment="1" applyProtection="1">
      <alignment horizontal="center" vertical="center"/>
      <protection hidden="1"/>
    </xf>
    <xf numFmtId="0" fontId="13" fillId="15" borderId="0" xfId="0" applyFont="1" applyFill="1" applyAlignment="1" applyProtection="1">
      <alignment horizontal="center" vertical="center" wrapText="1"/>
      <protection hidden="1"/>
    </xf>
    <xf numFmtId="0" fontId="0" fillId="14" borderId="32" xfId="0" applyFill="1" applyBorder="1" applyAlignment="1" applyProtection="1">
      <alignment horizontal="left"/>
      <protection hidden="1"/>
    </xf>
    <xf numFmtId="0" fontId="0" fillId="14" borderId="28" xfId="0" applyFill="1" applyBorder="1" applyAlignment="1" applyProtection="1">
      <alignment horizontal="left"/>
      <protection hidden="1"/>
    </xf>
    <xf numFmtId="0" fontId="0" fillId="14" borderId="34" xfId="0" applyFill="1" applyBorder="1" applyAlignment="1" applyProtection="1">
      <alignment horizontal="left"/>
      <protection hidden="1"/>
    </xf>
    <xf numFmtId="0" fontId="0" fillId="10" borderId="32" xfId="0" applyFill="1" applyBorder="1" applyAlignment="1" applyProtection="1">
      <alignment horizontal="left"/>
      <protection hidden="1"/>
    </xf>
    <xf numFmtId="0" fontId="0" fillId="10" borderId="28" xfId="0" applyFill="1" applyBorder="1" applyAlignment="1" applyProtection="1">
      <alignment horizontal="left"/>
      <protection hidden="1"/>
    </xf>
    <xf numFmtId="0" fontId="0" fillId="10" borderId="34" xfId="0" applyFill="1" applyBorder="1" applyAlignment="1" applyProtection="1">
      <alignment horizontal="left"/>
      <protection hidden="1"/>
    </xf>
    <xf numFmtId="0" fontId="11" fillId="11" borderId="24" xfId="0" applyFont="1" applyFill="1" applyBorder="1" applyAlignment="1" applyProtection="1">
      <alignment horizontal="center" vertical="center"/>
      <protection hidden="1"/>
    </xf>
    <xf numFmtId="0" fontId="11" fillId="11" borderId="22" xfId="0" applyFont="1" applyFill="1" applyBorder="1" applyAlignment="1" applyProtection="1">
      <alignment horizontal="center" vertical="center"/>
      <protection hidden="1"/>
    </xf>
    <xf numFmtId="0" fontId="14" fillId="16" borderId="20" xfId="0" applyFont="1" applyFill="1" applyBorder="1" applyAlignment="1" applyProtection="1">
      <alignment horizontal="center" vertical="center" wrapText="1"/>
      <protection hidden="1"/>
    </xf>
    <xf numFmtId="0" fontId="14" fillId="16" borderId="28" xfId="0" applyFont="1" applyFill="1" applyBorder="1" applyAlignment="1" applyProtection="1">
      <alignment horizontal="center" vertical="center"/>
      <protection hidden="1"/>
    </xf>
    <xf numFmtId="0" fontId="14" fillId="16" borderId="31" xfId="0" applyFont="1" applyFill="1" applyBorder="1" applyAlignment="1" applyProtection="1">
      <alignment horizontal="center" vertical="center"/>
      <protection hidden="1"/>
    </xf>
    <xf numFmtId="0" fontId="9" fillId="13" borderId="24" xfId="0" applyFont="1" applyFill="1" applyBorder="1" applyAlignment="1" applyProtection="1">
      <alignment horizontal="left" vertical="center"/>
      <protection hidden="1"/>
    </xf>
    <xf numFmtId="0" fontId="9" fillId="13" borderId="23" xfId="0" applyFont="1" applyFill="1" applyBorder="1" applyAlignment="1" applyProtection="1">
      <alignment horizontal="left" vertical="center"/>
      <protection hidden="1"/>
    </xf>
    <xf numFmtId="0" fontId="9" fillId="13" borderId="22" xfId="0" applyFont="1" applyFill="1" applyBorder="1" applyAlignment="1" applyProtection="1">
      <alignment horizontal="left" vertical="center"/>
      <protection hidden="1"/>
    </xf>
    <xf numFmtId="0" fontId="9" fillId="11" borderId="24" xfId="0" applyFont="1" applyFill="1" applyBorder="1" applyAlignment="1" applyProtection="1">
      <alignment horizontal="left" vertical="center"/>
      <protection hidden="1"/>
    </xf>
    <xf numFmtId="0" fontId="9" fillId="11" borderId="23" xfId="0" applyFont="1" applyFill="1" applyBorder="1" applyAlignment="1" applyProtection="1">
      <alignment horizontal="left" vertical="center"/>
      <protection hidden="1"/>
    </xf>
    <xf numFmtId="0" fontId="9" fillId="11" borderId="22" xfId="0" applyFont="1" applyFill="1" applyBorder="1" applyAlignment="1" applyProtection="1">
      <alignment horizontal="left" vertical="center"/>
      <protection hidden="1"/>
    </xf>
    <xf numFmtId="0" fontId="9" fillId="13" borderId="32" xfId="0" applyFont="1" applyFill="1" applyBorder="1" applyAlignment="1" applyProtection="1">
      <alignment horizontal="left" vertical="center" wrapText="1"/>
      <protection hidden="1"/>
    </xf>
    <xf numFmtId="0" fontId="9" fillId="13" borderId="33" xfId="0" applyFont="1" applyFill="1" applyBorder="1" applyAlignment="1" applyProtection="1">
      <alignment horizontal="left" vertical="center" wrapText="1"/>
      <protection hidden="1"/>
    </xf>
    <xf numFmtId="0" fontId="19" fillId="3" borderId="1" xfId="2" applyFont="1" applyFill="1" applyBorder="1" applyAlignment="1" applyProtection="1">
      <alignment horizontal="center" vertical="center"/>
      <protection hidden="1"/>
    </xf>
    <xf numFmtId="0" fontId="19" fillId="3" borderId="3" xfId="2" applyFont="1" applyFill="1" applyBorder="1" applyAlignment="1" applyProtection="1">
      <alignment horizontal="center" vertical="center"/>
      <protection hidden="1"/>
    </xf>
    <xf numFmtId="0" fontId="19" fillId="3" borderId="2" xfId="2" applyFont="1" applyFill="1" applyBorder="1" applyAlignment="1" applyProtection="1">
      <alignment horizontal="center" vertical="center"/>
      <protection hidden="1"/>
    </xf>
    <xf numFmtId="0" fontId="19" fillId="2" borderId="1" xfId="2" applyFont="1" applyFill="1" applyBorder="1" applyAlignment="1" applyProtection="1">
      <alignment horizontal="center" vertical="center"/>
      <protection hidden="1"/>
    </xf>
    <xf numFmtId="0" fontId="19" fillId="2" borderId="3" xfId="2" applyFont="1" applyFill="1" applyBorder="1" applyAlignment="1" applyProtection="1">
      <alignment horizontal="center" vertical="center"/>
      <protection hidden="1"/>
    </xf>
    <xf numFmtId="0" fontId="20" fillId="0" borderId="36" xfId="2" applyFont="1" applyBorder="1" applyAlignment="1" applyProtection="1">
      <alignment horizontal="center" vertical="center" wrapText="1"/>
      <protection hidden="1"/>
    </xf>
    <xf numFmtId="0" fontId="20" fillId="0" borderId="37" xfId="2" applyFont="1" applyBorder="1" applyAlignment="1" applyProtection="1">
      <alignment horizontal="center" vertical="center" wrapText="1"/>
      <protection hidden="1"/>
    </xf>
    <xf numFmtId="0" fontId="20" fillId="0" borderId="38" xfId="2" applyFont="1" applyBorder="1" applyAlignment="1" applyProtection="1">
      <alignment horizontal="center" vertical="center" wrapText="1"/>
      <protection hidden="1"/>
    </xf>
    <xf numFmtId="0" fontId="20" fillId="0" borderId="39" xfId="2" applyFont="1" applyBorder="1" applyAlignment="1" applyProtection="1">
      <alignment horizontal="center" vertical="center" wrapText="1"/>
      <protection hidden="1"/>
    </xf>
    <xf numFmtId="0" fontId="20" fillId="0" borderId="40" xfId="2" applyFont="1" applyBorder="1" applyAlignment="1" applyProtection="1">
      <alignment horizontal="center" vertical="center" wrapText="1"/>
      <protection hidden="1"/>
    </xf>
    <xf numFmtId="0" fontId="20" fillId="0" borderId="41" xfId="2" applyFont="1" applyBorder="1" applyAlignment="1" applyProtection="1">
      <alignment horizontal="center" vertical="center" wrapText="1"/>
      <protection hidden="1"/>
    </xf>
    <xf numFmtId="0" fontId="3" fillId="0" borderId="35" xfId="2" applyFont="1" applyBorder="1" applyAlignment="1" applyProtection="1">
      <alignment horizontal="center" vertical="center"/>
      <protection hidden="1"/>
    </xf>
    <xf numFmtId="49" fontId="17" fillId="24" borderId="1" xfId="2" applyNumberFormat="1" applyFont="1" applyFill="1" applyBorder="1" applyAlignment="1" applyProtection="1">
      <alignment horizontal="center" vertical="center"/>
      <protection hidden="1"/>
    </xf>
    <xf numFmtId="49" fontId="17" fillId="24" borderId="2" xfId="2" applyNumberFormat="1" applyFont="1" applyFill="1" applyBorder="1" applyAlignment="1" applyProtection="1">
      <alignment horizontal="center" vertical="center"/>
      <protection hidden="1"/>
    </xf>
    <xf numFmtId="0" fontId="17" fillId="5" borderId="7" xfId="2" applyFont="1" applyFill="1" applyBorder="1" applyAlignment="1" applyProtection="1">
      <alignment horizontal="center" vertical="center"/>
      <protection hidden="1"/>
    </xf>
    <xf numFmtId="0" fontId="17" fillId="5" borderId="8" xfId="2" applyFont="1" applyFill="1" applyBorder="1" applyAlignment="1" applyProtection="1">
      <alignment horizontal="center" vertical="center"/>
      <protection hidden="1"/>
    </xf>
    <xf numFmtId="0" fontId="17" fillId="5" borderId="9" xfId="2" applyFont="1" applyFill="1" applyBorder="1" applyAlignment="1" applyProtection="1">
      <alignment horizontal="center" vertical="center"/>
      <protection hidden="1"/>
    </xf>
    <xf numFmtId="0" fontId="3" fillId="0" borderId="35" xfId="2" applyFont="1" applyBorder="1" applyAlignment="1" applyProtection="1">
      <alignment horizontal="left"/>
      <protection hidden="1"/>
    </xf>
    <xf numFmtId="0" fontId="19" fillId="19" borderId="1" xfId="2" applyFont="1" applyFill="1" applyBorder="1" applyAlignment="1" applyProtection="1">
      <alignment horizontal="center" vertical="center"/>
      <protection hidden="1"/>
    </xf>
    <xf numFmtId="0" fontId="19" fillId="19" borderId="2" xfId="2" applyFont="1" applyFill="1" applyBorder="1" applyAlignment="1" applyProtection="1">
      <alignment horizontal="center" vertical="center"/>
      <protection hidden="1"/>
    </xf>
    <xf numFmtId="0" fontId="19" fillId="20" borderId="1" xfId="2" applyFont="1" applyFill="1" applyBorder="1" applyAlignment="1" applyProtection="1">
      <alignment horizontal="center" vertical="center"/>
      <protection hidden="1"/>
    </xf>
    <xf numFmtId="0" fontId="19" fillId="20" borderId="3" xfId="2" applyFont="1" applyFill="1" applyBorder="1" applyAlignment="1" applyProtection="1">
      <alignment horizontal="center" vertical="center"/>
      <protection hidden="1"/>
    </xf>
    <xf numFmtId="0" fontId="19" fillId="20" borderId="2" xfId="2" applyFont="1" applyFill="1" applyBorder="1" applyAlignment="1" applyProtection="1">
      <alignment horizontal="center" vertical="center"/>
      <protection hidden="1"/>
    </xf>
    <xf numFmtId="0" fontId="19" fillId="21" borderId="1" xfId="2" applyFont="1" applyFill="1" applyBorder="1" applyAlignment="1" applyProtection="1">
      <alignment horizontal="center" vertical="center"/>
      <protection hidden="1"/>
    </xf>
    <xf numFmtId="0" fontId="19" fillId="21" borderId="3" xfId="2" applyFont="1" applyFill="1" applyBorder="1" applyAlignment="1" applyProtection="1">
      <alignment horizontal="center" vertical="center"/>
      <protection hidden="1"/>
    </xf>
    <xf numFmtId="0" fontId="19" fillId="21" borderId="2" xfId="2" applyFont="1" applyFill="1" applyBorder="1" applyAlignment="1" applyProtection="1">
      <alignment horizontal="center" vertical="center"/>
      <protection hidden="1"/>
    </xf>
    <xf numFmtId="175" fontId="3" fillId="9" borderId="15" xfId="5" applyNumberFormat="1" applyFont="1" applyFill="1" applyBorder="1" applyAlignment="1" applyProtection="1">
      <alignment horizontal="left" vertical="center" wrapText="1"/>
      <protection hidden="1"/>
    </xf>
    <xf numFmtId="165" fontId="3" fillId="9" borderId="15" xfId="8" applyFont="1" applyFill="1" applyBorder="1" applyAlignment="1" applyProtection="1">
      <alignment horizontal="center" vertical="center" wrapText="1"/>
      <protection hidden="1"/>
    </xf>
    <xf numFmtId="0" fontId="18" fillId="9" borderId="16" xfId="2" applyFont="1" applyFill="1" applyBorder="1" applyAlignment="1" applyProtection="1">
      <alignment horizontal="center" vertical="center" wrapText="1"/>
      <protection hidden="1"/>
    </xf>
    <xf numFmtId="166" fontId="3" fillId="9" borderId="15" xfId="5" applyFont="1" applyFill="1" applyBorder="1" applyAlignment="1" applyProtection="1">
      <alignment horizontal="center" vertical="center" wrapText="1"/>
      <protection hidden="1"/>
    </xf>
  </cellXfs>
  <cellStyles count="11">
    <cellStyle name="Hyperlink" xfId="10" xr:uid="{00000000-000B-0000-0000-000008000000}"/>
    <cellStyle name="Millares" xfId="1" builtinId="3"/>
    <cellStyle name="Millares 3" xfId="7" xr:uid="{0FE09E09-DB41-447D-B0BC-B1990D60D8F6}"/>
    <cellStyle name="Moneda [0] 2" xfId="8" xr:uid="{D9BDB87C-CA4D-44D3-AC76-CA75D1C5393B}"/>
    <cellStyle name="Moneda 2" xfId="5" xr:uid="{F6FB13CE-6F75-4B59-B0FD-10655213D97C}"/>
    <cellStyle name="Normal" xfId="0" builtinId="0"/>
    <cellStyle name="Normal 2 2" xfId="6" xr:uid="{C62A8E68-14A7-4CFA-9206-BC5E74A6C438}"/>
    <cellStyle name="Normal 3" xfId="2" xr:uid="{EFF67DFB-BDE1-46AB-A538-EE819DBD9912}"/>
    <cellStyle name="Normal 3 2 3 2 5 2" xfId="3" xr:uid="{A8AE1D85-4FBB-4F08-9420-71B82CB130D8}"/>
    <cellStyle name="Porcentaje" xfId="9" builtinId="5"/>
    <cellStyle name="Porcentaje 2" xfId="4" xr:uid="{6DEB338E-1070-43BD-8227-A5BC4E8F7617}"/>
  </cellStyles>
  <dxfs count="0"/>
  <tableStyles count="0" defaultTableStyle="TableStyleMedium2" defaultPivotStyle="PivotStyleLight16"/>
  <colors>
    <mruColors>
      <color rgb="FFB6004B"/>
      <color rgb="FFFFDDEB"/>
      <color rgb="FFA7E8FF"/>
      <color rgb="FF0077A2"/>
      <color rgb="FFFFE2AF"/>
      <color rgb="FFFFD78F"/>
      <color rgb="FFFFC761"/>
      <color rgb="FFF29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751912</xdr:colOff>
      <xdr:row>1</xdr:row>
      <xdr:rowOff>51954</xdr:rowOff>
    </xdr:from>
    <xdr:to>
      <xdr:col>1</xdr:col>
      <xdr:colOff>1862152</xdr:colOff>
      <xdr:row>2</xdr:row>
      <xdr:rowOff>606136</xdr:rowOff>
    </xdr:to>
    <xdr:pic>
      <xdr:nvPicPr>
        <xdr:cNvPr id="3" name="Imagen 2">
          <a:extLst>
            <a:ext uri="{FF2B5EF4-FFF2-40B4-BE49-F238E27FC236}">
              <a16:creationId xmlns:a16="http://schemas.microsoft.com/office/drawing/2014/main" id="{15D76C8C-6FA0-6A06-6F1C-11305654E3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9276" y="259772"/>
          <a:ext cx="1110240" cy="122959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89A9D-97D5-4ADE-8947-B70C1F608B77}">
  <sheetPr>
    <tabColor rgb="FF00B050"/>
  </sheetPr>
  <dimension ref="F1:L35"/>
  <sheetViews>
    <sheetView view="pageBreakPreview" topLeftCell="B1" zoomScale="85" zoomScaleNormal="85" zoomScaleSheetLayoutView="85" workbookViewId="0">
      <selection activeCell="G40" sqref="G40"/>
    </sheetView>
  </sheetViews>
  <sheetFormatPr baseColWidth="10" defaultColWidth="11.42578125" defaultRowHeight="15" x14ac:dyDescent="0.25"/>
  <cols>
    <col min="6" max="6" width="22.5703125" customWidth="1"/>
    <col min="7" max="7" width="28.42578125" customWidth="1"/>
    <col min="8" max="8" width="23.42578125" bestFit="1" customWidth="1"/>
    <col min="9" max="9" width="31.42578125" customWidth="1"/>
    <col min="10" max="10" width="14" customWidth="1"/>
    <col min="11" max="11" width="14.42578125" customWidth="1"/>
  </cols>
  <sheetData>
    <row r="1" spans="6:12" ht="24" customHeight="1" x14ac:dyDescent="0.25">
      <c r="F1" s="174" t="s">
        <v>0</v>
      </c>
      <c r="G1" s="174"/>
      <c r="H1" s="174"/>
      <c r="I1" s="174"/>
      <c r="J1" s="174"/>
      <c r="K1" s="174"/>
    </row>
    <row r="2" spans="6:12" ht="24" customHeight="1" x14ac:dyDescent="0.25">
      <c r="F2" s="174" t="s">
        <v>1</v>
      </c>
      <c r="G2" s="174"/>
      <c r="H2" s="174"/>
      <c r="I2" s="174"/>
      <c r="J2" s="174"/>
      <c r="K2" s="174"/>
    </row>
    <row r="3" spans="6:12" ht="15.75" x14ac:dyDescent="0.25">
      <c r="F3" s="15"/>
      <c r="G3" s="15"/>
      <c r="H3" s="15"/>
      <c r="I3" s="15"/>
      <c r="J3" s="15"/>
      <c r="K3" s="15"/>
    </row>
    <row r="4" spans="6:12" ht="15.75" x14ac:dyDescent="0.25">
      <c r="F4" s="16"/>
      <c r="G4" s="170" t="s">
        <v>2</v>
      </c>
      <c r="H4" s="171"/>
      <c r="I4" s="171"/>
      <c r="J4" s="171"/>
      <c r="K4" s="17"/>
      <c r="L4" s="14"/>
    </row>
    <row r="5" spans="6:12" ht="15.75" x14ac:dyDescent="0.25">
      <c r="F5" s="16"/>
      <c r="G5" s="18" t="s">
        <v>3</v>
      </c>
      <c r="H5" s="18" t="s">
        <v>4</v>
      </c>
      <c r="I5" s="19" t="s">
        <v>5</v>
      </c>
      <c r="J5" s="20" t="s">
        <v>6</v>
      </c>
      <c r="K5" s="17"/>
      <c r="L5" s="12"/>
    </row>
    <row r="6" spans="6:12" ht="15.75" x14ac:dyDescent="0.25">
      <c r="F6" s="16"/>
      <c r="G6" s="181" t="s">
        <v>7</v>
      </c>
      <c r="H6" s="21" t="s">
        <v>8</v>
      </c>
      <c r="I6" s="21" t="s">
        <v>9</v>
      </c>
      <c r="J6" s="21">
        <v>191</v>
      </c>
      <c r="K6" s="15"/>
      <c r="L6" s="13"/>
    </row>
    <row r="7" spans="6:12" ht="15.75" x14ac:dyDescent="0.25">
      <c r="F7" s="16"/>
      <c r="G7" s="182"/>
      <c r="H7" s="21" t="s">
        <v>10</v>
      </c>
      <c r="I7" s="21" t="s">
        <v>11</v>
      </c>
      <c r="J7" s="21">
        <v>197</v>
      </c>
      <c r="K7" s="15"/>
      <c r="L7" s="13"/>
    </row>
    <row r="8" spans="6:12" ht="15.75" x14ac:dyDescent="0.25">
      <c r="F8" s="15"/>
      <c r="G8" s="15"/>
      <c r="H8" s="15"/>
      <c r="I8" s="15"/>
      <c r="J8" s="15"/>
      <c r="K8" s="15"/>
    </row>
    <row r="9" spans="6:12" ht="15.75" x14ac:dyDescent="0.25">
      <c r="F9" s="172" t="s">
        <v>13</v>
      </c>
      <c r="G9" s="172"/>
      <c r="H9" s="172"/>
      <c r="I9" s="173"/>
      <c r="J9" s="22" t="s">
        <v>14</v>
      </c>
      <c r="K9" s="22" t="s">
        <v>15</v>
      </c>
    </row>
    <row r="10" spans="6:12" ht="15.75" customHeight="1" x14ac:dyDescent="0.25">
      <c r="F10" s="183" t="s">
        <v>16</v>
      </c>
      <c r="G10" s="168"/>
      <c r="H10" s="168"/>
      <c r="I10" s="169"/>
      <c r="J10" s="23" t="s">
        <v>17</v>
      </c>
      <c r="K10" s="23" t="s">
        <v>17</v>
      </c>
    </row>
    <row r="11" spans="6:12" x14ac:dyDescent="0.25">
      <c r="F11" s="186" t="s">
        <v>18</v>
      </c>
      <c r="G11" s="175" t="s">
        <v>19</v>
      </c>
      <c r="H11" s="176"/>
      <c r="I11" s="177"/>
      <c r="J11" s="27">
        <v>4</v>
      </c>
      <c r="K11" s="27">
        <f>+COUNTIF('Plan de Acción 2025'!$B$8:$B$207,$G11)</f>
        <v>4</v>
      </c>
    </row>
    <row r="12" spans="6:12" x14ac:dyDescent="0.25">
      <c r="F12" s="187"/>
      <c r="G12" s="175" t="s">
        <v>20</v>
      </c>
      <c r="H12" s="176"/>
      <c r="I12" s="177"/>
      <c r="J12" s="27">
        <v>5</v>
      </c>
      <c r="K12" s="27">
        <f>+COUNTIF('Plan de Acción 2025'!$B$8:$B$207,$G12)</f>
        <v>5</v>
      </c>
    </row>
    <row r="13" spans="6:12" x14ac:dyDescent="0.25">
      <c r="F13" s="188"/>
      <c r="G13" s="175" t="s">
        <v>21</v>
      </c>
      <c r="H13" s="176"/>
      <c r="I13" s="177"/>
      <c r="J13" s="27">
        <v>3</v>
      </c>
      <c r="K13" s="27">
        <f>+COUNTIF('Plan de Acción 2025'!$B$8:$B$207,$G13)</f>
        <v>3</v>
      </c>
    </row>
    <row r="14" spans="6:12" ht="15.75" x14ac:dyDescent="0.25">
      <c r="F14" s="28" t="s">
        <v>22</v>
      </c>
      <c r="G14" s="178" t="s">
        <v>23</v>
      </c>
      <c r="H14" s="179"/>
      <c r="I14" s="180"/>
      <c r="J14" s="29">
        <v>2</v>
      </c>
      <c r="K14" s="29">
        <f>+COUNTIF('Plan de Acción 2025'!$B$8:$B$207,$G14)</f>
        <v>2</v>
      </c>
    </row>
    <row r="15" spans="6:12" x14ac:dyDescent="0.25">
      <c r="F15" s="186" t="s">
        <v>24</v>
      </c>
      <c r="G15" s="175" t="s">
        <v>25</v>
      </c>
      <c r="H15" s="176"/>
      <c r="I15" s="177"/>
      <c r="J15" s="27">
        <v>2</v>
      </c>
      <c r="K15" s="27">
        <f>+COUNTIF('Plan de Acción 2025'!$B$8:$B$207,$G15)</f>
        <v>2</v>
      </c>
    </row>
    <row r="16" spans="6:12" x14ac:dyDescent="0.25">
      <c r="F16" s="187"/>
      <c r="G16" s="175" t="s">
        <v>26</v>
      </c>
      <c r="H16" s="176"/>
      <c r="I16" s="177"/>
      <c r="J16" s="27">
        <v>20</v>
      </c>
      <c r="K16" s="27">
        <f>+COUNTIF('Plan de Acción 2025'!$B$8:$B$207,$G16)</f>
        <v>20</v>
      </c>
    </row>
    <row r="17" spans="6:11" x14ac:dyDescent="0.25">
      <c r="F17" s="187"/>
      <c r="G17" s="175" t="s">
        <v>27</v>
      </c>
      <c r="H17" s="176"/>
      <c r="I17" s="177"/>
      <c r="J17" s="27">
        <v>6</v>
      </c>
      <c r="K17" s="27">
        <f>+COUNTIF('Plan de Acción 2025'!$B$8:$B$207,$G17)</f>
        <v>7</v>
      </c>
    </row>
    <row r="18" spans="6:11" x14ac:dyDescent="0.25">
      <c r="F18" s="187"/>
      <c r="G18" s="175" t="s">
        <v>28</v>
      </c>
      <c r="H18" s="176"/>
      <c r="I18" s="177"/>
      <c r="J18" s="27">
        <v>8</v>
      </c>
      <c r="K18" s="27">
        <f>+COUNTIF('Plan de Acción 2025'!$B$8:$B$207,$G18)</f>
        <v>8</v>
      </c>
    </row>
    <row r="19" spans="6:11" x14ac:dyDescent="0.25">
      <c r="F19" s="188"/>
      <c r="G19" s="175" t="s">
        <v>29</v>
      </c>
      <c r="H19" s="176"/>
      <c r="I19" s="177"/>
      <c r="J19" s="27">
        <v>4</v>
      </c>
      <c r="K19" s="27">
        <f>+COUNTIF('Plan de Acción 2025'!$B$8:$B$207,$G19)</f>
        <v>4</v>
      </c>
    </row>
    <row r="20" spans="6:11" x14ac:dyDescent="0.25">
      <c r="F20" s="189" t="s">
        <v>30</v>
      </c>
      <c r="G20" s="178" t="s">
        <v>31</v>
      </c>
      <c r="H20" s="179"/>
      <c r="I20" s="180"/>
      <c r="J20" s="29">
        <v>4</v>
      </c>
      <c r="K20" s="29">
        <f>+COUNTIF('Plan de Acción 2025'!$B$8:$B$207,$G20)</f>
        <v>4</v>
      </c>
    </row>
    <row r="21" spans="6:11" x14ac:dyDescent="0.25">
      <c r="F21" s="190"/>
      <c r="G21" s="178" t="s">
        <v>32</v>
      </c>
      <c r="H21" s="179"/>
      <c r="I21" s="180"/>
      <c r="J21" s="29">
        <v>3</v>
      </c>
      <c r="K21" s="29">
        <f>+COUNTIF('Plan de Acción 2025'!$B$8:$B$207,$G21)</f>
        <v>3</v>
      </c>
    </row>
    <row r="22" spans="6:11" x14ac:dyDescent="0.25">
      <c r="F22" s="190"/>
      <c r="G22" s="178" t="s">
        <v>33</v>
      </c>
      <c r="H22" s="179"/>
      <c r="I22" s="180"/>
      <c r="J22" s="29">
        <v>3</v>
      </c>
      <c r="K22" s="29">
        <f>+COUNTIF('Plan de Acción 2025'!$B$8:$B$207,$G22)</f>
        <v>3</v>
      </c>
    </row>
    <row r="23" spans="6:11" x14ac:dyDescent="0.25">
      <c r="F23" s="191"/>
      <c r="G23" s="178" t="s">
        <v>34</v>
      </c>
      <c r="H23" s="179"/>
      <c r="I23" s="180"/>
      <c r="J23" s="29">
        <v>10</v>
      </c>
      <c r="K23" s="29">
        <f>+COUNTIF('Plan de Acción 2025'!$B$8:$B$207,$G23)</f>
        <v>10</v>
      </c>
    </row>
    <row r="24" spans="6:11" ht="15.75" customHeight="1" x14ac:dyDescent="0.25">
      <c r="F24" s="192" t="s">
        <v>35</v>
      </c>
      <c r="G24" s="175" t="s">
        <v>36</v>
      </c>
      <c r="H24" s="176"/>
      <c r="I24" s="177"/>
      <c r="J24" s="27">
        <v>11</v>
      </c>
      <c r="K24" s="27">
        <f>+COUNTIF('Plan de Acción 2025'!$B$8:$B$207,$G24)</f>
        <v>11</v>
      </c>
    </row>
    <row r="25" spans="6:11" x14ac:dyDescent="0.25">
      <c r="F25" s="193"/>
      <c r="G25" s="175" t="s">
        <v>37</v>
      </c>
      <c r="H25" s="176"/>
      <c r="I25" s="177"/>
      <c r="J25" s="27">
        <v>4</v>
      </c>
      <c r="K25" s="27">
        <f>+COUNTIF('Plan de Acción 2025'!$B$8:$B$207,$G25)</f>
        <v>8</v>
      </c>
    </row>
    <row r="26" spans="6:11" x14ac:dyDescent="0.25">
      <c r="F26" s="193"/>
      <c r="G26" s="175" t="s">
        <v>38</v>
      </c>
      <c r="H26" s="176"/>
      <c r="I26" s="177"/>
      <c r="J26" s="27">
        <v>25</v>
      </c>
      <c r="K26" s="27">
        <f>+COUNTIF('Plan de Acción 2025'!$B$8:$B$207,$G26)</f>
        <v>25</v>
      </c>
    </row>
    <row r="27" spans="6:11" x14ac:dyDescent="0.25">
      <c r="F27" s="193"/>
      <c r="G27" s="175" t="s">
        <v>39</v>
      </c>
      <c r="H27" s="176"/>
      <c r="I27" s="177"/>
      <c r="J27" s="27">
        <v>28</v>
      </c>
      <c r="K27" s="27">
        <f>+COUNTIF('Plan de Acción 2025'!$B$8:$B$207,$G27)</f>
        <v>29</v>
      </c>
    </row>
    <row r="28" spans="6:11" x14ac:dyDescent="0.25">
      <c r="F28" s="193"/>
      <c r="G28" s="175" t="s">
        <v>40</v>
      </c>
      <c r="H28" s="176"/>
      <c r="I28" s="177"/>
      <c r="J28" s="27">
        <v>7</v>
      </c>
      <c r="K28" s="27">
        <f>+COUNTIF('Plan de Acción 2025'!$B$8:$B$207,$G28)</f>
        <v>7</v>
      </c>
    </row>
    <row r="29" spans="6:11" x14ac:dyDescent="0.25">
      <c r="F29" s="193"/>
      <c r="G29" s="175" t="s">
        <v>41</v>
      </c>
      <c r="H29" s="176"/>
      <c r="I29" s="177"/>
      <c r="J29" s="27">
        <v>3</v>
      </c>
      <c r="K29" s="27">
        <f>+COUNTIF('Plan de Acción 2025'!$B$8:$B$207,$G29)</f>
        <v>15</v>
      </c>
    </row>
    <row r="30" spans="6:11" x14ac:dyDescent="0.25">
      <c r="F30" s="193"/>
      <c r="G30" s="24" t="s">
        <v>42</v>
      </c>
      <c r="H30" s="25"/>
      <c r="I30" s="26"/>
      <c r="J30" s="27">
        <v>11</v>
      </c>
      <c r="K30" s="27">
        <f>+COUNTIF('Plan de Acción 2025'!$B$8:$B$207,$G30)</f>
        <v>0</v>
      </c>
    </row>
    <row r="31" spans="6:11" x14ac:dyDescent="0.25">
      <c r="F31" s="193"/>
      <c r="G31" s="175" t="s">
        <v>43</v>
      </c>
      <c r="H31" s="176"/>
      <c r="I31" s="177"/>
      <c r="J31" s="27">
        <v>6</v>
      </c>
      <c r="K31" s="27">
        <f>+COUNTIF('Plan de Acción 2025'!$B$8:$B$207,$G31)</f>
        <v>7</v>
      </c>
    </row>
    <row r="32" spans="6:11" ht="15.75" x14ac:dyDescent="0.25">
      <c r="F32" s="28" t="s">
        <v>44</v>
      </c>
      <c r="G32" s="178" t="s">
        <v>45</v>
      </c>
      <c r="H32" s="179"/>
      <c r="I32" s="180"/>
      <c r="J32" s="29">
        <v>11</v>
      </c>
      <c r="K32" s="29">
        <f>+COUNTIF('Plan de Acción 2025'!$B$8:$B$207,$G32)</f>
        <v>11</v>
      </c>
    </row>
    <row r="33" spans="6:11" ht="15.75" x14ac:dyDescent="0.25">
      <c r="F33" s="30" t="s">
        <v>46</v>
      </c>
      <c r="G33" s="175" t="s">
        <v>47</v>
      </c>
      <c r="H33" s="176"/>
      <c r="I33" s="177"/>
      <c r="J33" s="27">
        <v>7</v>
      </c>
      <c r="K33" s="27">
        <f>+COUNTIF('Plan de Acción 2025'!$B$8:$B$207,$G33)</f>
        <v>8</v>
      </c>
    </row>
    <row r="34" spans="6:11" ht="15.75" x14ac:dyDescent="0.25">
      <c r="F34" s="28" t="s">
        <v>48</v>
      </c>
      <c r="G34" s="178" t="s">
        <v>48</v>
      </c>
      <c r="H34" s="179"/>
      <c r="I34" s="180"/>
      <c r="J34" s="29">
        <v>4</v>
      </c>
      <c r="K34" s="29">
        <f>+COUNTIF('Plan de Acción 2025'!$B$8:$B$207,$G34)</f>
        <v>4</v>
      </c>
    </row>
    <row r="35" spans="6:11" ht="15.75" x14ac:dyDescent="0.25">
      <c r="F35" s="184" t="s">
        <v>49</v>
      </c>
      <c r="G35" s="184"/>
      <c r="H35" s="184"/>
      <c r="I35" s="185"/>
      <c r="J35" s="23">
        <f>SUM(J11:J34)</f>
        <v>191</v>
      </c>
      <c r="K35" s="23">
        <f>SUM(K11:K34)</f>
        <v>200</v>
      </c>
    </row>
  </sheetData>
  <sheetProtection algorithmName="SHA-512" hashValue="lluwZnU7Mo0qirf4Px7HUpyThPUSZvy5M49UbIREw/hKtOj4tk45oQeegEnEcJaPylxyJyX62+aktC6Vl9OP9A==" saltValue="ASTM0pj2uRjoF7sie9Vt/Q==" spinCount="100000" sheet="1" objects="1" scenarios="1"/>
  <mergeCells count="34">
    <mergeCell ref="F1:K1"/>
    <mergeCell ref="F2:K2"/>
    <mergeCell ref="F35:I35"/>
    <mergeCell ref="F11:F13"/>
    <mergeCell ref="F20:F23"/>
    <mergeCell ref="F24:F31"/>
    <mergeCell ref="F15:F19"/>
    <mergeCell ref="G11:I11"/>
    <mergeCell ref="G12:I12"/>
    <mergeCell ref="G13:I13"/>
    <mergeCell ref="G19:I19"/>
    <mergeCell ref="G29:I29"/>
    <mergeCell ref="G31:I31"/>
    <mergeCell ref="G32:I32"/>
    <mergeCell ref="G33:I33"/>
    <mergeCell ref="G15:I15"/>
    <mergeCell ref="G16:I16"/>
    <mergeCell ref="G17:I17"/>
    <mergeCell ref="G18:I18"/>
    <mergeCell ref="G34:I34"/>
    <mergeCell ref="G20:I20"/>
    <mergeCell ref="G21:I21"/>
    <mergeCell ref="G22:I22"/>
    <mergeCell ref="G23:I23"/>
    <mergeCell ref="G24:I24"/>
    <mergeCell ref="G25:I25"/>
    <mergeCell ref="G27:I27"/>
    <mergeCell ref="G28:I28"/>
    <mergeCell ref="G26:I26"/>
    <mergeCell ref="G4:J4"/>
    <mergeCell ref="G6:G7"/>
    <mergeCell ref="F9:I9"/>
    <mergeCell ref="F10:I10"/>
    <mergeCell ref="G14:I14"/>
  </mergeCells>
  <pageMargins left="0.7" right="0.7" top="0.75" bottom="0.75" header="0.3" footer="0.3"/>
  <pageSetup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1869C-8E84-4357-9FA0-A66928E2BD8D}">
  <dimension ref="A1:L34"/>
  <sheetViews>
    <sheetView zoomScale="85" zoomScaleNormal="85" workbookViewId="0">
      <selection activeCell="E13" sqref="E13"/>
    </sheetView>
  </sheetViews>
  <sheetFormatPr baseColWidth="10" defaultColWidth="11.42578125" defaultRowHeight="15" x14ac:dyDescent="0.25"/>
  <cols>
    <col min="1" max="11" width="20.42578125" customWidth="1"/>
  </cols>
  <sheetData>
    <row r="1" spans="1:12" ht="17.25" x14ac:dyDescent="0.25">
      <c r="A1" s="81" t="s">
        <v>50</v>
      </c>
      <c r="B1" s="81" t="s">
        <v>51</v>
      </c>
      <c r="C1" s="81" t="s">
        <v>52</v>
      </c>
      <c r="D1" s="81" t="s">
        <v>53</v>
      </c>
      <c r="E1" s="81" t="s">
        <v>54</v>
      </c>
      <c r="F1" s="81" t="s">
        <v>55</v>
      </c>
      <c r="G1" s="81" t="s">
        <v>56</v>
      </c>
      <c r="H1" s="81" t="s">
        <v>57</v>
      </c>
      <c r="I1" s="81" t="s">
        <v>58</v>
      </c>
      <c r="J1" s="81" t="s">
        <v>59</v>
      </c>
      <c r="K1" s="81" t="s">
        <v>60</v>
      </c>
      <c r="L1" s="82"/>
    </row>
    <row r="2" spans="1:12" ht="17.25" x14ac:dyDescent="0.25">
      <c r="A2" s="82" t="s">
        <v>19</v>
      </c>
      <c r="B2" s="82" t="s">
        <v>61</v>
      </c>
      <c r="C2" s="82" t="s">
        <v>62</v>
      </c>
      <c r="D2" s="82" t="s">
        <v>63</v>
      </c>
      <c r="E2" s="82" t="s">
        <v>64</v>
      </c>
      <c r="F2" s="82" t="s">
        <v>65</v>
      </c>
      <c r="G2" s="82" t="s">
        <v>66</v>
      </c>
      <c r="H2" s="83" t="s">
        <v>67</v>
      </c>
      <c r="I2" s="82" t="s">
        <v>68</v>
      </c>
      <c r="J2" s="85" t="s">
        <v>69</v>
      </c>
      <c r="K2" s="82" t="s">
        <v>70</v>
      </c>
      <c r="L2" s="82"/>
    </row>
    <row r="3" spans="1:12" ht="17.25" x14ac:dyDescent="0.3">
      <c r="A3" s="82" t="s">
        <v>20</v>
      </c>
      <c r="B3" s="82" t="s">
        <v>71</v>
      </c>
      <c r="C3" s="82" t="s">
        <v>72</v>
      </c>
      <c r="D3" s="82" t="s">
        <v>73</v>
      </c>
      <c r="E3" s="82" t="s">
        <v>74</v>
      </c>
      <c r="F3" s="82" t="s">
        <v>75</v>
      </c>
      <c r="G3" s="82" t="s">
        <v>76</v>
      </c>
      <c r="H3" s="83" t="s">
        <v>77</v>
      </c>
      <c r="I3" s="86" t="s">
        <v>78</v>
      </c>
      <c r="J3" s="87" t="s">
        <v>79</v>
      </c>
      <c r="K3" s="82" t="s">
        <v>80</v>
      </c>
      <c r="L3" s="82"/>
    </row>
    <row r="4" spans="1:12" ht="17.25" x14ac:dyDescent="0.3">
      <c r="A4" s="82" t="s">
        <v>21</v>
      </c>
      <c r="B4" s="82" t="s">
        <v>81</v>
      </c>
      <c r="C4" s="82" t="s">
        <v>82</v>
      </c>
      <c r="D4" s="82" t="s">
        <v>83</v>
      </c>
      <c r="E4" s="82" t="s">
        <v>84</v>
      </c>
      <c r="F4" s="82"/>
      <c r="G4" s="82"/>
      <c r="H4" s="83" t="s">
        <v>85</v>
      </c>
      <c r="I4" s="86" t="s">
        <v>86</v>
      </c>
      <c r="J4" s="87" t="s">
        <v>87</v>
      </c>
      <c r="K4" s="82" t="s">
        <v>88</v>
      </c>
      <c r="L4" s="82"/>
    </row>
    <row r="5" spans="1:12" ht="17.25" x14ac:dyDescent="0.3">
      <c r="A5" s="82" t="s">
        <v>23</v>
      </c>
      <c r="B5" s="82" t="s">
        <v>89</v>
      </c>
      <c r="C5" s="82" t="s">
        <v>90</v>
      </c>
      <c r="D5" s="82" t="s">
        <v>91</v>
      </c>
      <c r="E5" s="82" t="s">
        <v>92</v>
      </c>
      <c r="F5" s="82"/>
      <c r="G5" s="82"/>
      <c r="H5" s="83" t="s">
        <v>93</v>
      </c>
      <c r="I5" s="86" t="s">
        <v>94</v>
      </c>
      <c r="J5" s="87" t="s">
        <v>95</v>
      </c>
      <c r="K5" s="82" t="s">
        <v>96</v>
      </c>
      <c r="L5" s="82"/>
    </row>
    <row r="6" spans="1:12" ht="17.25" x14ac:dyDescent="0.3">
      <c r="A6" s="82" t="s">
        <v>25</v>
      </c>
      <c r="B6" s="82" t="s">
        <v>97</v>
      </c>
      <c r="C6" s="82" t="s">
        <v>98</v>
      </c>
      <c r="D6" s="82" t="s">
        <v>99</v>
      </c>
      <c r="E6" s="82" t="s">
        <v>100</v>
      </c>
      <c r="F6" s="82"/>
      <c r="G6" s="82"/>
      <c r="H6" s="83" t="s">
        <v>101</v>
      </c>
      <c r="I6" s="86" t="s">
        <v>102</v>
      </c>
      <c r="J6" s="87" t="s">
        <v>103</v>
      </c>
      <c r="K6" s="82" t="s">
        <v>104</v>
      </c>
      <c r="L6" s="82"/>
    </row>
    <row r="7" spans="1:12" ht="17.25" x14ac:dyDescent="0.3">
      <c r="A7" s="82" t="s">
        <v>105</v>
      </c>
      <c r="B7" s="82" t="s">
        <v>106</v>
      </c>
      <c r="C7" s="82" t="s">
        <v>107</v>
      </c>
      <c r="D7" s="82" t="s">
        <v>108</v>
      </c>
      <c r="E7" s="82"/>
      <c r="F7" s="82"/>
      <c r="G7" s="82"/>
      <c r="H7" s="83" t="s">
        <v>109</v>
      </c>
      <c r="I7" s="86" t="s">
        <v>110</v>
      </c>
      <c r="J7" s="87" t="s">
        <v>111</v>
      </c>
      <c r="K7" s="82" t="s">
        <v>112</v>
      </c>
      <c r="L7" s="82"/>
    </row>
    <row r="8" spans="1:12" ht="17.25" x14ac:dyDescent="0.3">
      <c r="A8" s="82" t="s">
        <v>26</v>
      </c>
      <c r="B8" s="82"/>
      <c r="C8" s="82" t="s">
        <v>113</v>
      </c>
      <c r="D8" s="82" t="s">
        <v>114</v>
      </c>
      <c r="E8" s="82"/>
      <c r="F8" s="82"/>
      <c r="G8" s="82"/>
      <c r="H8" s="83" t="s">
        <v>115</v>
      </c>
      <c r="I8" s="86" t="s">
        <v>116</v>
      </c>
      <c r="J8" s="87" t="s">
        <v>117</v>
      </c>
      <c r="K8" s="82" t="s">
        <v>76</v>
      </c>
      <c r="L8" s="82"/>
    </row>
    <row r="9" spans="1:12" ht="17.25" x14ac:dyDescent="0.3">
      <c r="A9" s="82" t="s">
        <v>27</v>
      </c>
      <c r="B9" s="82"/>
      <c r="C9" s="82" t="s">
        <v>118</v>
      </c>
      <c r="D9" s="82" t="s">
        <v>119</v>
      </c>
      <c r="E9" s="82"/>
      <c r="F9" s="82"/>
      <c r="G9" s="82"/>
      <c r="H9" s="83" t="s">
        <v>120</v>
      </c>
      <c r="I9" s="86" t="s">
        <v>121</v>
      </c>
      <c r="J9" s="87" t="s">
        <v>122</v>
      </c>
      <c r="K9" s="82"/>
      <c r="L9" s="82"/>
    </row>
    <row r="10" spans="1:12" ht="17.25" x14ac:dyDescent="0.3">
      <c r="A10" s="82" t="s">
        <v>28</v>
      </c>
      <c r="B10" s="82"/>
      <c r="C10" s="82" t="s">
        <v>123</v>
      </c>
      <c r="D10" s="82"/>
      <c r="E10" s="82"/>
      <c r="F10" s="82"/>
      <c r="G10" s="82"/>
      <c r="H10" s="84" t="s">
        <v>124</v>
      </c>
      <c r="I10" s="86" t="s">
        <v>125</v>
      </c>
      <c r="J10" s="87" t="s">
        <v>126</v>
      </c>
      <c r="K10" s="82"/>
      <c r="L10" s="82"/>
    </row>
    <row r="11" spans="1:12" ht="17.25" x14ac:dyDescent="0.3">
      <c r="A11" s="82" t="s">
        <v>43</v>
      </c>
      <c r="B11" s="82"/>
      <c r="C11" s="82" t="s">
        <v>127</v>
      </c>
      <c r="D11" s="82"/>
      <c r="E11" s="82"/>
      <c r="F11" s="82"/>
      <c r="G11" s="82"/>
      <c r="H11" s="83" t="s">
        <v>128</v>
      </c>
      <c r="I11" s="86" t="s">
        <v>129</v>
      </c>
      <c r="J11" s="87" t="s">
        <v>130</v>
      </c>
      <c r="K11" s="82"/>
      <c r="L11" s="82"/>
    </row>
    <row r="12" spans="1:12" ht="17.25" x14ac:dyDescent="0.3">
      <c r="A12" s="82" t="s">
        <v>34</v>
      </c>
      <c r="B12" s="82"/>
      <c r="C12" s="82" t="s">
        <v>131</v>
      </c>
      <c r="D12" s="82"/>
      <c r="E12" s="82"/>
      <c r="F12" s="82"/>
      <c r="G12" s="82"/>
      <c r="H12" s="83" t="s">
        <v>132</v>
      </c>
      <c r="I12" s="86" t="s">
        <v>133</v>
      </c>
      <c r="J12" s="87" t="s">
        <v>134</v>
      </c>
      <c r="K12" s="82"/>
      <c r="L12" s="82"/>
    </row>
    <row r="13" spans="1:12" ht="17.25" x14ac:dyDescent="0.3">
      <c r="A13" s="82" t="s">
        <v>31</v>
      </c>
      <c r="B13" s="82"/>
      <c r="C13" s="82" t="s">
        <v>135</v>
      </c>
      <c r="D13" s="82"/>
      <c r="E13" s="82"/>
      <c r="F13" s="82"/>
      <c r="G13" s="82"/>
      <c r="H13" s="83" t="s">
        <v>136</v>
      </c>
      <c r="I13" s="86" t="s">
        <v>137</v>
      </c>
      <c r="J13" s="87" t="s">
        <v>138</v>
      </c>
      <c r="K13" s="82"/>
      <c r="L13" s="82"/>
    </row>
    <row r="14" spans="1:12" ht="17.25" x14ac:dyDescent="0.3">
      <c r="A14" s="82" t="s">
        <v>32</v>
      </c>
      <c r="B14" s="82"/>
      <c r="C14" s="82" t="s">
        <v>139</v>
      </c>
      <c r="D14" s="82"/>
      <c r="E14" s="82"/>
      <c r="F14" s="82"/>
      <c r="G14" s="82"/>
      <c r="H14" s="83" t="s">
        <v>140</v>
      </c>
      <c r="I14" s="82" t="s">
        <v>141</v>
      </c>
      <c r="J14" s="87" t="s">
        <v>142</v>
      </c>
      <c r="K14" s="82"/>
      <c r="L14" s="82"/>
    </row>
    <row r="15" spans="1:12" ht="17.25" x14ac:dyDescent="0.3">
      <c r="A15" s="82" t="s">
        <v>33</v>
      </c>
      <c r="B15" s="82"/>
      <c r="C15" s="82" t="s">
        <v>143</v>
      </c>
      <c r="D15" s="82"/>
      <c r="E15" s="82"/>
      <c r="F15" s="82"/>
      <c r="G15" s="82"/>
      <c r="H15" s="83" t="s">
        <v>144</v>
      </c>
      <c r="I15" s="82"/>
      <c r="J15" s="87" t="s">
        <v>145</v>
      </c>
      <c r="K15" s="82"/>
      <c r="L15" s="82"/>
    </row>
    <row r="16" spans="1:12" ht="17.25" x14ac:dyDescent="0.3">
      <c r="A16" s="82" t="s">
        <v>36</v>
      </c>
      <c r="B16" s="82"/>
      <c r="C16" s="82" t="s">
        <v>146</v>
      </c>
      <c r="D16" s="82"/>
      <c r="E16" s="82"/>
      <c r="F16" s="82"/>
      <c r="G16" s="82"/>
      <c r="H16" s="83" t="s">
        <v>147</v>
      </c>
      <c r="I16" s="86"/>
      <c r="J16" s="87" t="s">
        <v>148</v>
      </c>
      <c r="K16" s="82"/>
      <c r="L16" s="82"/>
    </row>
    <row r="17" spans="1:12" ht="17.25" x14ac:dyDescent="0.3">
      <c r="A17" s="82" t="s">
        <v>38</v>
      </c>
      <c r="B17" s="82"/>
      <c r="C17" s="82" t="s">
        <v>149</v>
      </c>
      <c r="D17" s="82"/>
      <c r="E17" s="82"/>
      <c r="F17" s="82"/>
      <c r="G17" s="82"/>
      <c r="H17" s="83" t="s">
        <v>150</v>
      </c>
      <c r="I17" s="86"/>
      <c r="J17" s="87" t="s">
        <v>151</v>
      </c>
      <c r="K17" s="82"/>
      <c r="L17" s="82"/>
    </row>
    <row r="18" spans="1:12" ht="17.25" x14ac:dyDescent="0.3">
      <c r="A18" s="82" t="s">
        <v>39</v>
      </c>
      <c r="B18" s="82"/>
      <c r="C18" s="82" t="s">
        <v>152</v>
      </c>
      <c r="D18" s="82"/>
      <c r="E18" s="82"/>
      <c r="F18" s="82"/>
      <c r="G18" s="82"/>
      <c r="H18" s="82" t="s">
        <v>141</v>
      </c>
      <c r="I18" s="86"/>
      <c r="J18" s="87" t="s">
        <v>153</v>
      </c>
      <c r="K18" s="82"/>
      <c r="L18" s="82"/>
    </row>
    <row r="19" spans="1:12" ht="17.25" x14ac:dyDescent="0.3">
      <c r="A19" s="82" t="s">
        <v>45</v>
      </c>
      <c r="B19" s="82"/>
      <c r="C19" s="82" t="s">
        <v>154</v>
      </c>
      <c r="D19" s="82"/>
      <c r="E19" s="82"/>
      <c r="F19" s="82"/>
      <c r="G19" s="82"/>
      <c r="H19" s="86"/>
      <c r="I19" s="86"/>
      <c r="J19" s="87" t="s">
        <v>155</v>
      </c>
      <c r="K19" s="82"/>
      <c r="L19" s="82"/>
    </row>
    <row r="20" spans="1:12" ht="17.25" x14ac:dyDescent="0.3">
      <c r="A20" s="82" t="s">
        <v>40</v>
      </c>
      <c r="B20" s="82"/>
      <c r="C20" s="82" t="s">
        <v>156</v>
      </c>
      <c r="D20" s="82"/>
      <c r="E20" s="82"/>
      <c r="F20" s="82"/>
      <c r="G20" s="82"/>
      <c r="H20" s="86"/>
      <c r="I20" s="86"/>
      <c r="J20" s="87" t="s">
        <v>157</v>
      </c>
      <c r="K20" s="82"/>
      <c r="L20" s="82"/>
    </row>
    <row r="21" spans="1:12" ht="17.25" x14ac:dyDescent="0.3">
      <c r="A21" s="82" t="s">
        <v>41</v>
      </c>
      <c r="B21" s="82"/>
      <c r="C21" s="82" t="s">
        <v>158</v>
      </c>
      <c r="D21" s="82"/>
      <c r="E21" s="82"/>
      <c r="F21" s="82"/>
      <c r="G21" s="82"/>
      <c r="H21" s="86"/>
      <c r="I21" s="86"/>
      <c r="J21" s="82"/>
      <c r="K21" s="82"/>
      <c r="L21" s="82"/>
    </row>
    <row r="22" spans="1:12" ht="17.25" x14ac:dyDescent="0.25">
      <c r="A22" s="82" t="s">
        <v>37</v>
      </c>
      <c r="B22" s="82"/>
      <c r="C22" s="82" t="s">
        <v>159</v>
      </c>
      <c r="D22" s="82"/>
      <c r="E22" s="82"/>
      <c r="F22" s="82"/>
      <c r="G22" s="82"/>
      <c r="H22" s="82"/>
      <c r="I22" s="82"/>
      <c r="J22" s="82"/>
      <c r="K22" s="82"/>
      <c r="L22" s="82"/>
    </row>
    <row r="23" spans="1:12" ht="17.25" x14ac:dyDescent="0.25">
      <c r="A23" s="82" t="s">
        <v>160</v>
      </c>
      <c r="B23" s="82"/>
      <c r="C23" s="82" t="s">
        <v>161</v>
      </c>
      <c r="D23" s="82"/>
      <c r="E23" s="82"/>
      <c r="F23" s="82"/>
      <c r="G23" s="82"/>
      <c r="H23" s="82"/>
      <c r="I23" s="82"/>
      <c r="J23" s="82"/>
      <c r="K23" s="82"/>
      <c r="L23" s="82"/>
    </row>
    <row r="24" spans="1:12" ht="17.25" x14ac:dyDescent="0.25">
      <c r="A24" s="82" t="s">
        <v>47</v>
      </c>
      <c r="B24" s="82"/>
      <c r="C24" s="82" t="s">
        <v>162</v>
      </c>
      <c r="D24" s="82"/>
      <c r="E24" s="82"/>
      <c r="F24" s="82"/>
      <c r="G24" s="82"/>
      <c r="H24" s="82"/>
      <c r="I24" s="82"/>
      <c r="J24" s="82"/>
      <c r="K24" s="82"/>
      <c r="L24" s="82"/>
    </row>
    <row r="25" spans="1:12" ht="17.25" x14ac:dyDescent="0.25">
      <c r="A25" s="82" t="s">
        <v>48</v>
      </c>
      <c r="B25" s="82"/>
      <c r="C25" s="82" t="s">
        <v>163</v>
      </c>
      <c r="D25" s="82"/>
      <c r="E25" s="82"/>
      <c r="F25" s="82"/>
      <c r="G25" s="82"/>
      <c r="H25" s="82"/>
      <c r="I25" s="82"/>
      <c r="J25" s="82"/>
      <c r="K25" s="82"/>
      <c r="L25" s="82"/>
    </row>
    <row r="26" spans="1:12" ht="17.25" x14ac:dyDescent="0.25">
      <c r="A26" s="82"/>
      <c r="B26" s="82"/>
      <c r="C26" s="82" t="s">
        <v>164</v>
      </c>
      <c r="D26" s="82"/>
      <c r="E26" s="82"/>
      <c r="F26" s="82"/>
      <c r="G26" s="82"/>
      <c r="H26" s="82"/>
      <c r="I26" s="82"/>
      <c r="J26" s="82"/>
      <c r="K26" s="82"/>
      <c r="L26" s="82"/>
    </row>
    <row r="27" spans="1:12" ht="17.25" x14ac:dyDescent="0.25">
      <c r="A27" s="82"/>
      <c r="B27" s="82"/>
      <c r="C27" s="82" t="s">
        <v>165</v>
      </c>
      <c r="D27" s="82"/>
      <c r="E27" s="82"/>
      <c r="F27" s="82"/>
      <c r="G27" s="82"/>
      <c r="H27" s="82"/>
      <c r="I27" s="82"/>
      <c r="J27" s="82"/>
      <c r="K27" s="82"/>
      <c r="L27" s="82"/>
    </row>
    <row r="28" spans="1:12" ht="17.25" x14ac:dyDescent="0.25">
      <c r="A28" s="82"/>
      <c r="B28" s="82"/>
      <c r="C28" s="82" t="s">
        <v>166</v>
      </c>
      <c r="D28" s="82"/>
      <c r="E28" s="82"/>
      <c r="F28" s="82"/>
      <c r="G28" s="82"/>
      <c r="H28" s="82"/>
      <c r="I28" s="82"/>
      <c r="J28" s="82"/>
      <c r="K28" s="82"/>
      <c r="L28" s="82"/>
    </row>
    <row r="29" spans="1:12" ht="17.25" x14ac:dyDescent="0.25">
      <c r="A29" s="82"/>
      <c r="B29" s="82"/>
      <c r="C29" s="82" t="s">
        <v>167</v>
      </c>
      <c r="D29" s="82"/>
      <c r="E29" s="82"/>
      <c r="F29" s="82"/>
      <c r="G29" s="82"/>
      <c r="H29" s="82"/>
      <c r="I29" s="82"/>
      <c r="J29" s="82"/>
      <c r="K29" s="82"/>
      <c r="L29" s="82"/>
    </row>
    <row r="30" spans="1:12" ht="17.25" x14ac:dyDescent="0.25">
      <c r="A30" s="82"/>
      <c r="B30" s="82"/>
      <c r="C30" s="82" t="s">
        <v>168</v>
      </c>
      <c r="D30" s="82"/>
      <c r="E30" s="82"/>
      <c r="F30" s="82"/>
      <c r="G30" s="82"/>
      <c r="H30" s="82"/>
      <c r="I30" s="82"/>
      <c r="J30" s="82"/>
      <c r="K30" s="82"/>
      <c r="L30" s="82"/>
    </row>
    <row r="31" spans="1:12" ht="17.25" x14ac:dyDescent="0.25">
      <c r="A31" s="82"/>
      <c r="B31" s="82"/>
      <c r="C31" s="82" t="s">
        <v>169</v>
      </c>
      <c r="D31" s="82"/>
      <c r="E31" s="82"/>
      <c r="F31" s="82"/>
      <c r="G31" s="82"/>
      <c r="H31" s="82"/>
      <c r="I31" s="82"/>
      <c r="J31" s="82"/>
      <c r="K31" s="82"/>
      <c r="L31" s="82"/>
    </row>
    <row r="32" spans="1:12" ht="17.25" x14ac:dyDescent="0.25">
      <c r="A32" s="82"/>
      <c r="B32" s="82"/>
      <c r="C32" s="82" t="s">
        <v>170</v>
      </c>
      <c r="D32" s="82"/>
      <c r="E32" s="82"/>
      <c r="F32" s="82"/>
      <c r="G32" s="82"/>
      <c r="H32" s="82"/>
      <c r="I32" s="82"/>
      <c r="J32" s="82"/>
      <c r="K32" s="82"/>
      <c r="L32" s="82"/>
    </row>
    <row r="33" spans="1:12" ht="17.25" x14ac:dyDescent="0.25">
      <c r="A33" s="82"/>
      <c r="B33" s="82"/>
      <c r="C33" s="82" t="s">
        <v>171</v>
      </c>
      <c r="D33" s="82"/>
      <c r="E33" s="82"/>
      <c r="F33" s="82"/>
      <c r="G33" s="82"/>
      <c r="H33" s="82"/>
      <c r="I33" s="82"/>
      <c r="J33" s="82"/>
      <c r="K33" s="82"/>
      <c r="L33" s="82"/>
    </row>
    <row r="34" spans="1:12" ht="17.25" x14ac:dyDescent="0.25">
      <c r="A34" s="82"/>
      <c r="B34" s="82"/>
      <c r="C34" s="82" t="s">
        <v>172</v>
      </c>
      <c r="D34" s="82"/>
      <c r="E34" s="82"/>
      <c r="F34" s="82"/>
      <c r="G34" s="82"/>
      <c r="H34" s="82"/>
      <c r="I34" s="82"/>
      <c r="J34" s="82"/>
      <c r="K34" s="82"/>
      <c r="L34" s="8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D63D7-2815-453B-8272-E768340262C3}">
  <sheetPr>
    <tabColor rgb="FFB6004B"/>
  </sheetPr>
  <dimension ref="A1:AB207"/>
  <sheetViews>
    <sheetView tabSelected="1" zoomScale="91" zoomScaleNormal="91" workbookViewId="0">
      <selection activeCell="C2" sqref="C2:K3"/>
    </sheetView>
  </sheetViews>
  <sheetFormatPr baseColWidth="10" defaultColWidth="10.5703125" defaultRowHeight="16.5" customHeight="1" x14ac:dyDescent="0.3"/>
  <cols>
    <col min="1" max="1" width="10.5703125" style="88"/>
    <col min="2" max="2" width="40" style="88" customWidth="1"/>
    <col min="3" max="3" width="22.42578125" style="88" customWidth="1"/>
    <col min="4" max="4" width="25.5703125" style="89" customWidth="1"/>
    <col min="5" max="5" width="41.42578125" style="89" customWidth="1"/>
    <col min="6" max="6" width="27.5703125" style="89" customWidth="1"/>
    <col min="7" max="7" width="14.5703125" style="105" customWidth="1"/>
    <col min="8" max="8" width="56.42578125" style="89" customWidth="1"/>
    <col min="9" max="9" width="19.42578125" style="105" customWidth="1"/>
    <col min="10" max="10" width="16.42578125" style="105" customWidth="1"/>
    <col min="11" max="11" width="41.5703125" style="88" customWidth="1"/>
    <col min="12" max="12" width="36.42578125" style="88" customWidth="1"/>
    <col min="13" max="13" width="15" style="88" customWidth="1"/>
    <col min="14" max="14" width="16.42578125" style="88" customWidth="1"/>
    <col min="15" max="18" width="10.5703125" style="89"/>
    <col min="19" max="19" width="22.42578125" style="88" customWidth="1"/>
    <col min="20" max="20" width="27.5703125" style="88" customWidth="1"/>
    <col min="21" max="21" width="29.42578125" style="88" customWidth="1"/>
    <col min="22" max="22" width="24.42578125" style="88" customWidth="1"/>
    <col min="23" max="23" width="17.7109375" style="88" customWidth="1"/>
    <col min="24" max="24" width="32.5703125" style="88" customWidth="1"/>
    <col min="25" max="25" width="31.42578125" style="88" customWidth="1"/>
    <col min="26" max="26" width="34" style="88" customWidth="1"/>
    <col min="27" max="27" width="35.5703125" style="88" customWidth="1"/>
    <col min="28" max="16384" width="10.5703125" style="88"/>
  </cols>
  <sheetData>
    <row r="1" spans="2:27" x14ac:dyDescent="0.3">
      <c r="B1" s="54"/>
      <c r="C1" s="53"/>
      <c r="D1" s="56"/>
      <c r="E1" s="56"/>
      <c r="F1" s="56"/>
      <c r="G1" s="55"/>
      <c r="H1" s="56"/>
      <c r="I1" s="55"/>
      <c r="J1" s="55"/>
      <c r="K1" s="54"/>
      <c r="L1" s="54"/>
      <c r="M1" s="54"/>
      <c r="N1" s="54"/>
      <c r="O1" s="56"/>
      <c r="P1" s="56"/>
      <c r="Q1" s="56"/>
      <c r="R1" s="56"/>
      <c r="S1" s="54"/>
      <c r="T1" s="54"/>
      <c r="U1" s="54"/>
      <c r="V1" s="54"/>
      <c r="W1" s="54"/>
      <c r="X1" s="54"/>
      <c r="Y1" s="54"/>
      <c r="Z1" s="54"/>
      <c r="AA1" s="54"/>
    </row>
    <row r="2" spans="2:27" ht="53.25" customHeight="1" x14ac:dyDescent="0.3">
      <c r="B2" s="211"/>
      <c r="C2" s="199" t="s">
        <v>173</v>
      </c>
      <c r="D2" s="200"/>
      <c r="E2" s="200"/>
      <c r="F2" s="200"/>
      <c r="G2" s="200"/>
      <c r="H2" s="200"/>
      <c r="I2" s="200"/>
      <c r="J2" s="200"/>
      <c r="K2" s="201"/>
      <c r="L2" s="205" t="s">
        <v>174</v>
      </c>
      <c r="M2" s="205"/>
      <c r="N2" s="205"/>
      <c r="P2" s="78"/>
      <c r="Q2" s="78"/>
      <c r="R2" s="78"/>
      <c r="S2" s="58"/>
      <c r="T2" s="58"/>
      <c r="U2" s="58"/>
      <c r="V2" s="58"/>
      <c r="W2" s="58"/>
      <c r="X2" s="58"/>
      <c r="Y2" s="58"/>
      <c r="Z2" s="58"/>
    </row>
    <row r="3" spans="2:27" ht="53.25" customHeight="1" x14ac:dyDescent="0.3">
      <c r="B3" s="211"/>
      <c r="C3" s="202"/>
      <c r="D3" s="203"/>
      <c r="E3" s="203"/>
      <c r="F3" s="203"/>
      <c r="G3" s="203"/>
      <c r="H3" s="203"/>
      <c r="I3" s="203"/>
      <c r="J3" s="203"/>
      <c r="K3" s="204"/>
      <c r="L3" s="205" t="s">
        <v>175</v>
      </c>
      <c r="M3" s="205"/>
      <c r="N3" s="205"/>
      <c r="P3" s="78"/>
      <c r="Q3" s="78"/>
      <c r="R3" s="78"/>
      <c r="S3" s="58"/>
      <c r="T3" s="58"/>
      <c r="U3" s="58"/>
      <c r="V3" s="58"/>
      <c r="W3" s="58"/>
      <c r="X3" s="58"/>
      <c r="Y3" s="58"/>
      <c r="Z3" s="58"/>
    </row>
    <row r="4" spans="2:27" ht="17.25" thickBot="1" x14ac:dyDescent="0.35">
      <c r="B4" s="52"/>
      <c r="C4" s="53"/>
      <c r="D4" s="56"/>
      <c r="E4" s="56"/>
      <c r="F4" s="56"/>
      <c r="G4" s="55"/>
      <c r="H4" s="56"/>
      <c r="I4" s="55"/>
      <c r="J4" s="55"/>
      <c r="K4" s="54"/>
      <c r="L4" s="54"/>
      <c r="M4" s="54"/>
      <c r="N4" s="54"/>
      <c r="O4" s="56"/>
      <c r="P4" s="56"/>
      <c r="Q4" s="56"/>
      <c r="R4" s="56"/>
      <c r="S4" s="54"/>
      <c r="T4" s="54"/>
      <c r="U4" s="54"/>
      <c r="V4" s="54"/>
      <c r="W4" s="54"/>
      <c r="X4" s="54"/>
      <c r="Y4" s="54"/>
      <c r="Z4" s="54"/>
      <c r="AA4" s="54"/>
    </row>
    <row r="5" spans="2:27" ht="36.75" customHeight="1" thickBot="1" x14ac:dyDescent="0.35">
      <c r="B5" s="212" t="s">
        <v>176</v>
      </c>
      <c r="C5" s="213"/>
      <c r="D5" s="214" t="s">
        <v>177</v>
      </c>
      <c r="E5" s="215"/>
      <c r="F5" s="216"/>
      <c r="G5" s="217" t="s">
        <v>178</v>
      </c>
      <c r="H5" s="218"/>
      <c r="I5" s="218"/>
      <c r="J5" s="218"/>
      <c r="K5" s="218"/>
      <c r="L5" s="218"/>
      <c r="M5" s="218"/>
      <c r="N5" s="218"/>
      <c r="O5" s="218"/>
      <c r="P5" s="218"/>
      <c r="Q5" s="218"/>
      <c r="R5" s="219"/>
      <c r="S5" s="194" t="s">
        <v>179</v>
      </c>
      <c r="T5" s="195"/>
      <c r="U5" s="195"/>
      <c r="V5" s="195"/>
      <c r="W5" s="196"/>
      <c r="X5" s="197" t="s">
        <v>180</v>
      </c>
      <c r="Y5" s="198"/>
      <c r="Z5" s="198"/>
      <c r="AA5" s="198"/>
    </row>
    <row r="6" spans="2:27" ht="33.75" thickBot="1" x14ac:dyDescent="0.35">
      <c r="B6" s="59" t="s">
        <v>181</v>
      </c>
      <c r="C6" s="59" t="s">
        <v>182</v>
      </c>
      <c r="D6" s="206" t="s">
        <v>183</v>
      </c>
      <c r="E6" s="207"/>
      <c r="F6" s="73" t="s">
        <v>53</v>
      </c>
      <c r="G6" s="32" t="s">
        <v>184</v>
      </c>
      <c r="H6" s="31" t="s">
        <v>185</v>
      </c>
      <c r="I6" s="32" t="s">
        <v>54</v>
      </c>
      <c r="J6" s="32" t="s">
        <v>55</v>
      </c>
      <c r="K6" s="31" t="s">
        <v>186</v>
      </c>
      <c r="L6" s="31" t="s">
        <v>187</v>
      </c>
      <c r="M6" s="33" t="s">
        <v>188</v>
      </c>
      <c r="N6" s="34" t="s">
        <v>189</v>
      </c>
      <c r="O6" s="208" t="s">
        <v>190</v>
      </c>
      <c r="P6" s="209"/>
      <c r="Q6" s="209"/>
      <c r="R6" s="210"/>
      <c r="S6" s="35" t="s">
        <v>56</v>
      </c>
      <c r="T6" s="36" t="s">
        <v>191</v>
      </c>
      <c r="U6" s="35" t="s">
        <v>192</v>
      </c>
      <c r="V6" s="37" t="s">
        <v>193</v>
      </c>
      <c r="W6" s="37" t="s">
        <v>194</v>
      </c>
      <c r="X6" s="38" t="s">
        <v>57</v>
      </c>
      <c r="Y6" s="38" t="s">
        <v>195</v>
      </c>
      <c r="Z6" s="38" t="s">
        <v>196</v>
      </c>
      <c r="AA6" s="38" t="s">
        <v>197</v>
      </c>
    </row>
    <row r="7" spans="2:27" ht="57.75" customHeight="1" x14ac:dyDescent="0.3">
      <c r="B7" s="57" t="s">
        <v>198</v>
      </c>
      <c r="C7" s="5" t="s">
        <v>199</v>
      </c>
      <c r="D7" s="75" t="s">
        <v>200</v>
      </c>
      <c r="E7" s="76" t="s">
        <v>201</v>
      </c>
      <c r="F7" s="77" t="s">
        <v>202</v>
      </c>
      <c r="G7" s="6" t="s">
        <v>203</v>
      </c>
      <c r="H7" s="10" t="s">
        <v>204</v>
      </c>
      <c r="I7" s="10" t="s">
        <v>205</v>
      </c>
      <c r="J7" s="11" t="s">
        <v>206</v>
      </c>
      <c r="K7" s="7" t="s">
        <v>207</v>
      </c>
      <c r="L7" s="1" t="s">
        <v>208</v>
      </c>
      <c r="M7" s="2" t="s">
        <v>209</v>
      </c>
      <c r="N7" s="2" t="s">
        <v>209</v>
      </c>
      <c r="O7" s="39" t="s">
        <v>7</v>
      </c>
      <c r="P7" s="39" t="s">
        <v>12</v>
      </c>
      <c r="Q7" s="39" t="s">
        <v>210</v>
      </c>
      <c r="R7" s="40" t="s">
        <v>211</v>
      </c>
      <c r="S7" s="60" t="s">
        <v>212</v>
      </c>
      <c r="T7" s="61" t="s">
        <v>213</v>
      </c>
      <c r="U7" s="62" t="s">
        <v>214</v>
      </c>
      <c r="V7" s="3" t="s">
        <v>215</v>
      </c>
      <c r="W7" s="4" t="s">
        <v>216</v>
      </c>
      <c r="X7" s="8" t="s">
        <v>217</v>
      </c>
      <c r="Y7" s="9" t="s">
        <v>218</v>
      </c>
      <c r="Z7" s="9" t="s">
        <v>219</v>
      </c>
      <c r="AA7" s="9" t="s">
        <v>220</v>
      </c>
    </row>
    <row r="8" spans="2:27" ht="39.75" customHeight="1" x14ac:dyDescent="0.3">
      <c r="B8" s="90" t="s">
        <v>19</v>
      </c>
      <c r="C8" s="91" t="s">
        <v>221</v>
      </c>
      <c r="D8" s="79" t="s">
        <v>81</v>
      </c>
      <c r="E8" s="79" t="s">
        <v>222</v>
      </c>
      <c r="F8" s="79" t="s">
        <v>83</v>
      </c>
      <c r="G8" s="92">
        <v>0.2</v>
      </c>
      <c r="H8" s="79" t="s">
        <v>223</v>
      </c>
      <c r="I8" s="79" t="s">
        <v>84</v>
      </c>
      <c r="J8" s="79" t="s">
        <v>75</v>
      </c>
      <c r="K8" s="44" t="s">
        <v>224</v>
      </c>
      <c r="L8" s="44" t="s">
        <v>225</v>
      </c>
      <c r="M8" s="93" t="s">
        <v>226</v>
      </c>
      <c r="N8" s="94">
        <v>45838</v>
      </c>
      <c r="O8" s="95">
        <v>0.1</v>
      </c>
      <c r="P8" s="95">
        <v>0.2</v>
      </c>
      <c r="Q8" s="95">
        <v>0</v>
      </c>
      <c r="R8" s="95">
        <v>0</v>
      </c>
      <c r="S8" s="44" t="s">
        <v>66</v>
      </c>
      <c r="T8" s="96">
        <v>4898092</v>
      </c>
      <c r="U8" s="44" t="s">
        <v>227</v>
      </c>
      <c r="V8" s="44" t="s">
        <v>228</v>
      </c>
      <c r="W8" s="43">
        <v>0</v>
      </c>
      <c r="X8" s="79" t="s">
        <v>229</v>
      </c>
      <c r="Y8" s="79" t="s">
        <v>76</v>
      </c>
      <c r="Z8" s="79" t="s">
        <v>111</v>
      </c>
      <c r="AA8" s="79" t="s">
        <v>80</v>
      </c>
    </row>
    <row r="9" spans="2:27" ht="39.75" customHeight="1" x14ac:dyDescent="0.3">
      <c r="B9" s="90" t="s">
        <v>19</v>
      </c>
      <c r="C9" s="91" t="s">
        <v>230</v>
      </c>
      <c r="D9" s="79" t="s">
        <v>81</v>
      </c>
      <c r="E9" s="79" t="s">
        <v>154</v>
      </c>
      <c r="F9" s="79" t="s">
        <v>83</v>
      </c>
      <c r="G9" s="92">
        <v>1</v>
      </c>
      <c r="H9" s="79" t="s">
        <v>231</v>
      </c>
      <c r="I9" s="79" t="s">
        <v>84</v>
      </c>
      <c r="J9" s="79" t="s">
        <v>75</v>
      </c>
      <c r="K9" s="44" t="s">
        <v>232</v>
      </c>
      <c r="L9" s="44" t="s">
        <v>233</v>
      </c>
      <c r="M9" s="93" t="s">
        <v>226</v>
      </c>
      <c r="N9" s="97">
        <v>46021</v>
      </c>
      <c r="O9" s="95">
        <v>0.1</v>
      </c>
      <c r="P9" s="95">
        <v>0.5</v>
      </c>
      <c r="Q9" s="95">
        <v>0.8</v>
      </c>
      <c r="R9" s="95">
        <v>1</v>
      </c>
      <c r="S9" s="44" t="s">
        <v>66</v>
      </c>
      <c r="T9" s="96">
        <v>4898092</v>
      </c>
      <c r="U9" s="44" t="s">
        <v>227</v>
      </c>
      <c r="V9" s="44" t="s">
        <v>228</v>
      </c>
      <c r="W9" s="43">
        <v>0</v>
      </c>
      <c r="X9" s="79" t="s">
        <v>229</v>
      </c>
      <c r="Y9" s="79" t="s">
        <v>76</v>
      </c>
      <c r="Z9" s="79" t="s">
        <v>111</v>
      </c>
      <c r="AA9" s="79" t="s">
        <v>80</v>
      </c>
    </row>
    <row r="10" spans="2:27" ht="39.75" customHeight="1" x14ac:dyDescent="0.3">
      <c r="B10" s="90" t="s">
        <v>19</v>
      </c>
      <c r="C10" s="91" t="s">
        <v>234</v>
      </c>
      <c r="D10" s="79" t="s">
        <v>97</v>
      </c>
      <c r="E10" s="79" t="s">
        <v>235</v>
      </c>
      <c r="F10" s="79" t="s">
        <v>83</v>
      </c>
      <c r="G10" s="92">
        <v>1</v>
      </c>
      <c r="H10" s="79" t="s">
        <v>236</v>
      </c>
      <c r="I10" s="79" t="s">
        <v>84</v>
      </c>
      <c r="J10" s="79" t="s">
        <v>75</v>
      </c>
      <c r="K10" s="44" t="s">
        <v>237</v>
      </c>
      <c r="L10" s="44" t="s">
        <v>238</v>
      </c>
      <c r="M10" s="93" t="s">
        <v>226</v>
      </c>
      <c r="N10" s="97">
        <v>46021</v>
      </c>
      <c r="O10" s="95">
        <v>0.1</v>
      </c>
      <c r="P10" s="95">
        <v>0.5</v>
      </c>
      <c r="Q10" s="95">
        <v>0.8</v>
      </c>
      <c r="R10" s="95">
        <v>1</v>
      </c>
      <c r="S10" s="44" t="s">
        <v>66</v>
      </c>
      <c r="T10" s="96">
        <v>5672678</v>
      </c>
      <c r="U10" s="44" t="s">
        <v>227</v>
      </c>
      <c r="V10" s="44" t="s">
        <v>228</v>
      </c>
      <c r="W10" s="43">
        <v>0</v>
      </c>
      <c r="X10" s="79" t="s">
        <v>229</v>
      </c>
      <c r="Y10" s="79" t="s">
        <v>76</v>
      </c>
      <c r="Z10" s="79" t="s">
        <v>111</v>
      </c>
      <c r="AA10" s="79" t="s">
        <v>76</v>
      </c>
    </row>
    <row r="11" spans="2:27" ht="39.75" customHeight="1" x14ac:dyDescent="0.3">
      <c r="B11" s="98" t="s">
        <v>19</v>
      </c>
      <c r="C11" s="91" t="s">
        <v>239</v>
      </c>
      <c r="D11" s="99" t="s">
        <v>240</v>
      </c>
      <c r="E11" s="99" t="s">
        <v>241</v>
      </c>
      <c r="F11" s="79" t="s">
        <v>83</v>
      </c>
      <c r="G11" s="92">
        <v>1</v>
      </c>
      <c r="H11" s="99" t="s">
        <v>242</v>
      </c>
      <c r="I11" s="99" t="s">
        <v>84</v>
      </c>
      <c r="J11" s="99" t="s">
        <v>75</v>
      </c>
      <c r="K11" s="100" t="s">
        <v>243</v>
      </c>
      <c r="L11" s="101" t="s">
        <v>244</v>
      </c>
      <c r="M11" s="94">
        <v>45748</v>
      </c>
      <c r="N11" s="94">
        <v>46021</v>
      </c>
      <c r="O11" s="102">
        <v>0</v>
      </c>
      <c r="P11" s="102">
        <v>0.6</v>
      </c>
      <c r="Q11" s="102">
        <v>0.6</v>
      </c>
      <c r="R11" s="102">
        <v>1</v>
      </c>
      <c r="S11" s="66" t="s">
        <v>245</v>
      </c>
      <c r="T11" s="141">
        <v>4898092</v>
      </c>
      <c r="U11" s="103" t="s">
        <v>227</v>
      </c>
      <c r="V11" s="103"/>
      <c r="W11" s="65">
        <v>0</v>
      </c>
      <c r="X11" s="80" t="s">
        <v>101</v>
      </c>
      <c r="Y11" s="80" t="s">
        <v>141</v>
      </c>
      <c r="Z11" s="80" t="s">
        <v>153</v>
      </c>
      <c r="AA11" s="80" t="s">
        <v>76</v>
      </c>
    </row>
    <row r="12" spans="2:27" ht="39.75" customHeight="1" x14ac:dyDescent="0.3">
      <c r="B12" s="90" t="s">
        <v>20</v>
      </c>
      <c r="C12" s="91" t="s">
        <v>246</v>
      </c>
      <c r="D12" s="79" t="s">
        <v>61</v>
      </c>
      <c r="E12" s="79" t="s">
        <v>62</v>
      </c>
      <c r="F12" s="79" t="s">
        <v>83</v>
      </c>
      <c r="G12" s="104">
        <v>4</v>
      </c>
      <c r="H12" s="79" t="s">
        <v>247</v>
      </c>
      <c r="I12" s="79" t="s">
        <v>84</v>
      </c>
      <c r="J12" s="79" t="s">
        <v>65</v>
      </c>
      <c r="K12" s="44" t="s">
        <v>248</v>
      </c>
      <c r="L12" s="44" t="s">
        <v>249</v>
      </c>
      <c r="M12" s="93">
        <v>45748</v>
      </c>
      <c r="N12" s="93" t="s">
        <v>250</v>
      </c>
      <c r="O12" s="104">
        <v>0</v>
      </c>
      <c r="P12" s="104">
        <v>1</v>
      </c>
      <c r="Q12" s="104">
        <v>3</v>
      </c>
      <c r="R12" s="104">
        <v>4</v>
      </c>
      <c r="S12" s="44" t="s">
        <v>76</v>
      </c>
      <c r="T12" s="96" t="s">
        <v>76</v>
      </c>
      <c r="U12" s="44" t="s">
        <v>227</v>
      </c>
      <c r="V12" s="44"/>
      <c r="W12" s="43">
        <v>0</v>
      </c>
      <c r="X12" s="79" t="s">
        <v>93</v>
      </c>
      <c r="Y12" s="79" t="s">
        <v>76</v>
      </c>
      <c r="Z12" s="79" t="s">
        <v>87</v>
      </c>
      <c r="AA12" s="79" t="s">
        <v>76</v>
      </c>
    </row>
    <row r="13" spans="2:27" ht="39.75" customHeight="1" x14ac:dyDescent="0.3">
      <c r="B13" s="90" t="s">
        <v>20</v>
      </c>
      <c r="C13" s="91" t="s">
        <v>251</v>
      </c>
      <c r="D13" s="79" t="s">
        <v>61</v>
      </c>
      <c r="E13" s="79" t="s">
        <v>62</v>
      </c>
      <c r="F13" s="79" t="s">
        <v>83</v>
      </c>
      <c r="G13" s="104">
        <v>50</v>
      </c>
      <c r="H13" s="79" t="s">
        <v>252</v>
      </c>
      <c r="I13" s="79" t="s">
        <v>84</v>
      </c>
      <c r="J13" s="79" t="s">
        <v>65</v>
      </c>
      <c r="K13" s="44" t="s">
        <v>253</v>
      </c>
      <c r="L13" s="44" t="s">
        <v>254</v>
      </c>
      <c r="M13" s="93" t="s">
        <v>226</v>
      </c>
      <c r="N13" s="93" t="s">
        <v>250</v>
      </c>
      <c r="O13" s="104">
        <v>15</v>
      </c>
      <c r="P13" s="104">
        <v>30</v>
      </c>
      <c r="Q13" s="104">
        <v>40</v>
      </c>
      <c r="R13" s="104">
        <v>50</v>
      </c>
      <c r="S13" s="44" t="s">
        <v>76</v>
      </c>
      <c r="T13" s="96" t="s">
        <v>76</v>
      </c>
      <c r="U13" s="44" t="s">
        <v>255</v>
      </c>
      <c r="V13" s="44" t="s">
        <v>215</v>
      </c>
      <c r="W13" s="43">
        <v>0</v>
      </c>
      <c r="X13" s="79" t="s">
        <v>93</v>
      </c>
      <c r="Y13" s="79" t="s">
        <v>76</v>
      </c>
      <c r="Z13" s="79" t="s">
        <v>87</v>
      </c>
      <c r="AA13" s="79" t="s">
        <v>76</v>
      </c>
    </row>
    <row r="14" spans="2:27" ht="39.75" customHeight="1" x14ac:dyDescent="0.3">
      <c r="B14" s="90" t="s">
        <v>20</v>
      </c>
      <c r="C14" s="91" t="s">
        <v>256</v>
      </c>
      <c r="D14" s="79" t="s">
        <v>61</v>
      </c>
      <c r="E14" s="79" t="s">
        <v>62</v>
      </c>
      <c r="F14" s="79" t="s">
        <v>83</v>
      </c>
      <c r="G14" s="92">
        <v>1</v>
      </c>
      <c r="H14" s="79" t="s">
        <v>257</v>
      </c>
      <c r="I14" s="79" t="s">
        <v>84</v>
      </c>
      <c r="J14" s="79" t="s">
        <v>75</v>
      </c>
      <c r="K14" s="44" t="s">
        <v>224</v>
      </c>
      <c r="L14" s="44" t="s">
        <v>258</v>
      </c>
      <c r="M14" s="93">
        <v>45748</v>
      </c>
      <c r="N14" s="93" t="s">
        <v>250</v>
      </c>
      <c r="O14" s="95">
        <v>0</v>
      </c>
      <c r="P14" s="95">
        <v>0.35</v>
      </c>
      <c r="Q14" s="95">
        <v>0.7</v>
      </c>
      <c r="R14" s="95">
        <v>1</v>
      </c>
      <c r="S14" s="44" t="s">
        <v>76</v>
      </c>
      <c r="T14" s="96" t="s">
        <v>76</v>
      </c>
      <c r="U14" s="44" t="s">
        <v>255</v>
      </c>
      <c r="V14" s="44" t="s">
        <v>215</v>
      </c>
      <c r="W14" s="43">
        <v>0</v>
      </c>
      <c r="X14" s="79" t="s">
        <v>93</v>
      </c>
      <c r="Y14" s="79" t="s">
        <v>76</v>
      </c>
      <c r="Z14" s="79" t="s">
        <v>87</v>
      </c>
      <c r="AA14" s="79" t="s">
        <v>76</v>
      </c>
    </row>
    <row r="15" spans="2:27" ht="39.75" customHeight="1" x14ac:dyDescent="0.3">
      <c r="B15" s="90" t="s">
        <v>20</v>
      </c>
      <c r="C15" s="91" t="s">
        <v>259</v>
      </c>
      <c r="D15" s="79" t="s">
        <v>61</v>
      </c>
      <c r="E15" s="79" t="s">
        <v>62</v>
      </c>
      <c r="F15" s="79" t="s">
        <v>83</v>
      </c>
      <c r="G15" s="95">
        <v>1</v>
      </c>
      <c r="H15" s="79" t="s">
        <v>260</v>
      </c>
      <c r="I15" s="79" t="s">
        <v>84</v>
      </c>
      <c r="J15" s="79" t="s">
        <v>75</v>
      </c>
      <c r="K15" s="44" t="s">
        <v>261</v>
      </c>
      <c r="L15" s="44" t="s">
        <v>262</v>
      </c>
      <c r="M15" s="93" t="s">
        <v>263</v>
      </c>
      <c r="N15" s="93" t="s">
        <v>250</v>
      </c>
      <c r="O15" s="95">
        <v>0.25</v>
      </c>
      <c r="P15" s="95">
        <v>0.5</v>
      </c>
      <c r="Q15" s="95">
        <v>0.75</v>
      </c>
      <c r="R15" s="95">
        <v>1</v>
      </c>
      <c r="S15" s="44" t="s">
        <v>76</v>
      </c>
      <c r="T15" s="96" t="s">
        <v>76</v>
      </c>
      <c r="U15" s="44" t="s">
        <v>255</v>
      </c>
      <c r="V15" s="44" t="s">
        <v>215</v>
      </c>
      <c r="W15" s="43">
        <v>0</v>
      </c>
      <c r="X15" s="79" t="s">
        <v>93</v>
      </c>
      <c r="Y15" s="79" t="s">
        <v>76</v>
      </c>
      <c r="Z15" s="79" t="s">
        <v>87</v>
      </c>
      <c r="AA15" s="79" t="s">
        <v>76</v>
      </c>
    </row>
    <row r="16" spans="2:27" ht="39.75" customHeight="1" x14ac:dyDescent="0.3">
      <c r="B16" s="90" t="s">
        <v>20</v>
      </c>
      <c r="C16" s="91" t="s">
        <v>264</v>
      </c>
      <c r="D16" s="79" t="s">
        <v>61</v>
      </c>
      <c r="E16" s="79" t="s">
        <v>62</v>
      </c>
      <c r="F16" s="79" t="s">
        <v>83</v>
      </c>
      <c r="G16" s="95">
        <v>1</v>
      </c>
      <c r="H16" s="79" t="s">
        <v>265</v>
      </c>
      <c r="I16" s="79" t="s">
        <v>84</v>
      </c>
      <c r="J16" s="79" t="s">
        <v>75</v>
      </c>
      <c r="K16" s="44" t="s">
        <v>224</v>
      </c>
      <c r="L16" s="44" t="s">
        <v>266</v>
      </c>
      <c r="M16" s="93">
        <v>45748</v>
      </c>
      <c r="N16" s="93" t="s">
        <v>250</v>
      </c>
      <c r="O16" s="95">
        <v>0</v>
      </c>
      <c r="P16" s="95">
        <v>0.33</v>
      </c>
      <c r="Q16" s="95">
        <v>0.66</v>
      </c>
      <c r="R16" s="95">
        <v>1</v>
      </c>
      <c r="S16" s="44" t="s">
        <v>66</v>
      </c>
      <c r="T16" s="96">
        <v>22759134</v>
      </c>
      <c r="U16" s="44" t="s">
        <v>255</v>
      </c>
      <c r="V16" s="44" t="s">
        <v>215</v>
      </c>
      <c r="W16" s="43">
        <v>0</v>
      </c>
      <c r="X16" s="79" t="s">
        <v>93</v>
      </c>
      <c r="Y16" s="79" t="s">
        <v>76</v>
      </c>
      <c r="Z16" s="79" t="s">
        <v>87</v>
      </c>
      <c r="AA16" s="79" t="s">
        <v>76</v>
      </c>
    </row>
    <row r="17" spans="2:27" ht="39.75" customHeight="1" x14ac:dyDescent="0.3">
      <c r="B17" s="90" t="s">
        <v>21</v>
      </c>
      <c r="C17" s="91" t="s">
        <v>267</v>
      </c>
      <c r="D17" s="79" t="s">
        <v>81</v>
      </c>
      <c r="E17" s="79" t="s">
        <v>156</v>
      </c>
      <c r="F17" s="79" t="s">
        <v>83</v>
      </c>
      <c r="G17" s="104">
        <v>15</v>
      </c>
      <c r="H17" s="79" t="s">
        <v>268</v>
      </c>
      <c r="I17" s="79" t="s">
        <v>84</v>
      </c>
      <c r="J17" s="79" t="s">
        <v>65</v>
      </c>
      <c r="K17" s="44" t="s">
        <v>269</v>
      </c>
      <c r="L17" s="44" t="s">
        <v>270</v>
      </c>
      <c r="M17" s="93">
        <v>45689</v>
      </c>
      <c r="N17" s="93" t="s">
        <v>250</v>
      </c>
      <c r="O17" s="104">
        <v>2</v>
      </c>
      <c r="P17" s="104">
        <v>5</v>
      </c>
      <c r="Q17" s="104">
        <v>8</v>
      </c>
      <c r="R17" s="104">
        <v>15</v>
      </c>
      <c r="S17" s="44" t="s">
        <v>66</v>
      </c>
      <c r="T17" s="96">
        <v>52055468.399999991</v>
      </c>
      <c r="U17" s="44" t="s">
        <v>227</v>
      </c>
      <c r="V17" s="44" t="s">
        <v>271</v>
      </c>
      <c r="W17" s="43">
        <v>147567015</v>
      </c>
      <c r="X17" s="79" t="s">
        <v>101</v>
      </c>
      <c r="Y17" s="79" t="s">
        <v>76</v>
      </c>
      <c r="Z17" s="79" t="s">
        <v>153</v>
      </c>
      <c r="AA17" s="79" t="s">
        <v>76</v>
      </c>
    </row>
    <row r="18" spans="2:27" ht="39.75" customHeight="1" x14ac:dyDescent="0.3">
      <c r="B18" s="90" t="s">
        <v>21</v>
      </c>
      <c r="C18" s="91" t="s">
        <v>272</v>
      </c>
      <c r="D18" s="79" t="s">
        <v>81</v>
      </c>
      <c r="E18" s="79" t="s">
        <v>156</v>
      </c>
      <c r="F18" s="79" t="s">
        <v>83</v>
      </c>
      <c r="G18" s="92">
        <v>1</v>
      </c>
      <c r="H18" s="79" t="s">
        <v>273</v>
      </c>
      <c r="I18" s="79" t="s">
        <v>84</v>
      </c>
      <c r="J18" s="79" t="s">
        <v>75</v>
      </c>
      <c r="K18" s="44" t="s">
        <v>274</v>
      </c>
      <c r="L18" s="44" t="s">
        <v>275</v>
      </c>
      <c r="M18" s="93">
        <v>45689</v>
      </c>
      <c r="N18" s="93" t="s">
        <v>250</v>
      </c>
      <c r="O18" s="92">
        <v>0.1</v>
      </c>
      <c r="P18" s="92">
        <v>0.3</v>
      </c>
      <c r="Q18" s="92">
        <v>0.7</v>
      </c>
      <c r="R18" s="92">
        <v>1</v>
      </c>
      <c r="S18" s="44" t="s">
        <v>66</v>
      </c>
      <c r="T18" s="96">
        <v>11400248.400000002</v>
      </c>
      <c r="U18" s="44" t="s">
        <v>227</v>
      </c>
      <c r="V18" s="44" t="s">
        <v>271</v>
      </c>
      <c r="W18" s="43">
        <v>83422265</v>
      </c>
      <c r="X18" s="79" t="s">
        <v>77</v>
      </c>
      <c r="Y18" s="79" t="s">
        <v>76</v>
      </c>
      <c r="Z18" s="79" t="s">
        <v>153</v>
      </c>
      <c r="AA18" s="79" t="s">
        <v>76</v>
      </c>
    </row>
    <row r="19" spans="2:27" ht="66" x14ac:dyDescent="0.3">
      <c r="B19" s="90" t="s">
        <v>21</v>
      </c>
      <c r="C19" s="91" t="s">
        <v>276</v>
      </c>
      <c r="D19" s="79" t="s">
        <v>81</v>
      </c>
      <c r="E19" s="79" t="s">
        <v>156</v>
      </c>
      <c r="F19" s="79" t="s">
        <v>83</v>
      </c>
      <c r="G19" s="92">
        <v>1</v>
      </c>
      <c r="H19" s="79" t="s">
        <v>277</v>
      </c>
      <c r="I19" s="79" t="s">
        <v>84</v>
      </c>
      <c r="J19" s="79" t="s">
        <v>75</v>
      </c>
      <c r="K19" s="44" t="s">
        <v>278</v>
      </c>
      <c r="L19" s="44" t="s">
        <v>279</v>
      </c>
      <c r="M19" s="93">
        <v>45689</v>
      </c>
      <c r="N19" s="93" t="s">
        <v>250</v>
      </c>
      <c r="O19" s="92">
        <v>0.1</v>
      </c>
      <c r="P19" s="92">
        <v>0.3</v>
      </c>
      <c r="Q19" s="92">
        <v>0.7</v>
      </c>
      <c r="R19" s="92">
        <v>1</v>
      </c>
      <c r="S19" s="44" t="s">
        <v>66</v>
      </c>
      <c r="T19" s="96">
        <v>17854723.199999999</v>
      </c>
      <c r="U19" s="44" t="s">
        <v>227</v>
      </c>
      <c r="V19" s="44" t="s">
        <v>271</v>
      </c>
      <c r="W19" s="43">
        <v>79398370</v>
      </c>
      <c r="X19" s="79" t="s">
        <v>140</v>
      </c>
      <c r="Y19" s="79" t="s">
        <v>76</v>
      </c>
      <c r="Z19" s="79" t="s">
        <v>153</v>
      </c>
      <c r="AA19" s="79" t="s">
        <v>76</v>
      </c>
    </row>
    <row r="20" spans="2:27" ht="82.5" x14ac:dyDescent="0.3">
      <c r="B20" s="142" t="s">
        <v>25</v>
      </c>
      <c r="C20" s="91" t="s">
        <v>280</v>
      </c>
      <c r="D20" s="143" t="s">
        <v>89</v>
      </c>
      <c r="E20" s="143" t="s">
        <v>165</v>
      </c>
      <c r="F20" s="143" t="s">
        <v>281</v>
      </c>
      <c r="G20" s="92">
        <v>0.01</v>
      </c>
      <c r="H20" s="143" t="s">
        <v>282</v>
      </c>
      <c r="I20" s="144" t="s">
        <v>74</v>
      </c>
      <c r="J20" s="144" t="s">
        <v>75</v>
      </c>
      <c r="K20" s="145" t="s">
        <v>283</v>
      </c>
      <c r="L20" s="145" t="s">
        <v>284</v>
      </c>
      <c r="M20" s="146">
        <v>45689</v>
      </c>
      <c r="N20" s="146">
        <v>45746</v>
      </c>
      <c r="O20" s="92">
        <v>0.01</v>
      </c>
      <c r="P20" s="92">
        <v>0</v>
      </c>
      <c r="Q20" s="92">
        <v>0</v>
      </c>
      <c r="R20" s="92">
        <v>0</v>
      </c>
      <c r="S20" s="44" t="s">
        <v>76</v>
      </c>
      <c r="T20" s="96" t="s">
        <v>76</v>
      </c>
      <c r="U20" s="46" t="s">
        <v>285</v>
      </c>
      <c r="V20" s="46" t="s">
        <v>215</v>
      </c>
      <c r="W20" s="45">
        <v>0</v>
      </c>
      <c r="X20" s="46" t="s">
        <v>93</v>
      </c>
      <c r="Y20" s="79" t="s">
        <v>76</v>
      </c>
      <c r="Z20" s="46" t="s">
        <v>157</v>
      </c>
      <c r="AA20" s="106" t="s">
        <v>76</v>
      </c>
    </row>
    <row r="21" spans="2:27" ht="409.5" customHeight="1" x14ac:dyDescent="0.3">
      <c r="B21" s="142" t="s">
        <v>25</v>
      </c>
      <c r="C21" s="91" t="s">
        <v>286</v>
      </c>
      <c r="D21" s="143" t="s">
        <v>89</v>
      </c>
      <c r="E21" s="143" t="s">
        <v>165</v>
      </c>
      <c r="F21" s="143" t="s">
        <v>83</v>
      </c>
      <c r="G21" s="92">
        <v>1</v>
      </c>
      <c r="H21" s="143" t="s">
        <v>287</v>
      </c>
      <c r="I21" s="144" t="s">
        <v>84</v>
      </c>
      <c r="J21" s="144" t="s">
        <v>75</v>
      </c>
      <c r="K21" s="145" t="s">
        <v>288</v>
      </c>
      <c r="L21" s="145" t="s">
        <v>289</v>
      </c>
      <c r="M21" s="146">
        <v>45689</v>
      </c>
      <c r="N21" s="146" t="s">
        <v>250</v>
      </c>
      <c r="O21" s="107">
        <v>0.15</v>
      </c>
      <c r="P21" s="107">
        <v>0.4</v>
      </c>
      <c r="Q21" s="107">
        <v>0.6</v>
      </c>
      <c r="R21" s="107">
        <v>1</v>
      </c>
      <c r="S21" s="44" t="s">
        <v>66</v>
      </c>
      <c r="T21" s="96">
        <v>789908735</v>
      </c>
      <c r="U21" s="44" t="s">
        <v>285</v>
      </c>
      <c r="V21" s="44" t="s">
        <v>290</v>
      </c>
      <c r="W21" s="43">
        <v>0</v>
      </c>
      <c r="X21" s="44" t="s">
        <v>93</v>
      </c>
      <c r="Y21" s="79" t="s">
        <v>76</v>
      </c>
      <c r="Z21" s="44" t="s">
        <v>157</v>
      </c>
      <c r="AA21" s="79" t="s">
        <v>76</v>
      </c>
    </row>
    <row r="22" spans="2:27" ht="49.5" x14ac:dyDescent="0.3">
      <c r="B22" s="90" t="s">
        <v>23</v>
      </c>
      <c r="C22" s="91" t="s">
        <v>291</v>
      </c>
      <c r="D22" s="79" t="s">
        <v>89</v>
      </c>
      <c r="E22" s="79" t="s">
        <v>292</v>
      </c>
      <c r="F22" s="79" t="s">
        <v>83</v>
      </c>
      <c r="G22" s="92">
        <v>1</v>
      </c>
      <c r="H22" s="79" t="s">
        <v>293</v>
      </c>
      <c r="I22" s="79" t="s">
        <v>84</v>
      </c>
      <c r="J22" s="79" t="s">
        <v>75</v>
      </c>
      <c r="K22" s="44" t="s">
        <v>294</v>
      </c>
      <c r="L22" s="44" t="s">
        <v>295</v>
      </c>
      <c r="M22" s="93" t="s">
        <v>296</v>
      </c>
      <c r="N22" s="93" t="s">
        <v>250</v>
      </c>
      <c r="O22" s="107">
        <v>0.25</v>
      </c>
      <c r="P22" s="107">
        <v>0.5</v>
      </c>
      <c r="Q22" s="107">
        <v>0.75</v>
      </c>
      <c r="R22" s="107">
        <v>1</v>
      </c>
      <c r="S22" s="108" t="s">
        <v>66</v>
      </c>
      <c r="T22" s="96">
        <v>70000000</v>
      </c>
      <c r="U22" s="44" t="s">
        <v>297</v>
      </c>
      <c r="V22" s="44" t="s">
        <v>215</v>
      </c>
      <c r="W22" s="43">
        <v>350000000</v>
      </c>
      <c r="X22" s="44" t="s">
        <v>101</v>
      </c>
      <c r="Y22" s="79" t="s">
        <v>76</v>
      </c>
      <c r="Z22" s="44" t="s">
        <v>153</v>
      </c>
      <c r="AA22" s="79" t="s">
        <v>76</v>
      </c>
    </row>
    <row r="23" spans="2:27" ht="66" x14ac:dyDescent="0.3">
      <c r="B23" s="90" t="s">
        <v>23</v>
      </c>
      <c r="C23" s="91" t="s">
        <v>298</v>
      </c>
      <c r="D23" s="79" t="s">
        <v>81</v>
      </c>
      <c r="E23" s="79" t="s">
        <v>292</v>
      </c>
      <c r="F23" s="79" t="s">
        <v>91</v>
      </c>
      <c r="G23" s="92">
        <v>1</v>
      </c>
      <c r="H23" s="79" t="s">
        <v>299</v>
      </c>
      <c r="I23" s="79" t="s">
        <v>84</v>
      </c>
      <c r="J23" s="79" t="s">
        <v>75</v>
      </c>
      <c r="K23" s="44" t="s">
        <v>300</v>
      </c>
      <c r="L23" s="44" t="s">
        <v>301</v>
      </c>
      <c r="M23" s="93">
        <v>45748</v>
      </c>
      <c r="N23" s="93" t="s">
        <v>250</v>
      </c>
      <c r="O23" s="107">
        <v>0</v>
      </c>
      <c r="P23" s="107">
        <v>0.05</v>
      </c>
      <c r="Q23" s="107">
        <v>0.3</v>
      </c>
      <c r="R23" s="107">
        <v>1</v>
      </c>
      <c r="S23" s="108" t="s">
        <v>66</v>
      </c>
      <c r="T23" s="96">
        <v>70000000</v>
      </c>
      <c r="U23" s="44" t="s">
        <v>297</v>
      </c>
      <c r="V23" s="44" t="s">
        <v>215</v>
      </c>
      <c r="W23" s="43">
        <v>415100000</v>
      </c>
      <c r="X23" s="44" t="s">
        <v>101</v>
      </c>
      <c r="Y23" s="79" t="s">
        <v>76</v>
      </c>
      <c r="Z23" s="44" t="s">
        <v>153</v>
      </c>
      <c r="AA23" s="79" t="s">
        <v>76</v>
      </c>
    </row>
    <row r="24" spans="2:27" ht="115.5" x14ac:dyDescent="0.3">
      <c r="B24" s="142" t="s">
        <v>26</v>
      </c>
      <c r="C24" s="91" t="s">
        <v>302</v>
      </c>
      <c r="D24" s="143" t="s">
        <v>89</v>
      </c>
      <c r="E24" s="143" t="s">
        <v>162</v>
      </c>
      <c r="F24" s="143" t="s">
        <v>83</v>
      </c>
      <c r="G24" s="107">
        <v>0.03</v>
      </c>
      <c r="H24" s="143" t="s">
        <v>303</v>
      </c>
      <c r="I24" s="143" t="s">
        <v>84</v>
      </c>
      <c r="J24" s="143" t="s">
        <v>75</v>
      </c>
      <c r="K24" s="147" t="s">
        <v>304</v>
      </c>
      <c r="L24" s="147" t="s">
        <v>305</v>
      </c>
      <c r="M24" s="146">
        <v>45839</v>
      </c>
      <c r="N24" s="146" t="s">
        <v>306</v>
      </c>
      <c r="O24" s="109">
        <v>0</v>
      </c>
      <c r="P24" s="109">
        <v>0.03</v>
      </c>
      <c r="Q24" s="109">
        <v>0</v>
      </c>
      <c r="R24" s="109">
        <v>0</v>
      </c>
      <c r="S24" s="44" t="s">
        <v>66</v>
      </c>
      <c r="T24" s="96">
        <v>77128575</v>
      </c>
      <c r="U24" s="44" t="s">
        <v>307</v>
      </c>
      <c r="V24" s="44" t="s">
        <v>308</v>
      </c>
      <c r="W24" s="43">
        <v>110416721</v>
      </c>
      <c r="X24" s="44" t="s">
        <v>132</v>
      </c>
      <c r="Y24" s="44" t="s">
        <v>129</v>
      </c>
      <c r="Z24" s="44" t="s">
        <v>117</v>
      </c>
      <c r="AA24" s="79" t="s">
        <v>104</v>
      </c>
    </row>
    <row r="25" spans="2:27" ht="115.5" x14ac:dyDescent="0.3">
      <c r="B25" s="142" t="s">
        <v>26</v>
      </c>
      <c r="C25" s="91" t="s">
        <v>309</v>
      </c>
      <c r="D25" s="143" t="s">
        <v>81</v>
      </c>
      <c r="E25" s="143" t="s">
        <v>310</v>
      </c>
      <c r="F25" s="143" t="s">
        <v>83</v>
      </c>
      <c r="G25" s="107">
        <v>1</v>
      </c>
      <c r="H25" s="143" t="s">
        <v>311</v>
      </c>
      <c r="I25" s="143" t="s">
        <v>84</v>
      </c>
      <c r="J25" s="143" t="s">
        <v>75</v>
      </c>
      <c r="K25" s="147" t="s">
        <v>312</v>
      </c>
      <c r="L25" s="147" t="s">
        <v>313</v>
      </c>
      <c r="M25" s="146">
        <v>45659</v>
      </c>
      <c r="N25" s="146" t="s">
        <v>250</v>
      </c>
      <c r="O25" s="107">
        <v>0.2</v>
      </c>
      <c r="P25" s="107">
        <v>0.45</v>
      </c>
      <c r="Q25" s="107">
        <v>0.7</v>
      </c>
      <c r="R25" s="107">
        <v>1</v>
      </c>
      <c r="S25" s="44" t="s">
        <v>76</v>
      </c>
      <c r="T25" s="96" t="s">
        <v>76</v>
      </c>
      <c r="U25" s="44" t="s">
        <v>307</v>
      </c>
      <c r="V25" s="44" t="s">
        <v>308</v>
      </c>
      <c r="W25" s="43">
        <v>161047452.5</v>
      </c>
      <c r="X25" s="44" t="s">
        <v>132</v>
      </c>
      <c r="Y25" s="44" t="s">
        <v>129</v>
      </c>
      <c r="Z25" s="44" t="s">
        <v>117</v>
      </c>
      <c r="AA25" s="79" t="s">
        <v>104</v>
      </c>
    </row>
    <row r="26" spans="2:27" ht="115.5" x14ac:dyDescent="0.3">
      <c r="B26" s="142" t="s">
        <v>26</v>
      </c>
      <c r="C26" s="91" t="s">
        <v>314</v>
      </c>
      <c r="D26" s="143" t="s">
        <v>81</v>
      </c>
      <c r="E26" s="143" t="s">
        <v>310</v>
      </c>
      <c r="F26" s="143" t="s">
        <v>83</v>
      </c>
      <c r="G26" s="107">
        <v>0.9</v>
      </c>
      <c r="H26" s="143" t="s">
        <v>315</v>
      </c>
      <c r="I26" s="143" t="s">
        <v>84</v>
      </c>
      <c r="J26" s="143" t="s">
        <v>75</v>
      </c>
      <c r="K26" s="147" t="s">
        <v>316</v>
      </c>
      <c r="L26" s="147" t="s">
        <v>317</v>
      </c>
      <c r="M26" s="146">
        <v>45659</v>
      </c>
      <c r="N26" s="146" t="s">
        <v>318</v>
      </c>
      <c r="O26" s="107">
        <v>0.4</v>
      </c>
      <c r="P26" s="107">
        <v>0.6</v>
      </c>
      <c r="Q26" s="107">
        <v>0.8</v>
      </c>
      <c r="R26" s="107">
        <v>0.9</v>
      </c>
      <c r="S26" s="44" t="s">
        <v>66</v>
      </c>
      <c r="T26" s="96">
        <v>339858051</v>
      </c>
      <c r="U26" s="44" t="s">
        <v>307</v>
      </c>
      <c r="V26" s="44" t="s">
        <v>308</v>
      </c>
      <c r="W26" s="43">
        <v>362909305</v>
      </c>
      <c r="X26" s="44" t="s">
        <v>132</v>
      </c>
      <c r="Y26" s="44" t="s">
        <v>129</v>
      </c>
      <c r="Z26" s="44" t="s">
        <v>117</v>
      </c>
      <c r="AA26" s="79" t="s">
        <v>104</v>
      </c>
    </row>
    <row r="27" spans="2:27" ht="115.5" x14ac:dyDescent="0.3">
      <c r="B27" s="142" t="s">
        <v>26</v>
      </c>
      <c r="C27" s="91" t="s">
        <v>319</v>
      </c>
      <c r="D27" s="143" t="s">
        <v>81</v>
      </c>
      <c r="E27" s="143" t="s">
        <v>310</v>
      </c>
      <c r="F27" s="143" t="s">
        <v>83</v>
      </c>
      <c r="G27" s="107">
        <v>1</v>
      </c>
      <c r="H27" s="143" t="s">
        <v>320</v>
      </c>
      <c r="I27" s="143" t="s">
        <v>84</v>
      </c>
      <c r="J27" s="143" t="s">
        <v>75</v>
      </c>
      <c r="K27" s="147" t="s">
        <v>321</v>
      </c>
      <c r="L27" s="147" t="s">
        <v>322</v>
      </c>
      <c r="M27" s="146">
        <v>45691</v>
      </c>
      <c r="N27" s="146" t="s">
        <v>318</v>
      </c>
      <c r="O27" s="107">
        <v>0.25</v>
      </c>
      <c r="P27" s="107">
        <v>0.5</v>
      </c>
      <c r="Q27" s="107">
        <v>0.75</v>
      </c>
      <c r="R27" s="107">
        <v>1</v>
      </c>
      <c r="S27" s="44" t="s">
        <v>66</v>
      </c>
      <c r="T27" s="96">
        <v>28731131</v>
      </c>
      <c r="U27" s="44" t="s">
        <v>307</v>
      </c>
      <c r="V27" s="44" t="s">
        <v>323</v>
      </c>
      <c r="W27" s="43">
        <v>502573177</v>
      </c>
      <c r="X27" s="44" t="s">
        <v>132</v>
      </c>
      <c r="Y27" s="44" t="s">
        <v>78</v>
      </c>
      <c r="Z27" s="44" t="s">
        <v>117</v>
      </c>
      <c r="AA27" s="79" t="s">
        <v>104</v>
      </c>
    </row>
    <row r="28" spans="2:27" ht="198" x14ac:dyDescent="0.3">
      <c r="B28" s="142" t="s">
        <v>26</v>
      </c>
      <c r="C28" s="91" t="s">
        <v>324</v>
      </c>
      <c r="D28" s="143" t="s">
        <v>81</v>
      </c>
      <c r="E28" s="143" t="s">
        <v>310</v>
      </c>
      <c r="F28" s="143" t="s">
        <v>83</v>
      </c>
      <c r="G28" s="107">
        <v>1</v>
      </c>
      <c r="H28" s="143" t="s">
        <v>325</v>
      </c>
      <c r="I28" s="143" t="s">
        <v>84</v>
      </c>
      <c r="J28" s="143" t="s">
        <v>75</v>
      </c>
      <c r="K28" s="147" t="s">
        <v>326</v>
      </c>
      <c r="L28" s="147" t="s">
        <v>327</v>
      </c>
      <c r="M28" s="146" t="s">
        <v>328</v>
      </c>
      <c r="N28" s="146">
        <v>46021</v>
      </c>
      <c r="O28" s="107">
        <v>1</v>
      </c>
      <c r="P28" s="107">
        <v>1</v>
      </c>
      <c r="Q28" s="107">
        <v>1</v>
      </c>
      <c r="R28" s="107">
        <v>1</v>
      </c>
      <c r="S28" s="44" t="s">
        <v>66</v>
      </c>
      <c r="T28" s="96">
        <v>275843305</v>
      </c>
      <c r="U28" s="44" t="s">
        <v>307</v>
      </c>
      <c r="V28" s="44" t="s">
        <v>323</v>
      </c>
      <c r="W28" s="43">
        <v>943471184</v>
      </c>
      <c r="X28" s="44" t="s">
        <v>132</v>
      </c>
      <c r="Y28" s="44" t="s">
        <v>78</v>
      </c>
      <c r="Z28" s="44" t="s">
        <v>117</v>
      </c>
      <c r="AA28" s="79" t="s">
        <v>104</v>
      </c>
    </row>
    <row r="29" spans="2:27" ht="115.5" x14ac:dyDescent="0.3">
      <c r="B29" s="142" t="s">
        <v>26</v>
      </c>
      <c r="C29" s="91" t="s">
        <v>329</v>
      </c>
      <c r="D29" s="143" t="s">
        <v>81</v>
      </c>
      <c r="E29" s="143" t="s">
        <v>310</v>
      </c>
      <c r="F29" s="143" t="s">
        <v>83</v>
      </c>
      <c r="G29" s="107">
        <v>1</v>
      </c>
      <c r="H29" s="143" t="s">
        <v>330</v>
      </c>
      <c r="I29" s="143" t="s">
        <v>84</v>
      </c>
      <c r="J29" s="143" t="s">
        <v>75</v>
      </c>
      <c r="K29" s="147" t="s">
        <v>331</v>
      </c>
      <c r="L29" s="147" t="s">
        <v>332</v>
      </c>
      <c r="M29" s="146">
        <v>45691</v>
      </c>
      <c r="N29" s="146" t="s">
        <v>318</v>
      </c>
      <c r="O29" s="107">
        <v>0.25</v>
      </c>
      <c r="P29" s="107">
        <v>0.5</v>
      </c>
      <c r="Q29" s="107">
        <v>0.75</v>
      </c>
      <c r="R29" s="107">
        <v>1</v>
      </c>
      <c r="S29" s="44" t="s">
        <v>66</v>
      </c>
      <c r="T29" s="96">
        <v>28731131</v>
      </c>
      <c r="U29" s="44" t="s">
        <v>307</v>
      </c>
      <c r="V29" s="44" t="s">
        <v>323</v>
      </c>
      <c r="W29" s="43">
        <v>56908484</v>
      </c>
      <c r="X29" s="44" t="s">
        <v>132</v>
      </c>
      <c r="Y29" s="44" t="s">
        <v>78</v>
      </c>
      <c r="Z29" s="44" t="s">
        <v>117</v>
      </c>
      <c r="AA29" s="79" t="s">
        <v>104</v>
      </c>
    </row>
    <row r="30" spans="2:27" ht="115.5" x14ac:dyDescent="0.3">
      <c r="B30" s="142" t="s">
        <v>26</v>
      </c>
      <c r="C30" s="91" t="s">
        <v>333</v>
      </c>
      <c r="D30" s="143" t="s">
        <v>81</v>
      </c>
      <c r="E30" s="143" t="s">
        <v>310</v>
      </c>
      <c r="F30" s="143" t="s">
        <v>83</v>
      </c>
      <c r="G30" s="107">
        <v>1</v>
      </c>
      <c r="H30" s="143" t="s">
        <v>334</v>
      </c>
      <c r="I30" s="143" t="s">
        <v>84</v>
      </c>
      <c r="J30" s="143" t="s">
        <v>75</v>
      </c>
      <c r="K30" s="147" t="s">
        <v>335</v>
      </c>
      <c r="L30" s="147" t="s">
        <v>336</v>
      </c>
      <c r="M30" s="146">
        <v>45748</v>
      </c>
      <c r="N30" s="146" t="s">
        <v>318</v>
      </c>
      <c r="O30" s="107">
        <v>0</v>
      </c>
      <c r="P30" s="107">
        <v>0.33</v>
      </c>
      <c r="Q30" s="107">
        <v>0.66</v>
      </c>
      <c r="R30" s="107">
        <v>1</v>
      </c>
      <c r="S30" s="44" t="s">
        <v>66</v>
      </c>
      <c r="T30" s="96">
        <v>28731131</v>
      </c>
      <c r="U30" s="44" t="s">
        <v>307</v>
      </c>
      <c r="V30" s="44" t="s">
        <v>323</v>
      </c>
      <c r="W30" s="43">
        <v>10054242</v>
      </c>
      <c r="X30" s="44" t="s">
        <v>132</v>
      </c>
      <c r="Y30" s="44" t="s">
        <v>78</v>
      </c>
      <c r="Z30" s="44" t="s">
        <v>117</v>
      </c>
      <c r="AA30" s="79" t="s">
        <v>104</v>
      </c>
    </row>
    <row r="31" spans="2:27" ht="201" customHeight="1" x14ac:dyDescent="0.3">
      <c r="B31" s="142" t="s">
        <v>26</v>
      </c>
      <c r="C31" s="91" t="s">
        <v>337</v>
      </c>
      <c r="D31" s="143" t="s">
        <v>81</v>
      </c>
      <c r="E31" s="143" t="s">
        <v>159</v>
      </c>
      <c r="F31" s="143" t="s">
        <v>83</v>
      </c>
      <c r="G31" s="107">
        <v>1</v>
      </c>
      <c r="H31" s="143" t="s">
        <v>338</v>
      </c>
      <c r="I31" s="143" t="s">
        <v>92</v>
      </c>
      <c r="J31" s="143" t="s">
        <v>75</v>
      </c>
      <c r="K31" s="147" t="s">
        <v>339</v>
      </c>
      <c r="L31" s="147" t="s">
        <v>340</v>
      </c>
      <c r="M31" s="146" t="s">
        <v>341</v>
      </c>
      <c r="N31" s="146" t="s">
        <v>250</v>
      </c>
      <c r="O31" s="107">
        <v>0.25</v>
      </c>
      <c r="P31" s="107">
        <v>0.5</v>
      </c>
      <c r="Q31" s="107">
        <v>0.75</v>
      </c>
      <c r="R31" s="107">
        <v>1</v>
      </c>
      <c r="S31" s="44" t="s">
        <v>66</v>
      </c>
      <c r="T31" s="96">
        <v>49961495</v>
      </c>
      <c r="U31" s="44" t="s">
        <v>307</v>
      </c>
      <c r="V31" s="44" t="s">
        <v>342</v>
      </c>
      <c r="W31" s="43">
        <v>2351440741.4000001</v>
      </c>
      <c r="X31" s="44" t="s">
        <v>132</v>
      </c>
      <c r="Y31" s="44" t="s">
        <v>129</v>
      </c>
      <c r="Z31" s="44" t="s">
        <v>117</v>
      </c>
      <c r="AA31" s="79" t="s">
        <v>104</v>
      </c>
    </row>
    <row r="32" spans="2:27" ht="178.5" customHeight="1" x14ac:dyDescent="0.3">
      <c r="B32" s="142" t="s">
        <v>26</v>
      </c>
      <c r="C32" s="91" t="s">
        <v>343</v>
      </c>
      <c r="D32" s="143" t="s">
        <v>81</v>
      </c>
      <c r="E32" s="143" t="s">
        <v>310</v>
      </c>
      <c r="F32" s="143" t="s">
        <v>83</v>
      </c>
      <c r="G32" s="107">
        <v>1</v>
      </c>
      <c r="H32" s="143" t="s">
        <v>344</v>
      </c>
      <c r="I32" s="143" t="s">
        <v>84</v>
      </c>
      <c r="J32" s="143" t="s">
        <v>75</v>
      </c>
      <c r="K32" s="147" t="s">
        <v>345</v>
      </c>
      <c r="L32" s="147" t="s">
        <v>346</v>
      </c>
      <c r="M32" s="146" t="s">
        <v>347</v>
      </c>
      <c r="N32" s="146" t="s">
        <v>250</v>
      </c>
      <c r="O32" s="107">
        <v>0.25</v>
      </c>
      <c r="P32" s="107">
        <v>0.5</v>
      </c>
      <c r="Q32" s="107">
        <v>0.75</v>
      </c>
      <c r="R32" s="107">
        <v>1</v>
      </c>
      <c r="S32" s="44" t="s">
        <v>66</v>
      </c>
      <c r="T32" s="96">
        <v>74624461</v>
      </c>
      <c r="U32" s="44" t="s">
        <v>307</v>
      </c>
      <c r="V32" s="44" t="s">
        <v>342</v>
      </c>
      <c r="W32" s="43">
        <v>56856000</v>
      </c>
      <c r="X32" s="44" t="s">
        <v>132</v>
      </c>
      <c r="Y32" s="44" t="s">
        <v>129</v>
      </c>
      <c r="Z32" s="44" t="s">
        <v>117</v>
      </c>
      <c r="AA32" s="79" t="s">
        <v>104</v>
      </c>
    </row>
    <row r="33" spans="2:27" ht="115.5" x14ac:dyDescent="0.3">
      <c r="B33" s="142" t="s">
        <v>26</v>
      </c>
      <c r="C33" s="91" t="s">
        <v>348</v>
      </c>
      <c r="D33" s="143" t="s">
        <v>81</v>
      </c>
      <c r="E33" s="143" t="s">
        <v>310</v>
      </c>
      <c r="F33" s="143" t="s">
        <v>83</v>
      </c>
      <c r="G33" s="107">
        <v>1</v>
      </c>
      <c r="H33" s="143" t="s">
        <v>349</v>
      </c>
      <c r="I33" s="143" t="s">
        <v>84</v>
      </c>
      <c r="J33" s="143" t="s">
        <v>75</v>
      </c>
      <c r="K33" s="147" t="s">
        <v>350</v>
      </c>
      <c r="L33" s="147" t="s">
        <v>351</v>
      </c>
      <c r="M33" s="146" t="s">
        <v>341</v>
      </c>
      <c r="N33" s="146" t="s">
        <v>250</v>
      </c>
      <c r="O33" s="107">
        <v>0.25</v>
      </c>
      <c r="P33" s="107">
        <v>0.5</v>
      </c>
      <c r="Q33" s="107">
        <v>0.75</v>
      </c>
      <c r="R33" s="107">
        <v>1</v>
      </c>
      <c r="S33" s="44" t="s">
        <v>66</v>
      </c>
      <c r="T33" s="96">
        <v>116009190</v>
      </c>
      <c r="U33" s="44" t="s">
        <v>307</v>
      </c>
      <c r="V33" s="44" t="s">
        <v>342</v>
      </c>
      <c r="W33" s="43">
        <v>7712331912.2629089</v>
      </c>
      <c r="X33" s="44" t="s">
        <v>132</v>
      </c>
      <c r="Y33" s="44" t="s">
        <v>129</v>
      </c>
      <c r="Z33" s="44" t="s">
        <v>117</v>
      </c>
      <c r="AA33" s="79" t="s">
        <v>104</v>
      </c>
    </row>
    <row r="34" spans="2:27" ht="115.5" x14ac:dyDescent="0.3">
      <c r="B34" s="142" t="s">
        <v>26</v>
      </c>
      <c r="C34" s="91" t="s">
        <v>352</v>
      </c>
      <c r="D34" s="143" t="s">
        <v>81</v>
      </c>
      <c r="E34" s="143" t="s">
        <v>310</v>
      </c>
      <c r="F34" s="143" t="s">
        <v>83</v>
      </c>
      <c r="G34" s="107">
        <v>1</v>
      </c>
      <c r="H34" s="143" t="s">
        <v>353</v>
      </c>
      <c r="I34" s="143" t="s">
        <v>74</v>
      </c>
      <c r="J34" s="143" t="s">
        <v>75</v>
      </c>
      <c r="K34" s="147" t="s">
        <v>354</v>
      </c>
      <c r="L34" s="147" t="s">
        <v>355</v>
      </c>
      <c r="M34" s="146" t="s">
        <v>347</v>
      </c>
      <c r="N34" s="146" t="s">
        <v>250</v>
      </c>
      <c r="O34" s="107">
        <v>0.25</v>
      </c>
      <c r="P34" s="107">
        <v>0.5</v>
      </c>
      <c r="Q34" s="107">
        <v>0.75</v>
      </c>
      <c r="R34" s="107">
        <v>1</v>
      </c>
      <c r="S34" s="44" t="s">
        <v>66</v>
      </c>
      <c r="T34" s="96">
        <v>104969527</v>
      </c>
      <c r="U34" s="44" t="s">
        <v>307</v>
      </c>
      <c r="V34" s="44" t="s">
        <v>342</v>
      </c>
      <c r="W34" s="43">
        <v>1483159650</v>
      </c>
      <c r="X34" s="44" t="s">
        <v>132</v>
      </c>
      <c r="Y34" s="44" t="s">
        <v>129</v>
      </c>
      <c r="Z34" s="44" t="s">
        <v>117</v>
      </c>
      <c r="AA34" s="79" t="s">
        <v>104</v>
      </c>
    </row>
    <row r="35" spans="2:27" ht="115.5" x14ac:dyDescent="0.3">
      <c r="B35" s="142" t="s">
        <v>26</v>
      </c>
      <c r="C35" s="91" t="s">
        <v>356</v>
      </c>
      <c r="D35" s="143" t="s">
        <v>81</v>
      </c>
      <c r="E35" s="143" t="s">
        <v>310</v>
      </c>
      <c r="F35" s="143" t="s">
        <v>83</v>
      </c>
      <c r="G35" s="107">
        <v>1</v>
      </c>
      <c r="H35" s="143" t="s">
        <v>357</v>
      </c>
      <c r="I35" s="143" t="s">
        <v>84</v>
      </c>
      <c r="J35" s="143" t="s">
        <v>75</v>
      </c>
      <c r="K35" s="147" t="s">
        <v>358</v>
      </c>
      <c r="L35" s="147" t="s">
        <v>359</v>
      </c>
      <c r="M35" s="146" t="s">
        <v>347</v>
      </c>
      <c r="N35" s="146" t="s">
        <v>250</v>
      </c>
      <c r="O35" s="107">
        <v>0.25</v>
      </c>
      <c r="P35" s="107">
        <v>0.5</v>
      </c>
      <c r="Q35" s="107">
        <v>0.75</v>
      </c>
      <c r="R35" s="107">
        <v>1</v>
      </c>
      <c r="S35" s="44" t="s">
        <v>66</v>
      </c>
      <c r="T35" s="96">
        <v>243850090</v>
      </c>
      <c r="U35" s="44" t="s">
        <v>307</v>
      </c>
      <c r="V35" s="44" t="s">
        <v>342</v>
      </c>
      <c r="W35" s="43">
        <v>669823165</v>
      </c>
      <c r="X35" s="44" t="s">
        <v>132</v>
      </c>
      <c r="Y35" s="44" t="s">
        <v>129</v>
      </c>
      <c r="Z35" s="44" t="s">
        <v>117</v>
      </c>
      <c r="AA35" s="79" t="s">
        <v>104</v>
      </c>
    </row>
    <row r="36" spans="2:27" ht="165" x14ac:dyDescent="0.3">
      <c r="B36" s="142" t="s">
        <v>26</v>
      </c>
      <c r="C36" s="91" t="s">
        <v>360</v>
      </c>
      <c r="D36" s="143" t="s">
        <v>81</v>
      </c>
      <c r="E36" s="143" t="s">
        <v>310</v>
      </c>
      <c r="F36" s="143" t="s">
        <v>83</v>
      </c>
      <c r="G36" s="107">
        <v>1</v>
      </c>
      <c r="H36" s="143" t="s">
        <v>361</v>
      </c>
      <c r="I36" s="143" t="s">
        <v>84</v>
      </c>
      <c r="J36" s="143" t="s">
        <v>75</v>
      </c>
      <c r="K36" s="147" t="s">
        <v>362</v>
      </c>
      <c r="L36" s="147" t="s">
        <v>363</v>
      </c>
      <c r="M36" s="146" t="s">
        <v>347</v>
      </c>
      <c r="N36" s="146" t="s">
        <v>250</v>
      </c>
      <c r="O36" s="107">
        <v>0.25</v>
      </c>
      <c r="P36" s="107">
        <v>0.5</v>
      </c>
      <c r="Q36" s="107">
        <v>0.75</v>
      </c>
      <c r="R36" s="107">
        <v>1</v>
      </c>
      <c r="S36" s="44" t="s">
        <v>66</v>
      </c>
      <c r="T36" s="96">
        <v>251801529</v>
      </c>
      <c r="U36" s="44" t="s">
        <v>307</v>
      </c>
      <c r="V36" s="44" t="s">
        <v>364</v>
      </c>
      <c r="W36" s="43">
        <v>1168796715.6499999</v>
      </c>
      <c r="X36" s="44" t="s">
        <v>132</v>
      </c>
      <c r="Y36" s="44" t="s">
        <v>129</v>
      </c>
      <c r="Z36" s="44" t="s">
        <v>117</v>
      </c>
      <c r="AA36" s="79" t="s">
        <v>104</v>
      </c>
    </row>
    <row r="37" spans="2:27" ht="148.5" x14ac:dyDescent="0.3">
      <c r="B37" s="142" t="s">
        <v>26</v>
      </c>
      <c r="C37" s="91" t="s">
        <v>365</v>
      </c>
      <c r="D37" s="143" t="s">
        <v>81</v>
      </c>
      <c r="E37" s="143" t="s">
        <v>310</v>
      </c>
      <c r="F37" s="143" t="s">
        <v>83</v>
      </c>
      <c r="G37" s="107">
        <v>1</v>
      </c>
      <c r="H37" s="143" t="s">
        <v>366</v>
      </c>
      <c r="I37" s="143" t="s">
        <v>84</v>
      </c>
      <c r="J37" s="143" t="s">
        <v>75</v>
      </c>
      <c r="K37" s="147" t="s">
        <v>367</v>
      </c>
      <c r="L37" s="147" t="s">
        <v>368</v>
      </c>
      <c r="M37" s="146" t="s">
        <v>347</v>
      </c>
      <c r="N37" s="146" t="s">
        <v>250</v>
      </c>
      <c r="O37" s="107">
        <v>0.8</v>
      </c>
      <c r="P37" s="107">
        <v>0.85</v>
      </c>
      <c r="Q37" s="107">
        <v>0.9</v>
      </c>
      <c r="R37" s="107">
        <v>1</v>
      </c>
      <c r="S37" s="44" t="s">
        <v>66</v>
      </c>
      <c r="T37" s="96">
        <v>398481143</v>
      </c>
      <c r="U37" s="44" t="s">
        <v>307</v>
      </c>
      <c r="V37" s="44" t="s">
        <v>364</v>
      </c>
      <c r="W37" s="43">
        <v>1171400732.4000001</v>
      </c>
      <c r="X37" s="44" t="s">
        <v>132</v>
      </c>
      <c r="Y37" s="44" t="s">
        <v>129</v>
      </c>
      <c r="Z37" s="44" t="s">
        <v>117</v>
      </c>
      <c r="AA37" s="79" t="s">
        <v>104</v>
      </c>
    </row>
    <row r="38" spans="2:27" ht="165" x14ac:dyDescent="0.3">
      <c r="B38" s="142" t="s">
        <v>26</v>
      </c>
      <c r="C38" s="91" t="s">
        <v>369</v>
      </c>
      <c r="D38" s="143" t="s">
        <v>81</v>
      </c>
      <c r="E38" s="143" t="s">
        <v>310</v>
      </c>
      <c r="F38" s="143" t="s">
        <v>83</v>
      </c>
      <c r="G38" s="107">
        <v>1</v>
      </c>
      <c r="H38" s="143" t="s">
        <v>370</v>
      </c>
      <c r="I38" s="143" t="s">
        <v>84</v>
      </c>
      <c r="J38" s="143" t="s">
        <v>75</v>
      </c>
      <c r="K38" s="147" t="s">
        <v>371</v>
      </c>
      <c r="L38" s="147" t="s">
        <v>372</v>
      </c>
      <c r="M38" s="146" t="s">
        <v>347</v>
      </c>
      <c r="N38" s="146" t="s">
        <v>250</v>
      </c>
      <c r="O38" s="107">
        <v>0.25</v>
      </c>
      <c r="P38" s="107">
        <v>0.5</v>
      </c>
      <c r="Q38" s="107">
        <v>0.75</v>
      </c>
      <c r="R38" s="107">
        <v>1</v>
      </c>
      <c r="S38" s="44" t="s">
        <v>66</v>
      </c>
      <c r="T38" s="96">
        <v>390554186</v>
      </c>
      <c r="U38" s="44" t="s">
        <v>307</v>
      </c>
      <c r="V38" s="44" t="s">
        <v>364</v>
      </c>
      <c r="W38" s="43">
        <v>889132361.95000005</v>
      </c>
      <c r="X38" s="44" t="s">
        <v>132</v>
      </c>
      <c r="Y38" s="44" t="s">
        <v>129</v>
      </c>
      <c r="Z38" s="44" t="s">
        <v>117</v>
      </c>
      <c r="AA38" s="79" t="s">
        <v>104</v>
      </c>
    </row>
    <row r="39" spans="2:27" ht="115.5" x14ac:dyDescent="0.3">
      <c r="B39" s="142" t="s">
        <v>26</v>
      </c>
      <c r="C39" s="91" t="s">
        <v>373</v>
      </c>
      <c r="D39" s="143" t="s">
        <v>81</v>
      </c>
      <c r="E39" s="143" t="s">
        <v>310</v>
      </c>
      <c r="F39" s="143" t="s">
        <v>83</v>
      </c>
      <c r="G39" s="107">
        <v>1</v>
      </c>
      <c r="H39" s="143" t="s">
        <v>374</v>
      </c>
      <c r="I39" s="143" t="s">
        <v>84</v>
      </c>
      <c r="J39" s="143" t="s">
        <v>75</v>
      </c>
      <c r="K39" s="147" t="s">
        <v>375</v>
      </c>
      <c r="L39" s="147" t="s">
        <v>376</v>
      </c>
      <c r="M39" s="146" t="s">
        <v>226</v>
      </c>
      <c r="N39" s="146" t="s">
        <v>318</v>
      </c>
      <c r="O39" s="107">
        <v>0.25</v>
      </c>
      <c r="P39" s="107">
        <v>0.5</v>
      </c>
      <c r="Q39" s="107">
        <v>0.75</v>
      </c>
      <c r="R39" s="107">
        <v>1</v>
      </c>
      <c r="S39" s="44" t="s">
        <v>76</v>
      </c>
      <c r="T39" s="96" t="s">
        <v>76</v>
      </c>
      <c r="U39" s="44" t="s">
        <v>307</v>
      </c>
      <c r="V39" s="44" t="s">
        <v>308</v>
      </c>
      <c r="W39" s="43">
        <v>90640000</v>
      </c>
      <c r="X39" s="44" t="s">
        <v>132</v>
      </c>
      <c r="Y39" s="44" t="s">
        <v>129</v>
      </c>
      <c r="Z39" s="44" t="s">
        <v>117</v>
      </c>
      <c r="AA39" s="79" t="s">
        <v>104</v>
      </c>
    </row>
    <row r="40" spans="2:27" ht="115.5" x14ac:dyDescent="0.3">
      <c r="B40" s="142" t="s">
        <v>26</v>
      </c>
      <c r="C40" s="91" t="s">
        <v>377</v>
      </c>
      <c r="D40" s="143" t="s">
        <v>81</v>
      </c>
      <c r="E40" s="143" t="s">
        <v>310</v>
      </c>
      <c r="F40" s="143" t="s">
        <v>83</v>
      </c>
      <c r="G40" s="107">
        <v>1</v>
      </c>
      <c r="H40" s="143" t="s">
        <v>378</v>
      </c>
      <c r="I40" s="143" t="s">
        <v>84</v>
      </c>
      <c r="J40" s="143" t="s">
        <v>75</v>
      </c>
      <c r="K40" s="147" t="s">
        <v>379</v>
      </c>
      <c r="L40" s="147" t="s">
        <v>380</v>
      </c>
      <c r="M40" s="146" t="s">
        <v>226</v>
      </c>
      <c r="N40" s="146" t="s">
        <v>318</v>
      </c>
      <c r="O40" s="107">
        <v>0.25</v>
      </c>
      <c r="P40" s="107">
        <v>0.5</v>
      </c>
      <c r="Q40" s="107">
        <v>0.75</v>
      </c>
      <c r="R40" s="107">
        <v>1</v>
      </c>
      <c r="S40" s="44" t="s">
        <v>66</v>
      </c>
      <c r="T40" s="96">
        <v>138848952</v>
      </c>
      <c r="U40" s="44" t="s">
        <v>307</v>
      </c>
      <c r="V40" s="44" t="s">
        <v>308</v>
      </c>
      <c r="W40" s="43">
        <v>91933951.5</v>
      </c>
      <c r="X40" s="44" t="s">
        <v>132</v>
      </c>
      <c r="Y40" s="44" t="s">
        <v>129</v>
      </c>
      <c r="Z40" s="44" t="s">
        <v>117</v>
      </c>
      <c r="AA40" s="79" t="s">
        <v>104</v>
      </c>
    </row>
    <row r="41" spans="2:27" ht="115.5" x14ac:dyDescent="0.3">
      <c r="B41" s="142" t="s">
        <v>26</v>
      </c>
      <c r="C41" s="91" t="s">
        <v>381</v>
      </c>
      <c r="D41" s="143" t="s">
        <v>81</v>
      </c>
      <c r="E41" s="143" t="s">
        <v>310</v>
      </c>
      <c r="F41" s="143" t="s">
        <v>83</v>
      </c>
      <c r="G41" s="107">
        <v>1</v>
      </c>
      <c r="H41" s="143" t="s">
        <v>382</v>
      </c>
      <c r="I41" s="143" t="s">
        <v>84</v>
      </c>
      <c r="J41" s="143" t="s">
        <v>75</v>
      </c>
      <c r="K41" s="147" t="s">
        <v>383</v>
      </c>
      <c r="L41" s="147" t="s">
        <v>384</v>
      </c>
      <c r="M41" s="146" t="s">
        <v>226</v>
      </c>
      <c r="N41" s="146" t="s">
        <v>318</v>
      </c>
      <c r="O41" s="107">
        <v>0.25</v>
      </c>
      <c r="P41" s="107">
        <v>0.5</v>
      </c>
      <c r="Q41" s="107">
        <v>0.75</v>
      </c>
      <c r="R41" s="107">
        <v>1</v>
      </c>
      <c r="S41" s="44" t="s">
        <v>66</v>
      </c>
      <c r="T41" s="96">
        <v>54420120</v>
      </c>
      <c r="U41" s="44" t="s">
        <v>307</v>
      </c>
      <c r="V41" s="44" t="s">
        <v>308</v>
      </c>
      <c r="W41" s="43">
        <v>71070000</v>
      </c>
      <c r="X41" s="44" t="s">
        <v>132</v>
      </c>
      <c r="Y41" s="44" t="s">
        <v>129</v>
      </c>
      <c r="Z41" s="44" t="s">
        <v>117</v>
      </c>
      <c r="AA41" s="79" t="s">
        <v>104</v>
      </c>
    </row>
    <row r="42" spans="2:27" ht="148.5" x14ac:dyDescent="0.3">
      <c r="B42" s="142" t="s">
        <v>26</v>
      </c>
      <c r="C42" s="91" t="s">
        <v>385</v>
      </c>
      <c r="D42" s="143" t="s">
        <v>81</v>
      </c>
      <c r="E42" s="143" t="s">
        <v>310</v>
      </c>
      <c r="F42" s="143" t="s">
        <v>83</v>
      </c>
      <c r="G42" s="107">
        <v>1</v>
      </c>
      <c r="H42" s="143" t="s">
        <v>386</v>
      </c>
      <c r="I42" s="143" t="s">
        <v>84</v>
      </c>
      <c r="J42" s="143" t="s">
        <v>75</v>
      </c>
      <c r="K42" s="147" t="s">
        <v>387</v>
      </c>
      <c r="L42" s="147" t="s">
        <v>388</v>
      </c>
      <c r="M42" s="146">
        <v>45691</v>
      </c>
      <c r="N42" s="146" t="s">
        <v>318</v>
      </c>
      <c r="O42" s="107">
        <v>0.25</v>
      </c>
      <c r="P42" s="107">
        <v>0.5</v>
      </c>
      <c r="Q42" s="107">
        <v>0.75</v>
      </c>
      <c r="R42" s="107">
        <v>1</v>
      </c>
      <c r="S42" s="44" t="s">
        <v>66</v>
      </c>
      <c r="T42" s="96">
        <v>28731131</v>
      </c>
      <c r="U42" s="44" t="s">
        <v>307</v>
      </c>
      <c r="V42" s="158" t="s">
        <v>323</v>
      </c>
      <c r="W42" s="43">
        <v>89908484</v>
      </c>
      <c r="X42" s="44" t="s">
        <v>132</v>
      </c>
      <c r="Y42" s="44" t="s">
        <v>78</v>
      </c>
      <c r="Z42" s="44" t="s">
        <v>117</v>
      </c>
      <c r="AA42" s="79" t="s">
        <v>104</v>
      </c>
    </row>
    <row r="43" spans="2:27" ht="115.5" x14ac:dyDescent="0.3">
      <c r="B43" s="142" t="s">
        <v>26</v>
      </c>
      <c r="C43" s="91" t="s">
        <v>389</v>
      </c>
      <c r="D43" s="143" t="s">
        <v>81</v>
      </c>
      <c r="E43" s="143" t="s">
        <v>310</v>
      </c>
      <c r="F43" s="143" t="s">
        <v>83</v>
      </c>
      <c r="G43" s="107">
        <v>1</v>
      </c>
      <c r="H43" s="143" t="s">
        <v>390</v>
      </c>
      <c r="I43" s="143" t="s">
        <v>84</v>
      </c>
      <c r="J43" s="143" t="s">
        <v>75</v>
      </c>
      <c r="K43" s="147" t="s">
        <v>391</v>
      </c>
      <c r="L43" s="147" t="s">
        <v>392</v>
      </c>
      <c r="M43" s="146">
        <v>45663</v>
      </c>
      <c r="N43" s="146" t="s">
        <v>318</v>
      </c>
      <c r="O43" s="107">
        <v>0.25</v>
      </c>
      <c r="P43" s="107">
        <v>0.5</v>
      </c>
      <c r="Q43" s="107">
        <v>0.75</v>
      </c>
      <c r="R43" s="107">
        <v>1</v>
      </c>
      <c r="S43" s="44" t="s">
        <v>66</v>
      </c>
      <c r="T43" s="96">
        <v>305144702</v>
      </c>
      <c r="U43" s="44" t="s">
        <v>117</v>
      </c>
      <c r="V43" s="158" t="s">
        <v>323</v>
      </c>
      <c r="W43" s="43">
        <v>0</v>
      </c>
      <c r="X43" s="44" t="s">
        <v>132</v>
      </c>
      <c r="Y43" s="44" t="s">
        <v>78</v>
      </c>
      <c r="Z43" s="44" t="s">
        <v>111</v>
      </c>
      <c r="AA43" s="79" t="s">
        <v>104</v>
      </c>
    </row>
    <row r="44" spans="2:27" ht="49.5" x14ac:dyDescent="0.3">
      <c r="B44" s="90" t="s">
        <v>27</v>
      </c>
      <c r="C44" s="91" t="s">
        <v>393</v>
      </c>
      <c r="D44" s="79" t="s">
        <v>89</v>
      </c>
      <c r="E44" s="79" t="s">
        <v>394</v>
      </c>
      <c r="F44" s="79" t="s">
        <v>83</v>
      </c>
      <c r="G44" s="107">
        <v>1</v>
      </c>
      <c r="H44" s="79" t="s">
        <v>395</v>
      </c>
      <c r="I44" s="79" t="s">
        <v>84</v>
      </c>
      <c r="J44" s="79" t="s">
        <v>75</v>
      </c>
      <c r="K44" s="44" t="s">
        <v>396</v>
      </c>
      <c r="L44" s="44" t="s">
        <v>397</v>
      </c>
      <c r="M44" s="93">
        <v>45931</v>
      </c>
      <c r="N44" s="93" t="s">
        <v>250</v>
      </c>
      <c r="O44" s="107">
        <v>0</v>
      </c>
      <c r="P44" s="107">
        <v>0</v>
      </c>
      <c r="Q44" s="107">
        <v>0</v>
      </c>
      <c r="R44" s="107">
        <v>1</v>
      </c>
      <c r="S44" s="44" t="s">
        <v>66</v>
      </c>
      <c r="T44" s="96">
        <v>26016605</v>
      </c>
      <c r="U44" s="44" t="s">
        <v>285</v>
      </c>
      <c r="V44" s="44" t="s">
        <v>215</v>
      </c>
      <c r="W44" s="43">
        <v>0</v>
      </c>
      <c r="X44" s="44" t="s">
        <v>144</v>
      </c>
      <c r="Y44" s="79" t="s">
        <v>76</v>
      </c>
      <c r="Z44" s="44" t="s">
        <v>69</v>
      </c>
      <c r="AA44" s="79" t="s">
        <v>76</v>
      </c>
    </row>
    <row r="45" spans="2:27" ht="82.5" x14ac:dyDescent="0.3">
      <c r="B45" s="90" t="s">
        <v>27</v>
      </c>
      <c r="C45" s="91" t="s">
        <v>398</v>
      </c>
      <c r="D45" s="79" t="s">
        <v>89</v>
      </c>
      <c r="E45" s="79" t="s">
        <v>394</v>
      </c>
      <c r="F45" s="79" t="s">
        <v>83</v>
      </c>
      <c r="G45" s="107">
        <v>1</v>
      </c>
      <c r="H45" s="79" t="s">
        <v>399</v>
      </c>
      <c r="I45" s="79" t="s">
        <v>84</v>
      </c>
      <c r="J45" s="79" t="s">
        <v>75</v>
      </c>
      <c r="K45" s="44" t="s">
        <v>400</v>
      </c>
      <c r="L45" s="44" t="s">
        <v>401</v>
      </c>
      <c r="M45" s="93" t="s">
        <v>402</v>
      </c>
      <c r="N45" s="93" t="s">
        <v>250</v>
      </c>
      <c r="O45" s="107">
        <v>1</v>
      </c>
      <c r="P45" s="107">
        <v>1</v>
      </c>
      <c r="Q45" s="107">
        <v>1</v>
      </c>
      <c r="R45" s="107">
        <v>1</v>
      </c>
      <c r="S45" s="44" t="s">
        <v>66</v>
      </c>
      <c r="T45" s="96">
        <v>26016605</v>
      </c>
      <c r="U45" s="44" t="s">
        <v>285</v>
      </c>
      <c r="V45" s="44" t="s">
        <v>215</v>
      </c>
      <c r="W45" s="43">
        <v>0</v>
      </c>
      <c r="X45" s="44" t="s">
        <v>144</v>
      </c>
      <c r="Y45" s="79" t="s">
        <v>76</v>
      </c>
      <c r="Z45" s="44" t="s">
        <v>103</v>
      </c>
      <c r="AA45" s="79" t="s">
        <v>76</v>
      </c>
    </row>
    <row r="46" spans="2:27" ht="82.5" x14ac:dyDescent="0.3">
      <c r="B46" s="90" t="s">
        <v>27</v>
      </c>
      <c r="C46" s="91" t="s">
        <v>403</v>
      </c>
      <c r="D46" s="79" t="s">
        <v>89</v>
      </c>
      <c r="E46" s="79" t="s">
        <v>394</v>
      </c>
      <c r="F46" s="79" t="s">
        <v>83</v>
      </c>
      <c r="G46" s="107">
        <v>1</v>
      </c>
      <c r="H46" s="79" t="s">
        <v>404</v>
      </c>
      <c r="I46" s="79" t="s">
        <v>84</v>
      </c>
      <c r="J46" s="79" t="s">
        <v>75</v>
      </c>
      <c r="K46" s="44" t="s">
        <v>405</v>
      </c>
      <c r="L46" s="44" t="s">
        <v>406</v>
      </c>
      <c r="M46" s="93">
        <v>45748</v>
      </c>
      <c r="N46" s="93" t="s">
        <v>250</v>
      </c>
      <c r="O46" s="107">
        <v>0</v>
      </c>
      <c r="P46" s="107">
        <v>1</v>
      </c>
      <c r="Q46" s="107">
        <v>1</v>
      </c>
      <c r="R46" s="107">
        <v>1</v>
      </c>
      <c r="S46" s="44" t="s">
        <v>66</v>
      </c>
      <c r="T46" s="96">
        <v>26016605</v>
      </c>
      <c r="U46" s="44" t="s">
        <v>285</v>
      </c>
      <c r="V46" s="44" t="s">
        <v>215</v>
      </c>
      <c r="W46" s="43">
        <v>0</v>
      </c>
      <c r="X46" s="44" t="s">
        <v>144</v>
      </c>
      <c r="Y46" s="79" t="s">
        <v>76</v>
      </c>
      <c r="Z46" s="44" t="s">
        <v>130</v>
      </c>
      <c r="AA46" s="79" t="s">
        <v>76</v>
      </c>
    </row>
    <row r="47" spans="2:27" ht="66" x14ac:dyDescent="0.3">
      <c r="B47" s="90" t="s">
        <v>27</v>
      </c>
      <c r="C47" s="91" t="s">
        <v>407</v>
      </c>
      <c r="D47" s="79" t="s">
        <v>89</v>
      </c>
      <c r="E47" s="79" t="s">
        <v>394</v>
      </c>
      <c r="F47" s="79" t="s">
        <v>83</v>
      </c>
      <c r="G47" s="107">
        <v>1</v>
      </c>
      <c r="H47" s="79" t="s">
        <v>408</v>
      </c>
      <c r="I47" s="79" t="s">
        <v>84</v>
      </c>
      <c r="J47" s="79" t="s">
        <v>75</v>
      </c>
      <c r="K47" s="44" t="s">
        <v>409</v>
      </c>
      <c r="L47" s="44" t="s">
        <v>410</v>
      </c>
      <c r="M47" s="93" t="s">
        <v>402</v>
      </c>
      <c r="N47" s="93" t="s">
        <v>250</v>
      </c>
      <c r="O47" s="107">
        <v>1</v>
      </c>
      <c r="P47" s="107">
        <v>1</v>
      </c>
      <c r="Q47" s="107">
        <v>1</v>
      </c>
      <c r="R47" s="107">
        <v>1</v>
      </c>
      <c r="S47" s="44" t="s">
        <v>66</v>
      </c>
      <c r="T47" s="96">
        <v>26016605</v>
      </c>
      <c r="U47" s="44" t="s">
        <v>285</v>
      </c>
      <c r="V47" s="44" t="s">
        <v>215</v>
      </c>
      <c r="W47" s="43">
        <v>0</v>
      </c>
      <c r="X47" s="44" t="s">
        <v>144</v>
      </c>
      <c r="Y47" s="79" t="s">
        <v>76</v>
      </c>
      <c r="Z47" s="44" t="s">
        <v>130</v>
      </c>
      <c r="AA47" s="79" t="s">
        <v>76</v>
      </c>
    </row>
    <row r="48" spans="2:27" ht="82.5" x14ac:dyDescent="0.3">
      <c r="B48" s="90" t="s">
        <v>27</v>
      </c>
      <c r="C48" s="91" t="s">
        <v>411</v>
      </c>
      <c r="D48" s="79" t="s">
        <v>89</v>
      </c>
      <c r="E48" s="79" t="s">
        <v>394</v>
      </c>
      <c r="F48" s="79" t="s">
        <v>83</v>
      </c>
      <c r="G48" s="107">
        <v>1</v>
      </c>
      <c r="H48" s="79" t="s">
        <v>412</v>
      </c>
      <c r="I48" s="79" t="s">
        <v>84</v>
      </c>
      <c r="J48" s="79" t="s">
        <v>75</v>
      </c>
      <c r="K48" s="44" t="s">
        <v>405</v>
      </c>
      <c r="L48" s="44" t="s">
        <v>413</v>
      </c>
      <c r="M48" s="93">
        <v>45748</v>
      </c>
      <c r="N48" s="93" t="s">
        <v>250</v>
      </c>
      <c r="O48" s="107">
        <v>0</v>
      </c>
      <c r="P48" s="107">
        <v>1</v>
      </c>
      <c r="Q48" s="107">
        <v>1</v>
      </c>
      <c r="R48" s="107">
        <v>1</v>
      </c>
      <c r="S48" s="44" t="s">
        <v>66</v>
      </c>
      <c r="T48" s="96">
        <v>26016605</v>
      </c>
      <c r="U48" s="44" t="s">
        <v>285</v>
      </c>
      <c r="V48" s="44" t="s">
        <v>215</v>
      </c>
      <c r="W48" s="43">
        <v>0</v>
      </c>
      <c r="X48" s="44" t="s">
        <v>144</v>
      </c>
      <c r="Y48" s="79" t="s">
        <v>76</v>
      </c>
      <c r="Z48" s="44" t="s">
        <v>130</v>
      </c>
      <c r="AA48" s="79" t="s">
        <v>76</v>
      </c>
    </row>
    <row r="49" spans="2:27" ht="49.5" x14ac:dyDescent="0.3">
      <c r="B49" s="90" t="s">
        <v>27</v>
      </c>
      <c r="C49" s="91" t="s">
        <v>414</v>
      </c>
      <c r="D49" s="79" t="s">
        <v>89</v>
      </c>
      <c r="E49" s="79" t="s">
        <v>394</v>
      </c>
      <c r="F49" s="79" t="s">
        <v>83</v>
      </c>
      <c r="G49" s="111">
        <v>1</v>
      </c>
      <c r="H49" s="79" t="s">
        <v>415</v>
      </c>
      <c r="I49" s="79" t="s">
        <v>84</v>
      </c>
      <c r="J49" s="79" t="s">
        <v>65</v>
      </c>
      <c r="K49" s="44" t="s">
        <v>416</v>
      </c>
      <c r="L49" s="44" t="s">
        <v>417</v>
      </c>
      <c r="M49" s="93">
        <v>45931</v>
      </c>
      <c r="N49" s="93" t="s">
        <v>250</v>
      </c>
      <c r="O49" s="111">
        <v>0</v>
      </c>
      <c r="P49" s="111">
        <v>0</v>
      </c>
      <c r="Q49" s="111">
        <v>0</v>
      </c>
      <c r="R49" s="111">
        <v>1</v>
      </c>
      <c r="S49" s="44" t="s">
        <v>66</v>
      </c>
      <c r="T49" s="96">
        <v>152726369</v>
      </c>
      <c r="U49" s="44" t="s">
        <v>285</v>
      </c>
      <c r="V49" s="44" t="s">
        <v>215</v>
      </c>
      <c r="W49" s="43">
        <v>0</v>
      </c>
      <c r="X49" s="44" t="s">
        <v>144</v>
      </c>
      <c r="Y49" s="79" t="s">
        <v>76</v>
      </c>
      <c r="Z49" s="44" t="s">
        <v>126</v>
      </c>
      <c r="AA49" s="79" t="s">
        <v>76</v>
      </c>
    </row>
    <row r="50" spans="2:27" ht="66" x14ac:dyDescent="0.3">
      <c r="B50" s="90" t="s">
        <v>27</v>
      </c>
      <c r="C50" s="91" t="s">
        <v>418</v>
      </c>
      <c r="D50" s="79" t="s">
        <v>89</v>
      </c>
      <c r="E50" s="79" t="s">
        <v>394</v>
      </c>
      <c r="F50" s="79" t="s">
        <v>83</v>
      </c>
      <c r="G50" s="111">
        <v>1</v>
      </c>
      <c r="H50" s="79" t="s">
        <v>419</v>
      </c>
      <c r="I50" s="79" t="s">
        <v>84</v>
      </c>
      <c r="J50" s="79" t="s">
        <v>65</v>
      </c>
      <c r="K50" s="44" t="s">
        <v>420</v>
      </c>
      <c r="L50" s="44" t="s">
        <v>421</v>
      </c>
      <c r="M50" s="93">
        <v>45931</v>
      </c>
      <c r="N50" s="93" t="s">
        <v>250</v>
      </c>
      <c r="O50" s="111">
        <v>0</v>
      </c>
      <c r="P50" s="111">
        <v>0</v>
      </c>
      <c r="Q50" s="111">
        <v>0</v>
      </c>
      <c r="R50" s="111">
        <v>1</v>
      </c>
      <c r="S50" s="44" t="s">
        <v>66</v>
      </c>
      <c r="T50" s="96">
        <v>152726369</v>
      </c>
      <c r="U50" s="44" t="s">
        <v>285</v>
      </c>
      <c r="V50" s="44" t="s">
        <v>215</v>
      </c>
      <c r="W50" s="43">
        <v>94500000</v>
      </c>
      <c r="X50" s="44" t="s">
        <v>144</v>
      </c>
      <c r="Y50" s="79" t="s">
        <v>76</v>
      </c>
      <c r="Z50" s="44" t="s">
        <v>126</v>
      </c>
      <c r="AA50" s="79" t="s">
        <v>76</v>
      </c>
    </row>
    <row r="51" spans="2:27" ht="49.5" x14ac:dyDescent="0.3">
      <c r="B51" s="142" t="s">
        <v>28</v>
      </c>
      <c r="C51" s="91" t="s">
        <v>422</v>
      </c>
      <c r="D51" s="143" t="s">
        <v>89</v>
      </c>
      <c r="E51" s="143" t="s">
        <v>162</v>
      </c>
      <c r="F51" s="143" t="s">
        <v>83</v>
      </c>
      <c r="G51" s="110">
        <v>0.95</v>
      </c>
      <c r="H51" s="143" t="s">
        <v>423</v>
      </c>
      <c r="I51" s="143" t="s">
        <v>84</v>
      </c>
      <c r="J51" s="143" t="s">
        <v>75</v>
      </c>
      <c r="K51" s="147" t="s">
        <v>424</v>
      </c>
      <c r="L51" s="147" t="s">
        <v>425</v>
      </c>
      <c r="M51" s="146">
        <v>45839</v>
      </c>
      <c r="N51" s="146" t="s">
        <v>306</v>
      </c>
      <c r="O51" s="107">
        <v>0</v>
      </c>
      <c r="P51" s="107">
        <v>0.95</v>
      </c>
      <c r="Q51" s="107">
        <v>0</v>
      </c>
      <c r="R51" s="107">
        <v>0</v>
      </c>
      <c r="S51" s="44" t="s">
        <v>66</v>
      </c>
      <c r="T51" s="96">
        <v>391698847</v>
      </c>
      <c r="U51" s="44" t="s">
        <v>285</v>
      </c>
      <c r="V51" s="44" t="s">
        <v>426</v>
      </c>
      <c r="W51" s="43">
        <v>29495000</v>
      </c>
      <c r="X51" s="44" t="s">
        <v>67</v>
      </c>
      <c r="Y51" s="79" t="s">
        <v>76</v>
      </c>
      <c r="Z51" s="44" t="s">
        <v>87</v>
      </c>
      <c r="AA51" s="79" t="s">
        <v>76</v>
      </c>
    </row>
    <row r="52" spans="2:27" ht="49.5" x14ac:dyDescent="0.3">
      <c r="B52" s="142" t="s">
        <v>28</v>
      </c>
      <c r="C52" s="91" t="s">
        <v>427</v>
      </c>
      <c r="D52" s="143" t="s">
        <v>89</v>
      </c>
      <c r="E52" s="143" t="s">
        <v>162</v>
      </c>
      <c r="F52" s="143" t="s">
        <v>83</v>
      </c>
      <c r="G52" s="107">
        <v>0.95</v>
      </c>
      <c r="H52" s="143" t="s">
        <v>428</v>
      </c>
      <c r="I52" s="143" t="s">
        <v>74</v>
      </c>
      <c r="J52" s="143" t="s">
        <v>75</v>
      </c>
      <c r="K52" s="147" t="s">
        <v>429</v>
      </c>
      <c r="L52" s="147" t="s">
        <v>430</v>
      </c>
      <c r="M52" s="146">
        <v>45689</v>
      </c>
      <c r="N52" s="146" t="s">
        <v>250</v>
      </c>
      <c r="O52" s="107">
        <v>0.4</v>
      </c>
      <c r="P52" s="107">
        <v>0.55000000000000004</v>
      </c>
      <c r="Q52" s="107">
        <v>0.7</v>
      </c>
      <c r="R52" s="107">
        <v>0.95</v>
      </c>
      <c r="S52" s="44" t="s">
        <v>66</v>
      </c>
      <c r="T52" s="96">
        <v>115777318</v>
      </c>
      <c r="U52" s="44" t="s">
        <v>285</v>
      </c>
      <c r="V52" s="44" t="s">
        <v>426</v>
      </c>
      <c r="W52" s="43">
        <v>14747500</v>
      </c>
      <c r="X52" s="44" t="s">
        <v>67</v>
      </c>
      <c r="Y52" s="79" t="s">
        <v>76</v>
      </c>
      <c r="Z52" s="44" t="s">
        <v>95</v>
      </c>
      <c r="AA52" s="79" t="s">
        <v>76</v>
      </c>
    </row>
    <row r="53" spans="2:27" ht="49.5" x14ac:dyDescent="0.3">
      <c r="B53" s="142" t="s">
        <v>28</v>
      </c>
      <c r="C53" s="91" t="s">
        <v>431</v>
      </c>
      <c r="D53" s="143" t="s">
        <v>89</v>
      </c>
      <c r="E53" s="143" t="s">
        <v>162</v>
      </c>
      <c r="F53" s="143" t="s">
        <v>83</v>
      </c>
      <c r="G53" s="107">
        <v>0.85</v>
      </c>
      <c r="H53" s="143" t="s">
        <v>432</v>
      </c>
      <c r="I53" s="143" t="s">
        <v>74</v>
      </c>
      <c r="J53" s="143" t="s">
        <v>75</v>
      </c>
      <c r="K53" s="147" t="s">
        <v>433</v>
      </c>
      <c r="L53" s="147" t="s">
        <v>430</v>
      </c>
      <c r="M53" s="146">
        <v>45689</v>
      </c>
      <c r="N53" s="146" t="s">
        <v>250</v>
      </c>
      <c r="O53" s="107">
        <v>0.25</v>
      </c>
      <c r="P53" s="107">
        <v>0.45</v>
      </c>
      <c r="Q53" s="107">
        <v>0.6</v>
      </c>
      <c r="R53" s="107">
        <v>0.85</v>
      </c>
      <c r="S53" s="44" t="s">
        <v>66</v>
      </c>
      <c r="T53" s="96">
        <v>115777318</v>
      </c>
      <c r="U53" s="44" t="s">
        <v>285</v>
      </c>
      <c r="V53" s="44" t="s">
        <v>426</v>
      </c>
      <c r="W53" s="43">
        <v>14747500</v>
      </c>
      <c r="X53" s="44" t="s">
        <v>67</v>
      </c>
      <c r="Y53" s="79" t="s">
        <v>76</v>
      </c>
      <c r="Z53" s="44" t="s">
        <v>95</v>
      </c>
      <c r="AA53" s="79" t="s">
        <v>76</v>
      </c>
    </row>
    <row r="54" spans="2:27" ht="66" x14ac:dyDescent="0.3">
      <c r="B54" s="142" t="s">
        <v>28</v>
      </c>
      <c r="C54" s="91" t="s">
        <v>434</v>
      </c>
      <c r="D54" s="143" t="s">
        <v>89</v>
      </c>
      <c r="E54" s="143" t="s">
        <v>162</v>
      </c>
      <c r="F54" s="143" t="s">
        <v>83</v>
      </c>
      <c r="G54" s="107">
        <v>1</v>
      </c>
      <c r="H54" s="143" t="s">
        <v>435</v>
      </c>
      <c r="I54" s="143" t="s">
        <v>84</v>
      </c>
      <c r="J54" s="143" t="s">
        <v>75</v>
      </c>
      <c r="K54" s="147" t="s">
        <v>436</v>
      </c>
      <c r="L54" s="147" t="s">
        <v>437</v>
      </c>
      <c r="M54" s="146">
        <v>45689</v>
      </c>
      <c r="N54" s="146" t="s">
        <v>250</v>
      </c>
      <c r="O54" s="107">
        <v>0.05</v>
      </c>
      <c r="P54" s="107">
        <v>0.6</v>
      </c>
      <c r="Q54" s="107">
        <v>0.8</v>
      </c>
      <c r="R54" s="107">
        <v>1</v>
      </c>
      <c r="S54" s="44" t="s">
        <v>66</v>
      </c>
      <c r="T54" s="96">
        <v>11050445</v>
      </c>
      <c r="U54" s="44" t="s">
        <v>285</v>
      </c>
      <c r="V54" s="44" t="s">
        <v>426</v>
      </c>
      <c r="W54" s="43">
        <v>0</v>
      </c>
      <c r="X54" s="44" t="s">
        <v>67</v>
      </c>
      <c r="Y54" s="44" t="s">
        <v>129</v>
      </c>
      <c r="Z54" s="44" t="s">
        <v>87</v>
      </c>
      <c r="AA54" s="79" t="s">
        <v>76</v>
      </c>
    </row>
    <row r="55" spans="2:27" ht="66" x14ac:dyDescent="0.3">
      <c r="B55" s="142" t="s">
        <v>28</v>
      </c>
      <c r="C55" s="91" t="s">
        <v>438</v>
      </c>
      <c r="D55" s="143" t="s">
        <v>89</v>
      </c>
      <c r="E55" s="143" t="s">
        <v>162</v>
      </c>
      <c r="F55" s="143" t="s">
        <v>83</v>
      </c>
      <c r="G55" s="107">
        <v>1</v>
      </c>
      <c r="H55" s="143" t="s">
        <v>439</v>
      </c>
      <c r="I55" s="143" t="s">
        <v>84</v>
      </c>
      <c r="J55" s="143" t="s">
        <v>75</v>
      </c>
      <c r="K55" s="147" t="s">
        <v>440</v>
      </c>
      <c r="L55" s="147" t="s">
        <v>441</v>
      </c>
      <c r="M55" s="146">
        <v>45689</v>
      </c>
      <c r="N55" s="146" t="s">
        <v>250</v>
      </c>
      <c r="O55" s="107">
        <v>0.1</v>
      </c>
      <c r="P55" s="107">
        <v>0.3</v>
      </c>
      <c r="Q55" s="107">
        <v>0.8</v>
      </c>
      <c r="R55" s="107">
        <v>1</v>
      </c>
      <c r="S55" s="44" t="s">
        <v>66</v>
      </c>
      <c r="T55" s="96">
        <v>385933087</v>
      </c>
      <c r="U55" s="44" t="s">
        <v>285</v>
      </c>
      <c r="V55" s="44" t="s">
        <v>442</v>
      </c>
      <c r="W55" s="43">
        <v>0</v>
      </c>
      <c r="X55" s="44" t="s">
        <v>93</v>
      </c>
      <c r="Y55" s="79" t="s">
        <v>76</v>
      </c>
      <c r="Z55" s="44" t="s">
        <v>111</v>
      </c>
      <c r="AA55" s="79" t="s">
        <v>76</v>
      </c>
    </row>
    <row r="56" spans="2:27" ht="82.5" x14ac:dyDescent="0.3">
      <c r="B56" s="142" t="s">
        <v>28</v>
      </c>
      <c r="C56" s="91" t="s">
        <v>443</v>
      </c>
      <c r="D56" s="143" t="s">
        <v>89</v>
      </c>
      <c r="E56" s="143" t="s">
        <v>164</v>
      </c>
      <c r="F56" s="143" t="s">
        <v>83</v>
      </c>
      <c r="G56" s="107">
        <v>1</v>
      </c>
      <c r="H56" s="143" t="s">
        <v>444</v>
      </c>
      <c r="I56" s="143" t="s">
        <v>84</v>
      </c>
      <c r="J56" s="143" t="s">
        <v>75</v>
      </c>
      <c r="K56" s="147" t="s">
        <v>445</v>
      </c>
      <c r="L56" s="147" t="s">
        <v>446</v>
      </c>
      <c r="M56" s="146">
        <v>45689</v>
      </c>
      <c r="N56" s="146" t="s">
        <v>250</v>
      </c>
      <c r="O56" s="107">
        <v>0.2</v>
      </c>
      <c r="P56" s="107">
        <v>0.5</v>
      </c>
      <c r="Q56" s="107">
        <v>0.8</v>
      </c>
      <c r="R56" s="107">
        <v>1</v>
      </c>
      <c r="S56" s="44" t="s">
        <v>66</v>
      </c>
      <c r="T56" s="96">
        <v>92772745</v>
      </c>
      <c r="U56" s="44" t="s">
        <v>285</v>
      </c>
      <c r="V56" s="44" t="s">
        <v>290</v>
      </c>
      <c r="W56" s="43">
        <v>0</v>
      </c>
      <c r="X56" s="44" t="s">
        <v>93</v>
      </c>
      <c r="Y56" s="44" t="s">
        <v>102</v>
      </c>
      <c r="Z56" s="44" t="s">
        <v>69</v>
      </c>
      <c r="AA56" s="79" t="s">
        <v>80</v>
      </c>
    </row>
    <row r="57" spans="2:27" ht="82.5" x14ac:dyDescent="0.3">
      <c r="B57" s="142" t="s">
        <v>28</v>
      </c>
      <c r="C57" s="91" t="s">
        <v>447</v>
      </c>
      <c r="D57" s="143" t="s">
        <v>89</v>
      </c>
      <c r="E57" s="143" t="s">
        <v>162</v>
      </c>
      <c r="F57" s="143" t="s">
        <v>281</v>
      </c>
      <c r="G57" s="107">
        <v>1</v>
      </c>
      <c r="H57" s="143" t="s">
        <v>448</v>
      </c>
      <c r="I57" s="143" t="s">
        <v>84</v>
      </c>
      <c r="J57" s="143" t="s">
        <v>75</v>
      </c>
      <c r="K57" s="147" t="s">
        <v>449</v>
      </c>
      <c r="L57" s="147" t="s">
        <v>450</v>
      </c>
      <c r="M57" s="146">
        <v>45689</v>
      </c>
      <c r="N57" s="146" t="s">
        <v>451</v>
      </c>
      <c r="O57" s="107">
        <v>0.3</v>
      </c>
      <c r="P57" s="107">
        <v>1</v>
      </c>
      <c r="Q57" s="111">
        <v>0</v>
      </c>
      <c r="R57" s="111">
        <v>0</v>
      </c>
      <c r="S57" s="44" t="s">
        <v>66</v>
      </c>
      <c r="T57" s="96">
        <v>56017682</v>
      </c>
      <c r="U57" s="44" t="s">
        <v>285</v>
      </c>
      <c r="V57" s="44" t="s">
        <v>442</v>
      </c>
      <c r="W57" s="43">
        <v>0</v>
      </c>
      <c r="X57" s="44" t="s">
        <v>93</v>
      </c>
      <c r="Y57" s="79" t="s">
        <v>76</v>
      </c>
      <c r="Z57" s="44" t="s">
        <v>111</v>
      </c>
      <c r="AA57" s="79" t="s">
        <v>76</v>
      </c>
    </row>
    <row r="58" spans="2:27" ht="82.5" x14ac:dyDescent="0.3">
      <c r="B58" s="142" t="s">
        <v>28</v>
      </c>
      <c r="C58" s="91" t="s">
        <v>452</v>
      </c>
      <c r="D58" s="143" t="s">
        <v>89</v>
      </c>
      <c r="E58" s="143" t="s">
        <v>162</v>
      </c>
      <c r="F58" s="143" t="s">
        <v>83</v>
      </c>
      <c r="G58" s="107">
        <v>0.5</v>
      </c>
      <c r="H58" s="143" t="s">
        <v>453</v>
      </c>
      <c r="I58" s="143" t="s">
        <v>84</v>
      </c>
      <c r="J58" s="143" t="s">
        <v>75</v>
      </c>
      <c r="K58" s="147" t="s">
        <v>454</v>
      </c>
      <c r="L58" s="147" t="s">
        <v>455</v>
      </c>
      <c r="M58" s="146">
        <v>45689</v>
      </c>
      <c r="N58" s="146" t="s">
        <v>250</v>
      </c>
      <c r="O58" s="107">
        <v>0.1</v>
      </c>
      <c r="P58" s="107">
        <v>0.2</v>
      </c>
      <c r="Q58" s="107">
        <v>0.3</v>
      </c>
      <c r="R58" s="107">
        <v>0.5</v>
      </c>
      <c r="S58" s="44" t="s">
        <v>66</v>
      </c>
      <c r="T58" s="96">
        <v>56017682</v>
      </c>
      <c r="U58" s="44" t="s">
        <v>285</v>
      </c>
      <c r="V58" s="44" t="s">
        <v>442</v>
      </c>
      <c r="W58" s="43">
        <v>0</v>
      </c>
      <c r="X58" s="44" t="s">
        <v>93</v>
      </c>
      <c r="Y58" s="79" t="s">
        <v>76</v>
      </c>
      <c r="Z58" s="44" t="s">
        <v>111</v>
      </c>
      <c r="AA58" s="79" t="s">
        <v>76</v>
      </c>
    </row>
    <row r="59" spans="2:27" ht="66" x14ac:dyDescent="0.3">
      <c r="B59" s="90" t="s">
        <v>43</v>
      </c>
      <c r="C59" s="91" t="s">
        <v>456</v>
      </c>
      <c r="D59" s="79" t="s">
        <v>61</v>
      </c>
      <c r="E59" s="79" t="s">
        <v>82</v>
      </c>
      <c r="F59" s="79" t="s">
        <v>83</v>
      </c>
      <c r="G59" s="107">
        <v>1</v>
      </c>
      <c r="H59" s="79" t="s">
        <v>457</v>
      </c>
      <c r="I59" s="79" t="s">
        <v>84</v>
      </c>
      <c r="J59" s="79" t="s">
        <v>75</v>
      </c>
      <c r="K59" s="44" t="s">
        <v>300</v>
      </c>
      <c r="L59" s="44" t="s">
        <v>458</v>
      </c>
      <c r="M59" s="93" t="s">
        <v>459</v>
      </c>
      <c r="N59" s="93" t="s">
        <v>250</v>
      </c>
      <c r="O59" s="107">
        <v>0.25</v>
      </c>
      <c r="P59" s="107">
        <v>0.5</v>
      </c>
      <c r="Q59" s="107">
        <v>0.75</v>
      </c>
      <c r="R59" s="107">
        <v>1</v>
      </c>
      <c r="S59" s="44" t="s">
        <v>66</v>
      </c>
      <c r="T59" s="96">
        <v>159143831</v>
      </c>
      <c r="U59" s="44" t="s">
        <v>460</v>
      </c>
      <c r="V59" s="44" t="s">
        <v>461</v>
      </c>
      <c r="W59" s="43">
        <v>160400000</v>
      </c>
      <c r="X59" s="44" t="s">
        <v>77</v>
      </c>
      <c r="Y59" s="79" t="s">
        <v>76</v>
      </c>
      <c r="Z59" s="44" t="s">
        <v>148</v>
      </c>
      <c r="AA59" s="79" t="s">
        <v>76</v>
      </c>
    </row>
    <row r="60" spans="2:27" ht="66" x14ac:dyDescent="0.3">
      <c r="B60" s="90" t="s">
        <v>43</v>
      </c>
      <c r="C60" s="91" t="s">
        <v>462</v>
      </c>
      <c r="D60" s="79" t="s">
        <v>61</v>
      </c>
      <c r="E60" s="79" t="s">
        <v>82</v>
      </c>
      <c r="F60" s="79" t="s">
        <v>83</v>
      </c>
      <c r="G60" s="107">
        <v>1</v>
      </c>
      <c r="H60" s="79" t="s">
        <v>463</v>
      </c>
      <c r="I60" s="79" t="s">
        <v>84</v>
      </c>
      <c r="J60" s="79" t="s">
        <v>75</v>
      </c>
      <c r="K60" s="44" t="s">
        <v>300</v>
      </c>
      <c r="L60" s="44" t="s">
        <v>464</v>
      </c>
      <c r="M60" s="93" t="s">
        <v>459</v>
      </c>
      <c r="N60" s="93" t="s">
        <v>250</v>
      </c>
      <c r="O60" s="107">
        <v>0.25</v>
      </c>
      <c r="P60" s="107">
        <v>0.5</v>
      </c>
      <c r="Q60" s="107">
        <v>0.75</v>
      </c>
      <c r="R60" s="107">
        <v>1</v>
      </c>
      <c r="S60" s="44" t="s">
        <v>66</v>
      </c>
      <c r="T60" s="96">
        <v>252838777</v>
      </c>
      <c r="U60" s="44" t="s">
        <v>460</v>
      </c>
      <c r="V60" s="44" t="s">
        <v>461</v>
      </c>
      <c r="W60" s="43">
        <v>354963506</v>
      </c>
      <c r="X60" s="44" t="s">
        <v>77</v>
      </c>
      <c r="Y60" s="79" t="s">
        <v>76</v>
      </c>
      <c r="Z60" s="44" t="s">
        <v>148</v>
      </c>
      <c r="AA60" s="79" t="s">
        <v>76</v>
      </c>
    </row>
    <row r="61" spans="2:27" ht="99" x14ac:dyDescent="0.3">
      <c r="B61" s="90" t="s">
        <v>43</v>
      </c>
      <c r="C61" s="91" t="s">
        <v>465</v>
      </c>
      <c r="D61" s="79" t="s">
        <v>61</v>
      </c>
      <c r="E61" s="79" t="s">
        <v>90</v>
      </c>
      <c r="F61" s="79" t="s">
        <v>83</v>
      </c>
      <c r="G61" s="107">
        <v>1</v>
      </c>
      <c r="H61" s="79" t="s">
        <v>466</v>
      </c>
      <c r="I61" s="79" t="s">
        <v>84</v>
      </c>
      <c r="J61" s="79" t="s">
        <v>75</v>
      </c>
      <c r="K61" s="44" t="s">
        <v>300</v>
      </c>
      <c r="L61" s="44" t="s">
        <v>467</v>
      </c>
      <c r="M61" s="93" t="s">
        <v>459</v>
      </c>
      <c r="N61" s="93" t="s">
        <v>250</v>
      </c>
      <c r="O61" s="107">
        <v>0.25</v>
      </c>
      <c r="P61" s="107">
        <v>0.5</v>
      </c>
      <c r="Q61" s="107">
        <v>0.75</v>
      </c>
      <c r="R61" s="107">
        <v>1</v>
      </c>
      <c r="S61" s="44" t="s">
        <v>66</v>
      </c>
      <c r="T61" s="96">
        <v>378542904</v>
      </c>
      <c r="U61" s="44" t="s">
        <v>460</v>
      </c>
      <c r="V61" s="44" t="s">
        <v>461</v>
      </c>
      <c r="W61" s="43">
        <v>250876667</v>
      </c>
      <c r="X61" s="44" t="s">
        <v>77</v>
      </c>
      <c r="Y61" s="79" t="s">
        <v>76</v>
      </c>
      <c r="Z61" s="44" t="s">
        <v>148</v>
      </c>
      <c r="AA61" s="79" t="s">
        <v>76</v>
      </c>
    </row>
    <row r="62" spans="2:27" ht="82.5" x14ac:dyDescent="0.3">
      <c r="B62" s="90" t="s">
        <v>43</v>
      </c>
      <c r="C62" s="91" t="s">
        <v>468</v>
      </c>
      <c r="D62" s="79" t="s">
        <v>61</v>
      </c>
      <c r="E62" s="79" t="s">
        <v>90</v>
      </c>
      <c r="F62" s="79" t="s">
        <v>83</v>
      </c>
      <c r="G62" s="107">
        <v>1</v>
      </c>
      <c r="H62" s="79" t="s">
        <v>469</v>
      </c>
      <c r="I62" s="79" t="s">
        <v>84</v>
      </c>
      <c r="J62" s="79" t="s">
        <v>75</v>
      </c>
      <c r="K62" s="44" t="s">
        <v>300</v>
      </c>
      <c r="L62" s="44" t="s">
        <v>470</v>
      </c>
      <c r="M62" s="93" t="s">
        <v>459</v>
      </c>
      <c r="N62" s="93" t="s">
        <v>250</v>
      </c>
      <c r="O62" s="107">
        <v>0.25</v>
      </c>
      <c r="P62" s="107">
        <v>0.5</v>
      </c>
      <c r="Q62" s="107">
        <v>0.75</v>
      </c>
      <c r="R62" s="107">
        <v>1</v>
      </c>
      <c r="S62" s="44" t="s">
        <v>66</v>
      </c>
      <c r="T62" s="96">
        <v>513618639</v>
      </c>
      <c r="U62" s="44" t="s">
        <v>460</v>
      </c>
      <c r="V62" s="44" t="s">
        <v>461</v>
      </c>
      <c r="W62" s="43">
        <v>931395826.99999988</v>
      </c>
      <c r="X62" s="44" t="s">
        <v>77</v>
      </c>
      <c r="Y62" s="79" t="s">
        <v>76</v>
      </c>
      <c r="Z62" s="44" t="s">
        <v>148</v>
      </c>
      <c r="AA62" s="79" t="s">
        <v>76</v>
      </c>
    </row>
    <row r="63" spans="2:27" ht="82.5" x14ac:dyDescent="0.3">
      <c r="B63" s="90" t="s">
        <v>43</v>
      </c>
      <c r="C63" s="91" t="s">
        <v>471</v>
      </c>
      <c r="D63" s="79" t="s">
        <v>61</v>
      </c>
      <c r="E63" s="79" t="s">
        <v>90</v>
      </c>
      <c r="F63" s="79" t="s">
        <v>83</v>
      </c>
      <c r="G63" s="107">
        <v>1</v>
      </c>
      <c r="H63" s="79" t="s">
        <v>472</v>
      </c>
      <c r="I63" s="79" t="s">
        <v>84</v>
      </c>
      <c r="J63" s="79" t="s">
        <v>75</v>
      </c>
      <c r="K63" s="44" t="s">
        <v>300</v>
      </c>
      <c r="L63" s="44" t="s">
        <v>473</v>
      </c>
      <c r="M63" s="93" t="s">
        <v>459</v>
      </c>
      <c r="N63" s="93" t="s">
        <v>250</v>
      </c>
      <c r="O63" s="107">
        <v>0.25</v>
      </c>
      <c r="P63" s="107">
        <v>0.5</v>
      </c>
      <c r="Q63" s="107">
        <v>0.75</v>
      </c>
      <c r="R63" s="107">
        <v>1</v>
      </c>
      <c r="S63" s="44" t="s">
        <v>66</v>
      </c>
      <c r="T63" s="96">
        <v>432137260</v>
      </c>
      <c r="U63" s="44" t="s">
        <v>460</v>
      </c>
      <c r="V63" s="44" t="s">
        <v>461</v>
      </c>
      <c r="W63" s="43">
        <v>552364000</v>
      </c>
      <c r="X63" s="44" t="s">
        <v>77</v>
      </c>
      <c r="Y63" s="79" t="s">
        <v>76</v>
      </c>
      <c r="Z63" s="44" t="s">
        <v>148</v>
      </c>
      <c r="AA63" s="79" t="s">
        <v>76</v>
      </c>
    </row>
    <row r="64" spans="2:27" ht="82.5" x14ac:dyDescent="0.3">
      <c r="B64" s="90" t="s">
        <v>43</v>
      </c>
      <c r="C64" s="91" t="s">
        <v>474</v>
      </c>
      <c r="D64" s="79" t="s">
        <v>61</v>
      </c>
      <c r="E64" s="79" t="s">
        <v>90</v>
      </c>
      <c r="F64" s="79" t="s">
        <v>281</v>
      </c>
      <c r="G64" s="107">
        <v>0.04</v>
      </c>
      <c r="H64" s="79" t="s">
        <v>475</v>
      </c>
      <c r="I64" s="79" t="s">
        <v>84</v>
      </c>
      <c r="J64" s="79" t="s">
        <v>75</v>
      </c>
      <c r="K64" s="44" t="s">
        <v>300</v>
      </c>
      <c r="L64" s="44" t="s">
        <v>476</v>
      </c>
      <c r="M64" s="112">
        <v>45748</v>
      </c>
      <c r="N64" s="112" t="s">
        <v>306</v>
      </c>
      <c r="O64" s="107">
        <v>0</v>
      </c>
      <c r="P64" s="107">
        <v>0.02</v>
      </c>
      <c r="Q64" s="107">
        <v>0.04</v>
      </c>
      <c r="R64" s="107">
        <v>0</v>
      </c>
      <c r="S64" s="44" t="s">
        <v>66</v>
      </c>
      <c r="T64" s="96">
        <v>85912984</v>
      </c>
      <c r="U64" s="44" t="s">
        <v>460</v>
      </c>
      <c r="V64" s="44"/>
      <c r="W64" s="43">
        <v>0</v>
      </c>
      <c r="X64" s="44" t="s">
        <v>77</v>
      </c>
      <c r="Y64" s="79" t="s">
        <v>76</v>
      </c>
      <c r="Z64" s="44" t="s">
        <v>148</v>
      </c>
      <c r="AA64" s="79" t="s">
        <v>76</v>
      </c>
    </row>
    <row r="65" spans="2:27" ht="66" x14ac:dyDescent="0.3">
      <c r="B65" s="151" t="s">
        <v>43</v>
      </c>
      <c r="C65" s="91" t="s">
        <v>477</v>
      </c>
      <c r="D65" s="79" t="s">
        <v>478</v>
      </c>
      <c r="E65" s="79" t="s">
        <v>479</v>
      </c>
      <c r="F65" s="79" t="s">
        <v>83</v>
      </c>
      <c r="G65" s="107" t="s">
        <v>480</v>
      </c>
      <c r="H65" s="154" t="s">
        <v>481</v>
      </c>
      <c r="I65" s="79" t="s">
        <v>74</v>
      </c>
      <c r="J65" s="79" t="s">
        <v>75</v>
      </c>
      <c r="K65" s="44" t="s">
        <v>482</v>
      </c>
      <c r="L65" s="44" t="s">
        <v>483</v>
      </c>
      <c r="M65" s="93">
        <v>45839</v>
      </c>
      <c r="N65" s="93">
        <v>46021</v>
      </c>
      <c r="O65" s="107">
        <v>0</v>
      </c>
      <c r="P65" s="107">
        <v>0</v>
      </c>
      <c r="Q65" s="107">
        <v>0.5</v>
      </c>
      <c r="R65" s="107">
        <v>1</v>
      </c>
      <c r="S65" s="159" t="s">
        <v>66</v>
      </c>
      <c r="T65" s="96">
        <v>80768042</v>
      </c>
      <c r="U65" s="44" t="s">
        <v>460</v>
      </c>
      <c r="V65" s="79" t="s">
        <v>76</v>
      </c>
      <c r="W65" s="79" t="s">
        <v>76</v>
      </c>
      <c r="X65" s="160" t="s">
        <v>77</v>
      </c>
      <c r="Y65" s="79" t="s">
        <v>76</v>
      </c>
      <c r="Z65" s="44" t="s">
        <v>148</v>
      </c>
      <c r="AA65" s="79" t="s">
        <v>76</v>
      </c>
    </row>
    <row r="66" spans="2:27" ht="82.5" x14ac:dyDescent="0.3">
      <c r="B66" s="142" t="s">
        <v>34</v>
      </c>
      <c r="C66" s="91" t="s">
        <v>484</v>
      </c>
      <c r="D66" s="143" t="s">
        <v>89</v>
      </c>
      <c r="E66" s="143" t="s">
        <v>167</v>
      </c>
      <c r="F66" s="143" t="s">
        <v>83</v>
      </c>
      <c r="G66" s="107">
        <v>1</v>
      </c>
      <c r="H66" s="143" t="s">
        <v>485</v>
      </c>
      <c r="I66" s="143" t="s">
        <v>84</v>
      </c>
      <c r="J66" s="143" t="s">
        <v>75</v>
      </c>
      <c r="K66" s="147" t="s">
        <v>486</v>
      </c>
      <c r="L66" s="147" t="s">
        <v>487</v>
      </c>
      <c r="M66" s="146">
        <v>45718</v>
      </c>
      <c r="N66" s="146" t="s">
        <v>250</v>
      </c>
      <c r="O66" s="107">
        <v>0.15</v>
      </c>
      <c r="P66" s="107">
        <v>0.4</v>
      </c>
      <c r="Q66" s="107">
        <v>0.7</v>
      </c>
      <c r="R66" s="107">
        <v>1</v>
      </c>
      <c r="S66" s="44" t="s">
        <v>66</v>
      </c>
      <c r="T66" s="96">
        <v>14366927</v>
      </c>
      <c r="U66" s="44" t="s">
        <v>488</v>
      </c>
      <c r="V66" s="44" t="s">
        <v>489</v>
      </c>
      <c r="W66" s="43">
        <v>0</v>
      </c>
      <c r="X66" s="44" t="s">
        <v>124</v>
      </c>
      <c r="Y66" s="79" t="s">
        <v>76</v>
      </c>
      <c r="Z66" s="44" t="s">
        <v>111</v>
      </c>
      <c r="AA66" s="79" t="s">
        <v>76</v>
      </c>
    </row>
    <row r="67" spans="2:27" ht="82.5" x14ac:dyDescent="0.3">
      <c r="B67" s="142" t="s">
        <v>34</v>
      </c>
      <c r="C67" s="91" t="s">
        <v>490</v>
      </c>
      <c r="D67" s="143" t="s">
        <v>89</v>
      </c>
      <c r="E67" s="143" t="s">
        <v>167</v>
      </c>
      <c r="F67" s="143" t="s">
        <v>83</v>
      </c>
      <c r="G67" s="107">
        <v>1</v>
      </c>
      <c r="H67" s="143" t="s">
        <v>491</v>
      </c>
      <c r="I67" s="143" t="s">
        <v>84</v>
      </c>
      <c r="J67" s="143" t="s">
        <v>75</v>
      </c>
      <c r="K67" s="147" t="s">
        <v>492</v>
      </c>
      <c r="L67" s="147" t="s">
        <v>493</v>
      </c>
      <c r="M67" s="146">
        <v>45719</v>
      </c>
      <c r="N67" s="146" t="s">
        <v>250</v>
      </c>
      <c r="O67" s="107">
        <v>0.85</v>
      </c>
      <c r="P67" s="107">
        <v>0.9</v>
      </c>
      <c r="Q67" s="107">
        <v>0.95</v>
      </c>
      <c r="R67" s="107">
        <v>1</v>
      </c>
      <c r="S67" s="44" t="s">
        <v>66</v>
      </c>
      <c r="T67" s="96">
        <v>29116670</v>
      </c>
      <c r="U67" s="44" t="s">
        <v>488</v>
      </c>
      <c r="V67" s="44" t="s">
        <v>489</v>
      </c>
      <c r="W67" s="43">
        <v>0</v>
      </c>
      <c r="X67" s="44" t="s">
        <v>124</v>
      </c>
      <c r="Y67" s="79" t="s">
        <v>76</v>
      </c>
      <c r="Z67" s="44" t="s">
        <v>111</v>
      </c>
      <c r="AA67" s="79" t="s">
        <v>76</v>
      </c>
    </row>
    <row r="68" spans="2:27" ht="82.5" x14ac:dyDescent="0.3">
      <c r="B68" s="142" t="s">
        <v>34</v>
      </c>
      <c r="C68" s="91" t="s">
        <v>494</v>
      </c>
      <c r="D68" s="143" t="s">
        <v>89</v>
      </c>
      <c r="E68" s="143" t="s">
        <v>167</v>
      </c>
      <c r="F68" s="143" t="s">
        <v>83</v>
      </c>
      <c r="G68" s="107">
        <v>1</v>
      </c>
      <c r="H68" s="143" t="s">
        <v>495</v>
      </c>
      <c r="I68" s="143" t="s">
        <v>84</v>
      </c>
      <c r="J68" s="143" t="s">
        <v>75</v>
      </c>
      <c r="K68" s="147" t="s">
        <v>486</v>
      </c>
      <c r="L68" s="147" t="s">
        <v>496</v>
      </c>
      <c r="M68" s="146">
        <v>45719</v>
      </c>
      <c r="N68" s="146" t="s">
        <v>250</v>
      </c>
      <c r="O68" s="107">
        <v>0.1</v>
      </c>
      <c r="P68" s="107">
        <v>0.4</v>
      </c>
      <c r="Q68" s="107">
        <v>0.7</v>
      </c>
      <c r="R68" s="107">
        <v>1</v>
      </c>
      <c r="S68" s="44" t="s">
        <v>66</v>
      </c>
      <c r="T68" s="96">
        <v>98838161</v>
      </c>
      <c r="U68" s="44" t="s">
        <v>285</v>
      </c>
      <c r="V68" s="44" t="s">
        <v>290</v>
      </c>
      <c r="W68" s="43">
        <v>0</v>
      </c>
      <c r="X68" s="44" t="s">
        <v>124</v>
      </c>
      <c r="Y68" s="79" t="s">
        <v>76</v>
      </c>
      <c r="Z68" s="44" t="s">
        <v>111</v>
      </c>
      <c r="AA68" s="79" t="s">
        <v>76</v>
      </c>
    </row>
    <row r="69" spans="2:27" ht="82.5" x14ac:dyDescent="0.3">
      <c r="B69" s="142" t="s">
        <v>34</v>
      </c>
      <c r="C69" s="91" t="s">
        <v>497</v>
      </c>
      <c r="D69" s="143" t="s">
        <v>89</v>
      </c>
      <c r="E69" s="143" t="s">
        <v>167</v>
      </c>
      <c r="F69" s="143" t="s">
        <v>83</v>
      </c>
      <c r="G69" s="107">
        <v>1</v>
      </c>
      <c r="H69" s="143" t="s">
        <v>498</v>
      </c>
      <c r="I69" s="143" t="s">
        <v>84</v>
      </c>
      <c r="J69" s="143" t="s">
        <v>75</v>
      </c>
      <c r="K69" s="147" t="s">
        <v>499</v>
      </c>
      <c r="L69" s="147" t="s">
        <v>500</v>
      </c>
      <c r="M69" s="146">
        <v>45691</v>
      </c>
      <c r="N69" s="146" t="s">
        <v>250</v>
      </c>
      <c r="O69" s="107">
        <v>0.25</v>
      </c>
      <c r="P69" s="107">
        <v>0.5</v>
      </c>
      <c r="Q69" s="107">
        <v>0.75</v>
      </c>
      <c r="R69" s="107">
        <v>1</v>
      </c>
      <c r="S69" s="44" t="s">
        <v>66</v>
      </c>
      <c r="T69" s="96">
        <v>11403431</v>
      </c>
      <c r="U69" s="44" t="s">
        <v>285</v>
      </c>
      <c r="V69" s="44" t="s">
        <v>215</v>
      </c>
      <c r="W69" s="43">
        <v>0</v>
      </c>
      <c r="X69" s="44" t="s">
        <v>124</v>
      </c>
      <c r="Y69" s="79" t="s">
        <v>76</v>
      </c>
      <c r="Z69" s="44" t="s">
        <v>111</v>
      </c>
      <c r="AA69" s="79" t="s">
        <v>76</v>
      </c>
    </row>
    <row r="70" spans="2:27" ht="82.5" x14ac:dyDescent="0.3">
      <c r="B70" s="142" t="s">
        <v>34</v>
      </c>
      <c r="C70" s="91" t="s">
        <v>501</v>
      </c>
      <c r="D70" s="143" t="s">
        <v>89</v>
      </c>
      <c r="E70" s="143" t="s">
        <v>167</v>
      </c>
      <c r="F70" s="143" t="s">
        <v>83</v>
      </c>
      <c r="G70" s="111">
        <v>8</v>
      </c>
      <c r="H70" s="143" t="s">
        <v>502</v>
      </c>
      <c r="I70" s="143" t="s">
        <v>84</v>
      </c>
      <c r="J70" s="143" t="s">
        <v>65</v>
      </c>
      <c r="K70" s="147" t="s">
        <v>503</v>
      </c>
      <c r="L70" s="147" t="s">
        <v>504</v>
      </c>
      <c r="M70" s="146">
        <v>45689</v>
      </c>
      <c r="N70" s="146" t="s">
        <v>250</v>
      </c>
      <c r="O70" s="111">
        <v>2</v>
      </c>
      <c r="P70" s="111">
        <v>4</v>
      </c>
      <c r="Q70" s="111">
        <v>6</v>
      </c>
      <c r="R70" s="111">
        <v>8</v>
      </c>
      <c r="S70" s="44" t="s">
        <v>66</v>
      </c>
      <c r="T70" s="96">
        <v>30633900</v>
      </c>
      <c r="U70" s="44" t="s">
        <v>285</v>
      </c>
      <c r="V70" s="44" t="s">
        <v>215</v>
      </c>
      <c r="W70" s="43">
        <v>0</v>
      </c>
      <c r="X70" s="44" t="s">
        <v>124</v>
      </c>
      <c r="Y70" s="79" t="s">
        <v>76</v>
      </c>
      <c r="Z70" s="44" t="s">
        <v>111</v>
      </c>
      <c r="AA70" s="79" t="s">
        <v>76</v>
      </c>
    </row>
    <row r="71" spans="2:27" ht="82.5" x14ac:dyDescent="0.3">
      <c r="B71" s="142" t="s">
        <v>34</v>
      </c>
      <c r="C71" s="91" t="s">
        <v>505</v>
      </c>
      <c r="D71" s="143" t="s">
        <v>89</v>
      </c>
      <c r="E71" s="143" t="s">
        <v>167</v>
      </c>
      <c r="F71" s="143" t="s">
        <v>281</v>
      </c>
      <c r="G71" s="107">
        <v>0.13</v>
      </c>
      <c r="H71" s="143" t="s">
        <v>506</v>
      </c>
      <c r="I71" s="143" t="s">
        <v>84</v>
      </c>
      <c r="J71" s="143" t="s">
        <v>75</v>
      </c>
      <c r="K71" s="147" t="s">
        <v>507</v>
      </c>
      <c r="L71" s="147" t="s">
        <v>508</v>
      </c>
      <c r="M71" s="146">
        <v>45689</v>
      </c>
      <c r="N71" s="146">
        <v>45838</v>
      </c>
      <c r="O71" s="107">
        <v>0.05</v>
      </c>
      <c r="P71" s="107">
        <v>0.13</v>
      </c>
      <c r="Q71" s="111">
        <v>0</v>
      </c>
      <c r="R71" s="111">
        <v>0</v>
      </c>
      <c r="S71" s="44" t="s">
        <v>66</v>
      </c>
      <c r="T71" s="96">
        <v>12135286</v>
      </c>
      <c r="U71" s="44" t="s">
        <v>509</v>
      </c>
      <c r="V71" s="44" t="s">
        <v>215</v>
      </c>
      <c r="W71" s="43">
        <v>0</v>
      </c>
      <c r="X71" s="44" t="s">
        <v>128</v>
      </c>
      <c r="Y71" s="44" t="s">
        <v>68</v>
      </c>
      <c r="Z71" s="44" t="s">
        <v>151</v>
      </c>
      <c r="AA71" s="79" t="s">
        <v>76</v>
      </c>
    </row>
    <row r="72" spans="2:27" ht="82.5" x14ac:dyDescent="0.3">
      <c r="B72" s="142" t="s">
        <v>34</v>
      </c>
      <c r="C72" s="91" t="s">
        <v>510</v>
      </c>
      <c r="D72" s="143" t="s">
        <v>89</v>
      </c>
      <c r="E72" s="143" t="s">
        <v>167</v>
      </c>
      <c r="F72" s="143" t="s">
        <v>83</v>
      </c>
      <c r="G72" s="107">
        <v>1</v>
      </c>
      <c r="H72" s="143" t="s">
        <v>511</v>
      </c>
      <c r="I72" s="143" t="s">
        <v>84</v>
      </c>
      <c r="J72" s="143" t="s">
        <v>75</v>
      </c>
      <c r="K72" s="147" t="s">
        <v>512</v>
      </c>
      <c r="L72" s="147" t="s">
        <v>513</v>
      </c>
      <c r="M72" s="146">
        <v>45748</v>
      </c>
      <c r="N72" s="146" t="s">
        <v>514</v>
      </c>
      <c r="O72" s="107">
        <v>0</v>
      </c>
      <c r="P72" s="107">
        <v>0.33</v>
      </c>
      <c r="Q72" s="107">
        <v>0.66</v>
      </c>
      <c r="R72" s="107">
        <v>1</v>
      </c>
      <c r="S72" s="44" t="s">
        <v>66</v>
      </c>
      <c r="T72" s="96">
        <v>115679637</v>
      </c>
      <c r="U72" s="44" t="s">
        <v>509</v>
      </c>
      <c r="V72" s="44" t="s">
        <v>215</v>
      </c>
      <c r="W72" s="43">
        <v>0</v>
      </c>
      <c r="X72" s="44" t="s">
        <v>128</v>
      </c>
      <c r="Y72" s="44" t="s">
        <v>68</v>
      </c>
      <c r="Z72" s="44" t="s">
        <v>151</v>
      </c>
      <c r="AA72" s="79" t="s">
        <v>76</v>
      </c>
    </row>
    <row r="73" spans="2:27" ht="82.5" x14ac:dyDescent="0.3">
      <c r="B73" s="142" t="s">
        <v>34</v>
      </c>
      <c r="C73" s="91" t="s">
        <v>515</v>
      </c>
      <c r="D73" s="143" t="s">
        <v>89</v>
      </c>
      <c r="E73" s="143" t="s">
        <v>167</v>
      </c>
      <c r="F73" s="143" t="s">
        <v>83</v>
      </c>
      <c r="G73" s="107">
        <v>1</v>
      </c>
      <c r="H73" s="143" t="s">
        <v>516</v>
      </c>
      <c r="I73" s="143" t="s">
        <v>84</v>
      </c>
      <c r="J73" s="143" t="s">
        <v>75</v>
      </c>
      <c r="K73" s="147" t="s">
        <v>517</v>
      </c>
      <c r="L73" s="147" t="s">
        <v>518</v>
      </c>
      <c r="M73" s="146">
        <v>45748</v>
      </c>
      <c r="N73" s="146" t="s">
        <v>514</v>
      </c>
      <c r="O73" s="107">
        <v>0</v>
      </c>
      <c r="P73" s="107">
        <v>0.33</v>
      </c>
      <c r="Q73" s="107">
        <v>0.66</v>
      </c>
      <c r="R73" s="107">
        <v>1</v>
      </c>
      <c r="S73" s="44" t="s">
        <v>66</v>
      </c>
      <c r="T73" s="96">
        <v>46659488</v>
      </c>
      <c r="U73" s="44" t="s">
        <v>509</v>
      </c>
      <c r="V73" s="44" t="s">
        <v>215</v>
      </c>
      <c r="W73" s="43">
        <v>0</v>
      </c>
      <c r="X73" s="44" t="s">
        <v>128</v>
      </c>
      <c r="Y73" s="44" t="s">
        <v>68</v>
      </c>
      <c r="Z73" s="44" t="s">
        <v>151</v>
      </c>
      <c r="AA73" s="79" t="s">
        <v>76</v>
      </c>
    </row>
    <row r="74" spans="2:27" ht="82.5" x14ac:dyDescent="0.3">
      <c r="B74" s="142" t="s">
        <v>34</v>
      </c>
      <c r="C74" s="91" t="s">
        <v>519</v>
      </c>
      <c r="D74" s="143" t="s">
        <v>89</v>
      </c>
      <c r="E74" s="143" t="s">
        <v>167</v>
      </c>
      <c r="F74" s="143" t="s">
        <v>83</v>
      </c>
      <c r="G74" s="107">
        <v>1</v>
      </c>
      <c r="H74" s="143" t="s">
        <v>520</v>
      </c>
      <c r="I74" s="143" t="s">
        <v>84</v>
      </c>
      <c r="J74" s="143" t="s">
        <v>75</v>
      </c>
      <c r="K74" s="147" t="s">
        <v>521</v>
      </c>
      <c r="L74" s="147" t="s">
        <v>522</v>
      </c>
      <c r="M74" s="146">
        <v>45748</v>
      </c>
      <c r="N74" s="146" t="s">
        <v>514</v>
      </c>
      <c r="O74" s="109">
        <v>0</v>
      </c>
      <c r="P74" s="109">
        <v>0.33</v>
      </c>
      <c r="Q74" s="109">
        <v>0.66</v>
      </c>
      <c r="R74" s="109">
        <v>1</v>
      </c>
      <c r="S74" s="44" t="s">
        <v>66</v>
      </c>
      <c r="T74" s="96">
        <v>29269450</v>
      </c>
      <c r="U74" s="44" t="s">
        <v>509</v>
      </c>
      <c r="V74" s="44" t="s">
        <v>215</v>
      </c>
      <c r="W74" s="43">
        <v>0</v>
      </c>
      <c r="X74" s="44" t="s">
        <v>128</v>
      </c>
      <c r="Y74" s="44" t="s">
        <v>68</v>
      </c>
      <c r="Z74" s="44" t="s">
        <v>151</v>
      </c>
      <c r="AA74" s="79" t="s">
        <v>76</v>
      </c>
    </row>
    <row r="75" spans="2:27" ht="181.5" x14ac:dyDescent="0.3">
      <c r="B75" s="142" t="s">
        <v>34</v>
      </c>
      <c r="C75" s="91" t="s">
        <v>523</v>
      </c>
      <c r="D75" s="143" t="s">
        <v>89</v>
      </c>
      <c r="E75" s="143" t="s">
        <v>167</v>
      </c>
      <c r="F75" s="143" t="s">
        <v>83</v>
      </c>
      <c r="G75" s="107">
        <v>1</v>
      </c>
      <c r="H75" s="143" t="s">
        <v>524</v>
      </c>
      <c r="I75" s="143" t="s">
        <v>84</v>
      </c>
      <c r="J75" s="143" t="s">
        <v>75</v>
      </c>
      <c r="K75" s="147" t="s">
        <v>525</v>
      </c>
      <c r="L75" s="147" t="s">
        <v>526</v>
      </c>
      <c r="M75" s="146">
        <v>45689</v>
      </c>
      <c r="N75" s="146" t="s">
        <v>514</v>
      </c>
      <c r="O75" s="107">
        <v>0.2</v>
      </c>
      <c r="P75" s="107">
        <v>0.4</v>
      </c>
      <c r="Q75" s="107">
        <v>0.8</v>
      </c>
      <c r="R75" s="107">
        <v>1</v>
      </c>
      <c r="S75" s="44" t="s">
        <v>66</v>
      </c>
      <c r="T75" s="96">
        <v>30968817</v>
      </c>
      <c r="U75" s="44" t="s">
        <v>509</v>
      </c>
      <c r="V75" s="44" t="s">
        <v>215</v>
      </c>
      <c r="W75" s="43">
        <v>0</v>
      </c>
      <c r="X75" s="44" t="s">
        <v>128</v>
      </c>
      <c r="Y75" s="44" t="s">
        <v>68</v>
      </c>
      <c r="Z75" s="44" t="s">
        <v>151</v>
      </c>
      <c r="AA75" s="79" t="s">
        <v>76</v>
      </c>
    </row>
    <row r="76" spans="2:27" ht="82.5" x14ac:dyDescent="0.3">
      <c r="B76" s="142" t="s">
        <v>31</v>
      </c>
      <c r="C76" s="91" t="s">
        <v>527</v>
      </c>
      <c r="D76" s="143" t="s">
        <v>89</v>
      </c>
      <c r="E76" s="143" t="s">
        <v>167</v>
      </c>
      <c r="F76" s="143" t="s">
        <v>83</v>
      </c>
      <c r="G76" s="107">
        <v>1</v>
      </c>
      <c r="H76" s="143" t="s">
        <v>528</v>
      </c>
      <c r="I76" s="143" t="s">
        <v>84</v>
      </c>
      <c r="J76" s="143" t="s">
        <v>75</v>
      </c>
      <c r="K76" s="147" t="s">
        <v>529</v>
      </c>
      <c r="L76" s="147" t="s">
        <v>530</v>
      </c>
      <c r="M76" s="146">
        <v>45718</v>
      </c>
      <c r="N76" s="146" t="s">
        <v>250</v>
      </c>
      <c r="O76" s="107">
        <v>0.18</v>
      </c>
      <c r="P76" s="107">
        <v>0.45</v>
      </c>
      <c r="Q76" s="107">
        <v>0.72</v>
      </c>
      <c r="R76" s="107">
        <v>1</v>
      </c>
      <c r="S76" s="44" t="s">
        <v>66</v>
      </c>
      <c r="T76" s="96">
        <v>42983246</v>
      </c>
      <c r="U76" s="44" t="s">
        <v>285</v>
      </c>
      <c r="V76" s="44" t="s">
        <v>215</v>
      </c>
      <c r="W76" s="43">
        <v>258930</v>
      </c>
      <c r="X76" s="44" t="s">
        <v>109</v>
      </c>
      <c r="Y76" s="44" t="s">
        <v>121</v>
      </c>
      <c r="Z76" s="44" t="s">
        <v>69</v>
      </c>
      <c r="AA76" s="79" t="s">
        <v>76</v>
      </c>
    </row>
    <row r="77" spans="2:27" ht="99" x14ac:dyDescent="0.3">
      <c r="B77" s="142" t="s">
        <v>31</v>
      </c>
      <c r="C77" s="91" t="s">
        <v>531</v>
      </c>
      <c r="D77" s="143" t="s">
        <v>89</v>
      </c>
      <c r="E77" s="143" t="s">
        <v>167</v>
      </c>
      <c r="F77" s="143" t="s">
        <v>83</v>
      </c>
      <c r="G77" s="107">
        <v>1</v>
      </c>
      <c r="H77" s="143" t="s">
        <v>532</v>
      </c>
      <c r="I77" s="143" t="s">
        <v>84</v>
      </c>
      <c r="J77" s="143" t="s">
        <v>75</v>
      </c>
      <c r="K77" s="147" t="s">
        <v>533</v>
      </c>
      <c r="L77" s="147" t="s">
        <v>534</v>
      </c>
      <c r="M77" s="146">
        <v>45689</v>
      </c>
      <c r="N77" s="146" t="s">
        <v>250</v>
      </c>
      <c r="O77" s="107">
        <v>1</v>
      </c>
      <c r="P77" s="107">
        <v>1</v>
      </c>
      <c r="Q77" s="107">
        <v>1</v>
      </c>
      <c r="R77" s="107">
        <v>1</v>
      </c>
      <c r="S77" s="44" t="s">
        <v>66</v>
      </c>
      <c r="T77" s="96">
        <v>91557746</v>
      </c>
      <c r="U77" s="44" t="s">
        <v>285</v>
      </c>
      <c r="V77" s="44" t="s">
        <v>215</v>
      </c>
      <c r="W77" s="43">
        <v>0</v>
      </c>
      <c r="X77" s="44" t="s">
        <v>109</v>
      </c>
      <c r="Y77" s="44" t="s">
        <v>86</v>
      </c>
      <c r="Z77" s="44" t="s">
        <v>69</v>
      </c>
      <c r="AA77" s="79" t="s">
        <v>76</v>
      </c>
    </row>
    <row r="78" spans="2:27" ht="82.5" x14ac:dyDescent="0.3">
      <c r="B78" s="142" t="s">
        <v>31</v>
      </c>
      <c r="C78" s="91" t="s">
        <v>535</v>
      </c>
      <c r="D78" s="143" t="s">
        <v>89</v>
      </c>
      <c r="E78" s="143" t="s">
        <v>167</v>
      </c>
      <c r="F78" s="143" t="s">
        <v>83</v>
      </c>
      <c r="G78" s="107">
        <v>1</v>
      </c>
      <c r="H78" s="143" t="s">
        <v>536</v>
      </c>
      <c r="I78" s="143" t="s">
        <v>84</v>
      </c>
      <c r="J78" s="143" t="s">
        <v>75</v>
      </c>
      <c r="K78" s="147" t="s">
        <v>537</v>
      </c>
      <c r="L78" s="147" t="s">
        <v>538</v>
      </c>
      <c r="M78" s="146">
        <v>45689</v>
      </c>
      <c r="N78" s="146" t="s">
        <v>250</v>
      </c>
      <c r="O78" s="107">
        <v>0.25</v>
      </c>
      <c r="P78" s="107">
        <v>0.35</v>
      </c>
      <c r="Q78" s="107">
        <v>0.55000000000000004</v>
      </c>
      <c r="R78" s="107">
        <v>1</v>
      </c>
      <c r="S78" s="44" t="s">
        <v>66</v>
      </c>
      <c r="T78" s="96">
        <v>64205820</v>
      </c>
      <c r="U78" s="44" t="s">
        <v>285</v>
      </c>
      <c r="V78" s="44" t="s">
        <v>215</v>
      </c>
      <c r="W78" s="43">
        <v>0</v>
      </c>
      <c r="X78" s="44" t="s">
        <v>109</v>
      </c>
      <c r="Y78" s="44" t="s">
        <v>116</v>
      </c>
      <c r="Z78" s="44" t="s">
        <v>69</v>
      </c>
      <c r="AA78" s="79" t="s">
        <v>76</v>
      </c>
    </row>
    <row r="79" spans="2:27" ht="82.5" x14ac:dyDescent="0.3">
      <c r="B79" s="142" t="s">
        <v>31</v>
      </c>
      <c r="C79" s="91" t="s">
        <v>539</v>
      </c>
      <c r="D79" s="143" t="s">
        <v>89</v>
      </c>
      <c r="E79" s="143" t="s">
        <v>167</v>
      </c>
      <c r="F79" s="143" t="s">
        <v>83</v>
      </c>
      <c r="G79" s="107">
        <v>1</v>
      </c>
      <c r="H79" s="143" t="s">
        <v>540</v>
      </c>
      <c r="I79" s="143" t="s">
        <v>84</v>
      </c>
      <c r="J79" s="143" t="s">
        <v>75</v>
      </c>
      <c r="K79" s="147" t="s">
        <v>541</v>
      </c>
      <c r="L79" s="147" t="s">
        <v>542</v>
      </c>
      <c r="M79" s="146">
        <v>45749</v>
      </c>
      <c r="N79" s="146" t="s">
        <v>250</v>
      </c>
      <c r="O79" s="109">
        <v>0</v>
      </c>
      <c r="P79" s="109">
        <v>0.3</v>
      </c>
      <c r="Q79" s="109">
        <v>0.7</v>
      </c>
      <c r="R79" s="109">
        <v>1</v>
      </c>
      <c r="S79" s="44" t="s">
        <v>66</v>
      </c>
      <c r="T79" s="96">
        <v>53740313</v>
      </c>
      <c r="U79" s="44" t="s">
        <v>285</v>
      </c>
      <c r="V79" s="44" t="s">
        <v>215</v>
      </c>
      <c r="W79" s="43">
        <v>0</v>
      </c>
      <c r="X79" s="44" t="s">
        <v>109</v>
      </c>
      <c r="Y79" s="44" t="s">
        <v>110</v>
      </c>
      <c r="Z79" s="44" t="s">
        <v>69</v>
      </c>
      <c r="AA79" s="79" t="s">
        <v>76</v>
      </c>
    </row>
    <row r="80" spans="2:27" ht="82.5" x14ac:dyDescent="0.3">
      <c r="B80" s="142" t="s">
        <v>32</v>
      </c>
      <c r="C80" s="91" t="s">
        <v>543</v>
      </c>
      <c r="D80" s="143" t="s">
        <v>89</v>
      </c>
      <c r="E80" s="143" t="s">
        <v>167</v>
      </c>
      <c r="F80" s="143" t="s">
        <v>83</v>
      </c>
      <c r="G80" s="111">
        <v>3</v>
      </c>
      <c r="H80" s="143" t="s">
        <v>544</v>
      </c>
      <c r="I80" s="143" t="s">
        <v>84</v>
      </c>
      <c r="J80" s="143" t="s">
        <v>65</v>
      </c>
      <c r="K80" s="147" t="s">
        <v>545</v>
      </c>
      <c r="L80" s="147" t="s">
        <v>546</v>
      </c>
      <c r="M80" s="146">
        <v>45689</v>
      </c>
      <c r="N80" s="146" t="s">
        <v>306</v>
      </c>
      <c r="O80" s="111">
        <v>1</v>
      </c>
      <c r="P80" s="111">
        <v>2</v>
      </c>
      <c r="Q80" s="111">
        <v>3</v>
      </c>
      <c r="R80" s="111">
        <v>0</v>
      </c>
      <c r="S80" s="44" t="s">
        <v>66</v>
      </c>
      <c r="T80" s="96">
        <v>7236341</v>
      </c>
      <c r="U80" s="44" t="s">
        <v>285</v>
      </c>
      <c r="V80" s="44" t="s">
        <v>290</v>
      </c>
      <c r="W80" s="43">
        <v>0</v>
      </c>
      <c r="X80" s="44" t="s">
        <v>120</v>
      </c>
      <c r="Y80" s="44" t="s">
        <v>78</v>
      </c>
      <c r="Z80" s="44" t="s">
        <v>103</v>
      </c>
      <c r="AA80" s="79" t="s">
        <v>76</v>
      </c>
    </row>
    <row r="81" spans="2:27" ht="82.5" x14ac:dyDescent="0.3">
      <c r="B81" s="142" t="s">
        <v>32</v>
      </c>
      <c r="C81" s="91" t="s">
        <v>547</v>
      </c>
      <c r="D81" s="143" t="s">
        <v>89</v>
      </c>
      <c r="E81" s="143" t="s">
        <v>167</v>
      </c>
      <c r="F81" s="143" t="s">
        <v>83</v>
      </c>
      <c r="G81" s="107">
        <v>1</v>
      </c>
      <c r="H81" s="143" t="s">
        <v>548</v>
      </c>
      <c r="I81" s="143" t="s">
        <v>84</v>
      </c>
      <c r="J81" s="143" t="s">
        <v>75</v>
      </c>
      <c r="K81" s="147" t="s">
        <v>549</v>
      </c>
      <c r="L81" s="147" t="s">
        <v>550</v>
      </c>
      <c r="M81" s="146">
        <v>45749</v>
      </c>
      <c r="N81" s="146" t="s">
        <v>250</v>
      </c>
      <c r="O81" s="109">
        <v>0</v>
      </c>
      <c r="P81" s="109">
        <v>0.1</v>
      </c>
      <c r="Q81" s="109">
        <v>0.5</v>
      </c>
      <c r="R81" s="109">
        <v>1</v>
      </c>
      <c r="S81" s="44" t="s">
        <v>66</v>
      </c>
      <c r="T81" s="96">
        <v>25971696</v>
      </c>
      <c r="U81" s="44" t="s">
        <v>285</v>
      </c>
      <c r="V81" s="44" t="s">
        <v>290</v>
      </c>
      <c r="W81" s="43">
        <v>0</v>
      </c>
      <c r="X81" s="44" t="s">
        <v>120</v>
      </c>
      <c r="Y81" s="44" t="s">
        <v>78</v>
      </c>
      <c r="Z81" s="44" t="s">
        <v>103</v>
      </c>
      <c r="AA81" s="79" t="s">
        <v>76</v>
      </c>
    </row>
    <row r="82" spans="2:27" ht="82.5" x14ac:dyDescent="0.3">
      <c r="B82" s="142" t="s">
        <v>32</v>
      </c>
      <c r="C82" s="91" t="s">
        <v>551</v>
      </c>
      <c r="D82" s="143" t="s">
        <v>89</v>
      </c>
      <c r="E82" s="143" t="s">
        <v>167</v>
      </c>
      <c r="F82" s="143" t="s">
        <v>83</v>
      </c>
      <c r="G82" s="107">
        <v>1</v>
      </c>
      <c r="H82" s="143" t="s">
        <v>552</v>
      </c>
      <c r="I82" s="143" t="s">
        <v>84</v>
      </c>
      <c r="J82" s="143" t="s">
        <v>75</v>
      </c>
      <c r="K82" s="147" t="s">
        <v>553</v>
      </c>
      <c r="L82" s="147" t="s">
        <v>554</v>
      </c>
      <c r="M82" s="146">
        <v>45689</v>
      </c>
      <c r="N82" s="146" t="s">
        <v>250</v>
      </c>
      <c r="O82" s="109">
        <v>0.25</v>
      </c>
      <c r="P82" s="109">
        <v>0.5</v>
      </c>
      <c r="Q82" s="109">
        <v>0.75</v>
      </c>
      <c r="R82" s="109">
        <v>1</v>
      </c>
      <c r="S82" s="44" t="s">
        <v>66</v>
      </c>
      <c r="T82" s="96">
        <v>19871442</v>
      </c>
      <c r="U82" s="44" t="s">
        <v>285</v>
      </c>
      <c r="V82" s="44" t="s">
        <v>290</v>
      </c>
      <c r="W82" s="43">
        <v>0</v>
      </c>
      <c r="X82" s="44" t="s">
        <v>120</v>
      </c>
      <c r="Y82" s="44" t="s">
        <v>78</v>
      </c>
      <c r="Z82" s="44" t="s">
        <v>103</v>
      </c>
      <c r="AA82" s="79" t="s">
        <v>76</v>
      </c>
    </row>
    <row r="83" spans="2:27" ht="82.5" x14ac:dyDescent="0.3">
      <c r="B83" s="142" t="s">
        <v>33</v>
      </c>
      <c r="C83" s="91" t="s">
        <v>555</v>
      </c>
      <c r="D83" s="143" t="s">
        <v>89</v>
      </c>
      <c r="E83" s="143" t="s">
        <v>167</v>
      </c>
      <c r="F83" s="143" t="s">
        <v>83</v>
      </c>
      <c r="G83" s="107">
        <v>1</v>
      </c>
      <c r="H83" s="143" t="s">
        <v>556</v>
      </c>
      <c r="I83" s="143" t="s">
        <v>84</v>
      </c>
      <c r="J83" s="143" t="s">
        <v>75</v>
      </c>
      <c r="K83" s="147" t="s">
        <v>557</v>
      </c>
      <c r="L83" s="147" t="s">
        <v>558</v>
      </c>
      <c r="M83" s="146">
        <v>45748</v>
      </c>
      <c r="N83" s="146" t="s">
        <v>250</v>
      </c>
      <c r="O83" s="109">
        <v>0</v>
      </c>
      <c r="P83" s="109">
        <v>0.3</v>
      </c>
      <c r="Q83" s="109">
        <v>0.6</v>
      </c>
      <c r="R83" s="109">
        <v>1</v>
      </c>
      <c r="S83" s="44" t="s">
        <v>66</v>
      </c>
      <c r="T83" s="96">
        <v>5267249</v>
      </c>
      <c r="U83" s="44" t="s">
        <v>285</v>
      </c>
      <c r="V83" s="44" t="s">
        <v>290</v>
      </c>
      <c r="W83" s="43">
        <v>0</v>
      </c>
      <c r="X83" s="44" t="s">
        <v>115</v>
      </c>
      <c r="Y83" s="79" t="s">
        <v>76</v>
      </c>
      <c r="Z83" s="44" t="s">
        <v>111</v>
      </c>
      <c r="AA83" s="79" t="s">
        <v>76</v>
      </c>
    </row>
    <row r="84" spans="2:27" ht="99" x14ac:dyDescent="0.3">
      <c r="B84" s="142" t="s">
        <v>33</v>
      </c>
      <c r="C84" s="91" t="s">
        <v>559</v>
      </c>
      <c r="D84" s="143" t="s">
        <v>89</v>
      </c>
      <c r="E84" s="143" t="s">
        <v>167</v>
      </c>
      <c r="F84" s="143" t="s">
        <v>83</v>
      </c>
      <c r="G84" s="107">
        <v>1</v>
      </c>
      <c r="H84" s="143" t="s">
        <v>560</v>
      </c>
      <c r="I84" s="143" t="s">
        <v>84</v>
      </c>
      <c r="J84" s="143" t="s">
        <v>75</v>
      </c>
      <c r="K84" s="147" t="s">
        <v>561</v>
      </c>
      <c r="L84" s="147" t="s">
        <v>562</v>
      </c>
      <c r="M84" s="146">
        <v>45659</v>
      </c>
      <c r="N84" s="146" t="s">
        <v>250</v>
      </c>
      <c r="O84" s="107">
        <v>0.2</v>
      </c>
      <c r="P84" s="107">
        <v>0.4</v>
      </c>
      <c r="Q84" s="107">
        <v>0.6</v>
      </c>
      <c r="R84" s="107">
        <v>1</v>
      </c>
      <c r="S84" s="44" t="s">
        <v>66</v>
      </c>
      <c r="T84" s="96">
        <v>5267249</v>
      </c>
      <c r="U84" s="44" t="s">
        <v>285</v>
      </c>
      <c r="V84" s="44" t="s">
        <v>290</v>
      </c>
      <c r="W84" s="43">
        <v>0</v>
      </c>
      <c r="X84" s="44" t="s">
        <v>115</v>
      </c>
      <c r="Y84" s="79" t="s">
        <v>76</v>
      </c>
      <c r="Z84" s="44" t="s">
        <v>111</v>
      </c>
      <c r="AA84" s="79" t="s">
        <v>76</v>
      </c>
    </row>
    <row r="85" spans="2:27" ht="82.5" x14ac:dyDescent="0.3">
      <c r="B85" s="142" t="s">
        <v>33</v>
      </c>
      <c r="C85" s="91" t="s">
        <v>563</v>
      </c>
      <c r="D85" s="143" t="s">
        <v>89</v>
      </c>
      <c r="E85" s="143" t="s">
        <v>167</v>
      </c>
      <c r="F85" s="143" t="s">
        <v>83</v>
      </c>
      <c r="G85" s="107">
        <v>1</v>
      </c>
      <c r="H85" s="143" t="s">
        <v>564</v>
      </c>
      <c r="I85" s="143" t="s">
        <v>84</v>
      </c>
      <c r="J85" s="143" t="s">
        <v>75</v>
      </c>
      <c r="K85" s="147" t="s">
        <v>565</v>
      </c>
      <c r="L85" s="147" t="s">
        <v>566</v>
      </c>
      <c r="M85" s="146">
        <v>45659</v>
      </c>
      <c r="N85" s="146" t="s">
        <v>250</v>
      </c>
      <c r="O85" s="107">
        <v>0.2</v>
      </c>
      <c r="P85" s="107">
        <v>0.4</v>
      </c>
      <c r="Q85" s="107">
        <v>0.6</v>
      </c>
      <c r="R85" s="107">
        <v>1</v>
      </c>
      <c r="S85" s="44" t="s">
        <v>66</v>
      </c>
      <c r="T85" s="96">
        <v>5267249</v>
      </c>
      <c r="U85" s="44" t="s">
        <v>285</v>
      </c>
      <c r="V85" s="44" t="s">
        <v>290</v>
      </c>
      <c r="W85" s="43">
        <v>0</v>
      </c>
      <c r="X85" s="44" t="s">
        <v>115</v>
      </c>
      <c r="Y85" s="79" t="s">
        <v>76</v>
      </c>
      <c r="Z85" s="44" t="s">
        <v>111</v>
      </c>
      <c r="AA85" s="79" t="s">
        <v>76</v>
      </c>
    </row>
    <row r="86" spans="2:27" ht="190.5" customHeight="1" x14ac:dyDescent="0.3">
      <c r="B86" s="90" t="s">
        <v>36</v>
      </c>
      <c r="C86" s="91" t="s">
        <v>567</v>
      </c>
      <c r="D86" s="79" t="s">
        <v>97</v>
      </c>
      <c r="E86" s="79" t="s">
        <v>170</v>
      </c>
      <c r="F86" s="79" t="s">
        <v>83</v>
      </c>
      <c r="G86" s="104">
        <v>47</v>
      </c>
      <c r="H86" s="79" t="s">
        <v>568</v>
      </c>
      <c r="I86" s="79" t="s">
        <v>84</v>
      </c>
      <c r="J86" s="79" t="s">
        <v>65</v>
      </c>
      <c r="K86" s="44" t="s">
        <v>569</v>
      </c>
      <c r="L86" s="44" t="s">
        <v>570</v>
      </c>
      <c r="M86" s="93" t="s">
        <v>263</v>
      </c>
      <c r="N86" s="93" t="s">
        <v>250</v>
      </c>
      <c r="O86" s="113">
        <v>5</v>
      </c>
      <c r="P86" s="113">
        <v>13</v>
      </c>
      <c r="Q86" s="113">
        <v>23</v>
      </c>
      <c r="R86" s="113">
        <v>47</v>
      </c>
      <c r="S86" s="44" t="s">
        <v>66</v>
      </c>
      <c r="T86" s="96">
        <v>431061948.10170001</v>
      </c>
      <c r="U86" s="44" t="s">
        <v>255</v>
      </c>
      <c r="V86" s="44" t="s">
        <v>571</v>
      </c>
      <c r="W86" s="43">
        <v>328805000</v>
      </c>
      <c r="X86" s="47" t="s">
        <v>147</v>
      </c>
      <c r="Y86" s="79" t="s">
        <v>76</v>
      </c>
      <c r="Z86" s="47" t="s">
        <v>153</v>
      </c>
      <c r="AA86" s="223" t="s">
        <v>76</v>
      </c>
    </row>
    <row r="87" spans="2:27" ht="228.75" customHeight="1" x14ac:dyDescent="0.3">
      <c r="B87" s="90" t="s">
        <v>36</v>
      </c>
      <c r="C87" s="91" t="s">
        <v>572</v>
      </c>
      <c r="D87" s="79" t="s">
        <v>97</v>
      </c>
      <c r="E87" s="79" t="s">
        <v>170</v>
      </c>
      <c r="F87" s="79" t="s">
        <v>83</v>
      </c>
      <c r="G87" s="104">
        <v>15</v>
      </c>
      <c r="H87" s="79" t="s">
        <v>573</v>
      </c>
      <c r="I87" s="79" t="s">
        <v>84</v>
      </c>
      <c r="J87" s="79" t="s">
        <v>65</v>
      </c>
      <c r="K87" s="44" t="s">
        <v>574</v>
      </c>
      <c r="L87" s="44" t="s">
        <v>575</v>
      </c>
      <c r="M87" s="93">
        <v>45689</v>
      </c>
      <c r="N87" s="93" t="s">
        <v>250</v>
      </c>
      <c r="O87" s="113">
        <v>2</v>
      </c>
      <c r="P87" s="113">
        <v>6</v>
      </c>
      <c r="Q87" s="113">
        <v>10</v>
      </c>
      <c r="R87" s="113">
        <v>15</v>
      </c>
      <c r="S87" s="44" t="s">
        <v>66</v>
      </c>
      <c r="T87" s="96">
        <v>106843362.1737</v>
      </c>
      <c r="U87" s="44" t="s">
        <v>255</v>
      </c>
      <c r="V87" s="44" t="s">
        <v>571</v>
      </c>
      <c r="W87" s="43">
        <v>167053000</v>
      </c>
      <c r="X87" s="47" t="s">
        <v>147</v>
      </c>
      <c r="Y87" s="79" t="s">
        <v>76</v>
      </c>
      <c r="Z87" s="47" t="s">
        <v>153</v>
      </c>
      <c r="AA87" s="223" t="s">
        <v>76</v>
      </c>
    </row>
    <row r="88" spans="2:27" ht="295.5" customHeight="1" x14ac:dyDescent="0.3">
      <c r="B88" s="90" t="s">
        <v>36</v>
      </c>
      <c r="C88" s="91" t="s">
        <v>576</v>
      </c>
      <c r="D88" s="79" t="s">
        <v>97</v>
      </c>
      <c r="E88" s="79" t="s">
        <v>170</v>
      </c>
      <c r="F88" s="79" t="s">
        <v>83</v>
      </c>
      <c r="G88" s="95">
        <v>1</v>
      </c>
      <c r="H88" s="79" t="s">
        <v>577</v>
      </c>
      <c r="I88" s="79" t="s">
        <v>84</v>
      </c>
      <c r="J88" s="79" t="s">
        <v>75</v>
      </c>
      <c r="K88" s="44" t="s">
        <v>578</v>
      </c>
      <c r="L88" s="44" t="s">
        <v>579</v>
      </c>
      <c r="M88" s="93">
        <v>45659</v>
      </c>
      <c r="N88" s="93" t="s">
        <v>580</v>
      </c>
      <c r="O88" s="114">
        <v>0.1</v>
      </c>
      <c r="P88" s="114">
        <v>0.2</v>
      </c>
      <c r="Q88" s="114">
        <v>0.8</v>
      </c>
      <c r="R88" s="114">
        <v>1</v>
      </c>
      <c r="S88" s="44" t="s">
        <v>66</v>
      </c>
      <c r="T88" s="96">
        <v>32336640.144299999</v>
      </c>
      <c r="U88" s="44" t="s">
        <v>255</v>
      </c>
      <c r="V88" s="44" t="s">
        <v>571</v>
      </c>
      <c r="W88" s="43">
        <v>0</v>
      </c>
      <c r="X88" s="47" t="s">
        <v>147</v>
      </c>
      <c r="Y88" s="79" t="s">
        <v>76</v>
      </c>
      <c r="Z88" s="47" t="s">
        <v>153</v>
      </c>
      <c r="AA88" s="223" t="s">
        <v>76</v>
      </c>
    </row>
    <row r="89" spans="2:27" ht="165" x14ac:dyDescent="0.3">
      <c r="B89" s="90" t="s">
        <v>36</v>
      </c>
      <c r="C89" s="91" t="s">
        <v>581</v>
      </c>
      <c r="D89" s="79" t="s">
        <v>97</v>
      </c>
      <c r="E89" s="79" t="s">
        <v>235</v>
      </c>
      <c r="F89" s="79" t="s">
        <v>83</v>
      </c>
      <c r="G89" s="95">
        <v>1</v>
      </c>
      <c r="H89" s="79" t="s">
        <v>582</v>
      </c>
      <c r="I89" s="79" t="s">
        <v>84</v>
      </c>
      <c r="J89" s="79" t="s">
        <v>75</v>
      </c>
      <c r="K89" s="44" t="s">
        <v>583</v>
      </c>
      <c r="L89" s="44" t="s">
        <v>584</v>
      </c>
      <c r="M89" s="93">
        <v>45689</v>
      </c>
      <c r="N89" s="93" t="s">
        <v>250</v>
      </c>
      <c r="O89" s="114">
        <v>0.05</v>
      </c>
      <c r="P89" s="114">
        <v>0.1</v>
      </c>
      <c r="Q89" s="114">
        <v>0.9</v>
      </c>
      <c r="R89" s="114">
        <v>1</v>
      </c>
      <c r="S89" s="44" t="s">
        <v>66</v>
      </c>
      <c r="T89" s="96">
        <v>163263333.88999999</v>
      </c>
      <c r="U89" s="44" t="s">
        <v>255</v>
      </c>
      <c r="V89" s="44" t="s">
        <v>585</v>
      </c>
      <c r="W89" s="43">
        <v>0</v>
      </c>
      <c r="X89" s="47" t="s">
        <v>67</v>
      </c>
      <c r="Y89" s="79" t="s">
        <v>76</v>
      </c>
      <c r="Z89" s="47" t="s">
        <v>153</v>
      </c>
      <c r="AA89" s="223" t="s">
        <v>76</v>
      </c>
    </row>
    <row r="90" spans="2:27" ht="148.5" customHeight="1" x14ac:dyDescent="0.3">
      <c r="B90" s="90" t="s">
        <v>36</v>
      </c>
      <c r="C90" s="91" t="s">
        <v>586</v>
      </c>
      <c r="D90" s="79" t="s">
        <v>97</v>
      </c>
      <c r="E90" s="79" t="s">
        <v>170</v>
      </c>
      <c r="F90" s="79" t="s">
        <v>83</v>
      </c>
      <c r="G90" s="95">
        <v>1</v>
      </c>
      <c r="H90" s="79" t="s">
        <v>587</v>
      </c>
      <c r="I90" s="79" t="s">
        <v>84</v>
      </c>
      <c r="J90" s="79" t="s">
        <v>75</v>
      </c>
      <c r="K90" s="44" t="s">
        <v>588</v>
      </c>
      <c r="L90" s="44" t="s">
        <v>589</v>
      </c>
      <c r="M90" s="93">
        <v>45689</v>
      </c>
      <c r="N90" s="93" t="s">
        <v>318</v>
      </c>
      <c r="O90" s="114">
        <v>0.25</v>
      </c>
      <c r="P90" s="114">
        <v>0.5</v>
      </c>
      <c r="Q90" s="114">
        <v>0.75</v>
      </c>
      <c r="R90" s="114">
        <v>1</v>
      </c>
      <c r="S90" s="44" t="s">
        <v>66</v>
      </c>
      <c r="T90" s="96">
        <v>200815949.62</v>
      </c>
      <c r="U90" s="44" t="s">
        <v>255</v>
      </c>
      <c r="V90" s="44" t="s">
        <v>585</v>
      </c>
      <c r="W90" s="43">
        <v>0</v>
      </c>
      <c r="X90" s="47" t="s">
        <v>67</v>
      </c>
      <c r="Y90" s="79" t="s">
        <v>76</v>
      </c>
      <c r="Z90" s="47" t="s">
        <v>153</v>
      </c>
      <c r="AA90" s="223" t="s">
        <v>76</v>
      </c>
    </row>
    <row r="91" spans="2:27" ht="99" x14ac:dyDescent="0.3">
      <c r="B91" s="90" t="s">
        <v>36</v>
      </c>
      <c r="C91" s="91" t="s">
        <v>590</v>
      </c>
      <c r="D91" s="79" t="s">
        <v>97</v>
      </c>
      <c r="E91" s="79" t="s">
        <v>591</v>
      </c>
      <c r="F91" s="79" t="s">
        <v>83</v>
      </c>
      <c r="G91" s="95">
        <v>1</v>
      </c>
      <c r="H91" s="79" t="s">
        <v>592</v>
      </c>
      <c r="I91" s="79" t="s">
        <v>84</v>
      </c>
      <c r="J91" s="79" t="s">
        <v>75</v>
      </c>
      <c r="K91" s="44" t="s">
        <v>593</v>
      </c>
      <c r="L91" s="44" t="s">
        <v>594</v>
      </c>
      <c r="M91" s="93">
        <v>45689</v>
      </c>
      <c r="N91" s="93" t="s">
        <v>250</v>
      </c>
      <c r="O91" s="114">
        <v>0.15</v>
      </c>
      <c r="P91" s="114">
        <v>0.5</v>
      </c>
      <c r="Q91" s="114">
        <v>0.75</v>
      </c>
      <c r="R91" s="114">
        <v>1</v>
      </c>
      <c r="S91" s="44" t="s">
        <v>66</v>
      </c>
      <c r="T91" s="96">
        <v>177395141.6049</v>
      </c>
      <c r="U91" s="44" t="s">
        <v>255</v>
      </c>
      <c r="V91" s="44" t="s">
        <v>585</v>
      </c>
      <c r="W91" s="43">
        <v>139500000</v>
      </c>
      <c r="X91" s="47" t="s">
        <v>67</v>
      </c>
      <c r="Y91" s="79" t="s">
        <v>76</v>
      </c>
      <c r="Z91" s="47" t="s">
        <v>153</v>
      </c>
      <c r="AA91" s="223" t="s">
        <v>76</v>
      </c>
    </row>
    <row r="92" spans="2:27" ht="333.75" customHeight="1" x14ac:dyDescent="0.3">
      <c r="B92" s="90" t="s">
        <v>36</v>
      </c>
      <c r="C92" s="91" t="s">
        <v>595</v>
      </c>
      <c r="D92" s="79" t="s">
        <v>97</v>
      </c>
      <c r="E92" s="79" t="s">
        <v>170</v>
      </c>
      <c r="F92" s="79" t="s">
        <v>83</v>
      </c>
      <c r="G92" s="104">
        <v>110</v>
      </c>
      <c r="H92" s="79" t="s">
        <v>596</v>
      </c>
      <c r="I92" s="79" t="s">
        <v>84</v>
      </c>
      <c r="J92" s="79" t="s">
        <v>65</v>
      </c>
      <c r="K92" s="44" t="s">
        <v>597</v>
      </c>
      <c r="L92" s="44" t="s">
        <v>598</v>
      </c>
      <c r="M92" s="93">
        <v>45689</v>
      </c>
      <c r="N92" s="93" t="s">
        <v>250</v>
      </c>
      <c r="O92" s="115">
        <v>10</v>
      </c>
      <c r="P92" s="115">
        <v>40</v>
      </c>
      <c r="Q92" s="115">
        <v>80</v>
      </c>
      <c r="R92" s="115">
        <v>110</v>
      </c>
      <c r="S92" s="44" t="s">
        <v>66</v>
      </c>
      <c r="T92" s="96">
        <v>815477065.80999994</v>
      </c>
      <c r="U92" s="44" t="s">
        <v>255</v>
      </c>
      <c r="V92" s="44" t="s">
        <v>585</v>
      </c>
      <c r="W92" s="43">
        <v>624509000</v>
      </c>
      <c r="X92" s="47" t="s">
        <v>67</v>
      </c>
      <c r="Y92" s="79" t="s">
        <v>76</v>
      </c>
      <c r="Z92" s="47" t="s">
        <v>153</v>
      </c>
      <c r="AA92" s="223" t="s">
        <v>76</v>
      </c>
    </row>
    <row r="93" spans="2:27" ht="316.5" customHeight="1" x14ac:dyDescent="0.3">
      <c r="B93" s="90" t="s">
        <v>36</v>
      </c>
      <c r="C93" s="91" t="s">
        <v>599</v>
      </c>
      <c r="D93" s="79" t="s">
        <v>97</v>
      </c>
      <c r="E93" s="79" t="s">
        <v>170</v>
      </c>
      <c r="F93" s="79" t="s">
        <v>83</v>
      </c>
      <c r="G93" s="107">
        <v>1</v>
      </c>
      <c r="H93" s="79" t="s">
        <v>600</v>
      </c>
      <c r="I93" s="79" t="s">
        <v>84</v>
      </c>
      <c r="J93" s="79" t="s">
        <v>75</v>
      </c>
      <c r="K93" s="44" t="s">
        <v>601</v>
      </c>
      <c r="L93" s="44" t="s">
        <v>602</v>
      </c>
      <c r="M93" s="93">
        <v>45689</v>
      </c>
      <c r="N93" s="93" t="s">
        <v>250</v>
      </c>
      <c r="O93" s="116">
        <v>0.15</v>
      </c>
      <c r="P93" s="116">
        <v>0.4</v>
      </c>
      <c r="Q93" s="116">
        <v>0.8</v>
      </c>
      <c r="R93" s="116">
        <v>1</v>
      </c>
      <c r="S93" s="44" t="s">
        <v>66</v>
      </c>
      <c r="T93" s="96">
        <v>198099105.46000001</v>
      </c>
      <c r="U93" s="44" t="s">
        <v>255</v>
      </c>
      <c r="V93" s="44" t="s">
        <v>603</v>
      </c>
      <c r="W93" s="43">
        <v>0</v>
      </c>
      <c r="X93" s="44" t="s">
        <v>67</v>
      </c>
      <c r="Y93" s="79" t="s">
        <v>76</v>
      </c>
      <c r="Z93" s="47" t="s">
        <v>153</v>
      </c>
      <c r="AA93" s="223" t="s">
        <v>76</v>
      </c>
    </row>
    <row r="94" spans="2:27" ht="409.5" customHeight="1" x14ac:dyDescent="0.3">
      <c r="B94" s="90" t="s">
        <v>36</v>
      </c>
      <c r="C94" s="91" t="s">
        <v>604</v>
      </c>
      <c r="D94" s="79" t="s">
        <v>97</v>
      </c>
      <c r="E94" s="79" t="s">
        <v>170</v>
      </c>
      <c r="F94" s="79" t="s">
        <v>83</v>
      </c>
      <c r="G94" s="95">
        <v>1</v>
      </c>
      <c r="H94" s="79" t="s">
        <v>605</v>
      </c>
      <c r="I94" s="79" t="s">
        <v>84</v>
      </c>
      <c r="J94" s="79" t="s">
        <v>75</v>
      </c>
      <c r="K94" s="44" t="s">
        <v>606</v>
      </c>
      <c r="L94" s="44" t="s">
        <v>607</v>
      </c>
      <c r="M94" s="93">
        <v>45689</v>
      </c>
      <c r="N94" s="93" t="s">
        <v>250</v>
      </c>
      <c r="O94" s="114">
        <v>0.15</v>
      </c>
      <c r="P94" s="114">
        <v>0.4</v>
      </c>
      <c r="Q94" s="114">
        <v>0.65</v>
      </c>
      <c r="R94" s="114">
        <v>1</v>
      </c>
      <c r="S94" s="44" t="s">
        <v>66</v>
      </c>
      <c r="T94" s="96">
        <v>845290434.36000001</v>
      </c>
      <c r="U94" s="44" t="s">
        <v>255</v>
      </c>
      <c r="V94" s="44" t="s">
        <v>603</v>
      </c>
      <c r="W94" s="43">
        <v>0</v>
      </c>
      <c r="X94" s="47" t="s">
        <v>85</v>
      </c>
      <c r="Y94" s="79" t="s">
        <v>76</v>
      </c>
      <c r="Z94" s="47" t="s">
        <v>153</v>
      </c>
      <c r="AA94" s="223" t="s">
        <v>76</v>
      </c>
    </row>
    <row r="95" spans="2:27" ht="66" x14ac:dyDescent="0.3">
      <c r="B95" s="90" t="s">
        <v>36</v>
      </c>
      <c r="C95" s="91" t="s">
        <v>608</v>
      </c>
      <c r="D95" s="79" t="s">
        <v>97</v>
      </c>
      <c r="E95" s="79" t="s">
        <v>170</v>
      </c>
      <c r="F95" s="79" t="s">
        <v>83</v>
      </c>
      <c r="G95" s="95">
        <v>1</v>
      </c>
      <c r="H95" s="79" t="s">
        <v>609</v>
      </c>
      <c r="I95" s="79" t="s">
        <v>84</v>
      </c>
      <c r="J95" s="79" t="s">
        <v>75</v>
      </c>
      <c r="K95" s="44" t="s">
        <v>610</v>
      </c>
      <c r="L95" s="44" t="s">
        <v>611</v>
      </c>
      <c r="M95" s="93">
        <v>45689</v>
      </c>
      <c r="N95" s="93" t="s">
        <v>250</v>
      </c>
      <c r="O95" s="114">
        <v>0.15</v>
      </c>
      <c r="P95" s="114">
        <v>0.4</v>
      </c>
      <c r="Q95" s="114">
        <v>0.65</v>
      </c>
      <c r="R95" s="114">
        <v>1</v>
      </c>
      <c r="S95" s="44" t="s">
        <v>66</v>
      </c>
      <c r="T95" s="96">
        <v>61041838.990000002</v>
      </c>
      <c r="U95" s="44" t="s">
        <v>255</v>
      </c>
      <c r="V95" s="44" t="s">
        <v>603</v>
      </c>
      <c r="W95" s="43">
        <v>60291000</v>
      </c>
      <c r="X95" s="47" t="s">
        <v>85</v>
      </c>
      <c r="Y95" s="79" t="s">
        <v>76</v>
      </c>
      <c r="Z95" s="47" t="s">
        <v>153</v>
      </c>
      <c r="AA95" s="223" t="s">
        <v>76</v>
      </c>
    </row>
    <row r="96" spans="2:27" ht="181.5" x14ac:dyDescent="0.3">
      <c r="B96" s="90" t="s">
        <v>36</v>
      </c>
      <c r="C96" s="91" t="s">
        <v>612</v>
      </c>
      <c r="D96" s="79" t="s">
        <v>97</v>
      </c>
      <c r="E96" s="79" t="s">
        <v>170</v>
      </c>
      <c r="F96" s="79" t="s">
        <v>83</v>
      </c>
      <c r="G96" s="95">
        <v>1</v>
      </c>
      <c r="H96" s="79" t="s">
        <v>613</v>
      </c>
      <c r="I96" s="79" t="s">
        <v>84</v>
      </c>
      <c r="J96" s="79" t="s">
        <v>75</v>
      </c>
      <c r="K96" s="44" t="s">
        <v>614</v>
      </c>
      <c r="L96" s="44" t="s">
        <v>615</v>
      </c>
      <c r="M96" s="93" t="s">
        <v>616</v>
      </c>
      <c r="N96" s="93" t="s">
        <v>250</v>
      </c>
      <c r="O96" s="117">
        <v>0.1</v>
      </c>
      <c r="P96" s="117">
        <v>0.45</v>
      </c>
      <c r="Q96" s="117">
        <v>0.8</v>
      </c>
      <c r="R96" s="117">
        <v>1</v>
      </c>
      <c r="S96" s="44" t="s">
        <v>66</v>
      </c>
      <c r="T96" s="96">
        <v>134158492.06999999</v>
      </c>
      <c r="U96" s="44" t="s">
        <v>255</v>
      </c>
      <c r="V96" s="44" t="s">
        <v>617</v>
      </c>
      <c r="W96" s="43">
        <v>595413000</v>
      </c>
      <c r="X96" s="44" t="s">
        <v>618</v>
      </c>
      <c r="Y96" s="79" t="s">
        <v>76</v>
      </c>
      <c r="Z96" s="44" t="s">
        <v>153</v>
      </c>
      <c r="AA96" s="79" t="s">
        <v>76</v>
      </c>
    </row>
    <row r="97" spans="2:27" ht="148.5" x14ac:dyDescent="0.3">
      <c r="B97" s="142" t="s">
        <v>38</v>
      </c>
      <c r="C97" s="91" t="s">
        <v>619</v>
      </c>
      <c r="D97" s="143" t="s">
        <v>61</v>
      </c>
      <c r="E97" s="143" t="s">
        <v>107</v>
      </c>
      <c r="F97" s="143" t="s">
        <v>83</v>
      </c>
      <c r="G97" s="118">
        <v>8</v>
      </c>
      <c r="H97" s="143" t="s">
        <v>620</v>
      </c>
      <c r="I97" s="143" t="s">
        <v>92</v>
      </c>
      <c r="J97" s="143" t="s">
        <v>65</v>
      </c>
      <c r="K97" s="147" t="s">
        <v>621</v>
      </c>
      <c r="L97" s="147" t="s">
        <v>622</v>
      </c>
      <c r="M97" s="146">
        <v>45748</v>
      </c>
      <c r="N97" s="146">
        <v>45849</v>
      </c>
      <c r="O97" s="104">
        <v>0</v>
      </c>
      <c r="P97" s="104">
        <v>2</v>
      </c>
      <c r="Q97" s="104">
        <v>4</v>
      </c>
      <c r="R97" s="104">
        <v>8</v>
      </c>
      <c r="S97" s="44" t="s">
        <v>66</v>
      </c>
      <c r="T97" s="96">
        <v>314035928.46000004</v>
      </c>
      <c r="U97" s="44" t="s">
        <v>227</v>
      </c>
      <c r="V97" s="44" t="s">
        <v>623</v>
      </c>
      <c r="W97" s="43">
        <v>285723813</v>
      </c>
      <c r="X97" s="44" t="s">
        <v>101</v>
      </c>
      <c r="Y97" s="79" t="s">
        <v>76</v>
      </c>
      <c r="Z97" s="44" t="s">
        <v>153</v>
      </c>
      <c r="AA97" s="79" t="s">
        <v>76</v>
      </c>
    </row>
    <row r="98" spans="2:27" ht="82.5" x14ac:dyDescent="0.3">
      <c r="B98" s="142" t="s">
        <v>38</v>
      </c>
      <c r="C98" s="91" t="s">
        <v>624</v>
      </c>
      <c r="D98" s="143" t="s">
        <v>61</v>
      </c>
      <c r="E98" s="143" t="s">
        <v>292</v>
      </c>
      <c r="F98" s="143" t="s">
        <v>83</v>
      </c>
      <c r="G98" s="118">
        <v>2</v>
      </c>
      <c r="H98" s="143" t="s">
        <v>625</v>
      </c>
      <c r="I98" s="143" t="s">
        <v>92</v>
      </c>
      <c r="J98" s="143" t="s">
        <v>65</v>
      </c>
      <c r="K98" s="147" t="s">
        <v>626</v>
      </c>
      <c r="L98" s="147" t="s">
        <v>627</v>
      </c>
      <c r="M98" s="146" t="s">
        <v>628</v>
      </c>
      <c r="N98" s="146" t="s">
        <v>250</v>
      </c>
      <c r="O98" s="104">
        <v>0</v>
      </c>
      <c r="P98" s="104">
        <v>0</v>
      </c>
      <c r="Q98" s="104">
        <v>0</v>
      </c>
      <c r="R98" s="104">
        <v>2</v>
      </c>
      <c r="S98" s="44" t="s">
        <v>66</v>
      </c>
      <c r="T98" s="96">
        <v>144899876.70000002</v>
      </c>
      <c r="U98" s="44" t="s">
        <v>227</v>
      </c>
      <c r="V98" s="44" t="s">
        <v>623</v>
      </c>
      <c r="W98" s="43">
        <v>88132200</v>
      </c>
      <c r="X98" s="44" t="s">
        <v>101</v>
      </c>
      <c r="Y98" s="79" t="s">
        <v>76</v>
      </c>
      <c r="Z98" s="44" t="s">
        <v>153</v>
      </c>
      <c r="AA98" s="79" t="s">
        <v>76</v>
      </c>
    </row>
    <row r="99" spans="2:27" ht="99" x14ac:dyDescent="0.3">
      <c r="B99" s="142" t="s">
        <v>38</v>
      </c>
      <c r="C99" s="91" t="s">
        <v>629</v>
      </c>
      <c r="D99" s="143" t="s">
        <v>61</v>
      </c>
      <c r="E99" s="143" t="s">
        <v>107</v>
      </c>
      <c r="F99" s="143" t="s">
        <v>83</v>
      </c>
      <c r="G99" s="118">
        <v>1</v>
      </c>
      <c r="H99" s="143" t="s">
        <v>630</v>
      </c>
      <c r="I99" s="143" t="s">
        <v>92</v>
      </c>
      <c r="J99" s="143" t="s">
        <v>65</v>
      </c>
      <c r="K99" s="147" t="s">
        <v>631</v>
      </c>
      <c r="L99" s="147" t="s">
        <v>632</v>
      </c>
      <c r="M99" s="146">
        <v>45839</v>
      </c>
      <c r="N99" s="146" t="s">
        <v>306</v>
      </c>
      <c r="O99" s="104">
        <v>0</v>
      </c>
      <c r="P99" s="104">
        <v>0</v>
      </c>
      <c r="Q99" s="104">
        <v>1</v>
      </c>
      <c r="R99" s="104">
        <v>0</v>
      </c>
      <c r="S99" s="44" t="s">
        <v>66</v>
      </c>
      <c r="T99" s="96">
        <v>93698952.659999996</v>
      </c>
      <c r="U99" s="44" t="s">
        <v>227</v>
      </c>
      <c r="V99" s="44" t="s">
        <v>623</v>
      </c>
      <c r="W99" s="43">
        <v>0</v>
      </c>
      <c r="X99" s="44" t="s">
        <v>101</v>
      </c>
      <c r="Y99" s="79" t="s">
        <v>76</v>
      </c>
      <c r="Z99" s="44" t="s">
        <v>153</v>
      </c>
      <c r="AA99" s="79" t="s">
        <v>76</v>
      </c>
    </row>
    <row r="100" spans="2:27" ht="99" x14ac:dyDescent="0.3">
      <c r="B100" s="142" t="s">
        <v>38</v>
      </c>
      <c r="C100" s="91" t="s">
        <v>633</v>
      </c>
      <c r="D100" s="143" t="s">
        <v>61</v>
      </c>
      <c r="E100" s="143" t="s">
        <v>107</v>
      </c>
      <c r="F100" s="143" t="s">
        <v>83</v>
      </c>
      <c r="G100" s="118">
        <v>1</v>
      </c>
      <c r="H100" s="143" t="s">
        <v>634</v>
      </c>
      <c r="I100" s="143" t="s">
        <v>92</v>
      </c>
      <c r="J100" s="143" t="s">
        <v>65</v>
      </c>
      <c r="K100" s="147" t="s">
        <v>635</v>
      </c>
      <c r="L100" s="147" t="s">
        <v>636</v>
      </c>
      <c r="M100" s="146">
        <v>45932</v>
      </c>
      <c r="N100" s="146" t="s">
        <v>250</v>
      </c>
      <c r="O100" s="104">
        <v>0</v>
      </c>
      <c r="P100" s="104">
        <v>0</v>
      </c>
      <c r="Q100" s="104">
        <v>0</v>
      </c>
      <c r="R100" s="104">
        <v>1</v>
      </c>
      <c r="S100" s="44" t="s">
        <v>66</v>
      </c>
      <c r="T100" s="96">
        <v>6845079.3600000003</v>
      </c>
      <c r="U100" s="44" t="s">
        <v>227</v>
      </c>
      <c r="V100" s="44" t="s">
        <v>623</v>
      </c>
      <c r="W100" s="43">
        <v>0</v>
      </c>
      <c r="X100" s="44" t="s">
        <v>101</v>
      </c>
      <c r="Y100" s="79" t="s">
        <v>76</v>
      </c>
      <c r="Z100" s="44" t="s">
        <v>153</v>
      </c>
      <c r="AA100" s="79" t="s">
        <v>76</v>
      </c>
    </row>
    <row r="101" spans="2:27" ht="99" x14ac:dyDescent="0.3">
      <c r="B101" s="142" t="s">
        <v>38</v>
      </c>
      <c r="C101" s="91" t="s">
        <v>637</v>
      </c>
      <c r="D101" s="143" t="s">
        <v>61</v>
      </c>
      <c r="E101" s="143" t="s">
        <v>107</v>
      </c>
      <c r="F101" s="143" t="s">
        <v>83</v>
      </c>
      <c r="G101" s="118">
        <v>1</v>
      </c>
      <c r="H101" s="143" t="s">
        <v>638</v>
      </c>
      <c r="I101" s="143" t="s">
        <v>92</v>
      </c>
      <c r="J101" s="143" t="s">
        <v>65</v>
      </c>
      <c r="K101" s="147" t="s">
        <v>639</v>
      </c>
      <c r="L101" s="147" t="s">
        <v>640</v>
      </c>
      <c r="M101" s="146">
        <v>45839</v>
      </c>
      <c r="N101" s="146" t="s">
        <v>306</v>
      </c>
      <c r="O101" s="104">
        <v>0</v>
      </c>
      <c r="P101" s="104">
        <v>0</v>
      </c>
      <c r="Q101" s="104">
        <v>1</v>
      </c>
      <c r="R101" s="104">
        <v>0</v>
      </c>
      <c r="S101" s="44" t="s">
        <v>66</v>
      </c>
      <c r="T101" s="96">
        <v>110011513.74000001</v>
      </c>
      <c r="U101" s="44" t="s">
        <v>227</v>
      </c>
      <c r="V101" s="44" t="s">
        <v>623</v>
      </c>
      <c r="W101" s="43">
        <v>0</v>
      </c>
      <c r="X101" s="44" t="s">
        <v>101</v>
      </c>
      <c r="Y101" s="79" t="s">
        <v>76</v>
      </c>
      <c r="Z101" s="44" t="s">
        <v>153</v>
      </c>
      <c r="AA101" s="79" t="s">
        <v>76</v>
      </c>
    </row>
    <row r="102" spans="2:27" ht="251.25" customHeight="1" x14ac:dyDescent="0.3">
      <c r="B102" s="142" t="s">
        <v>38</v>
      </c>
      <c r="C102" s="91" t="s">
        <v>641</v>
      </c>
      <c r="D102" s="143" t="s">
        <v>61</v>
      </c>
      <c r="E102" s="143" t="s">
        <v>107</v>
      </c>
      <c r="F102" s="143" t="s">
        <v>83</v>
      </c>
      <c r="G102" s="118">
        <v>5</v>
      </c>
      <c r="H102" s="143" t="s">
        <v>642</v>
      </c>
      <c r="I102" s="143" t="s">
        <v>92</v>
      </c>
      <c r="J102" s="143" t="s">
        <v>65</v>
      </c>
      <c r="K102" s="147" t="s">
        <v>643</v>
      </c>
      <c r="L102" s="147" t="s">
        <v>644</v>
      </c>
      <c r="M102" s="146">
        <v>45718</v>
      </c>
      <c r="N102" s="146" t="s">
        <v>250</v>
      </c>
      <c r="O102" s="104">
        <v>1</v>
      </c>
      <c r="P102" s="104">
        <v>2</v>
      </c>
      <c r="Q102" s="104">
        <v>3</v>
      </c>
      <c r="R102" s="104">
        <v>5</v>
      </c>
      <c r="S102" s="44" t="s">
        <v>66</v>
      </c>
      <c r="T102" s="96">
        <v>240895796.82000002</v>
      </c>
      <c r="U102" s="44" t="s">
        <v>227</v>
      </c>
      <c r="V102" s="44" t="s">
        <v>623</v>
      </c>
      <c r="W102" s="43">
        <v>49563346.879999995</v>
      </c>
      <c r="X102" s="44" t="s">
        <v>101</v>
      </c>
      <c r="Y102" s="79" t="s">
        <v>76</v>
      </c>
      <c r="Z102" s="44" t="s">
        <v>153</v>
      </c>
      <c r="AA102" s="79" t="s">
        <v>76</v>
      </c>
    </row>
    <row r="103" spans="2:27" ht="240" customHeight="1" x14ac:dyDescent="0.3">
      <c r="B103" s="142" t="s">
        <v>38</v>
      </c>
      <c r="C103" s="91" t="s">
        <v>645</v>
      </c>
      <c r="D103" s="143" t="s">
        <v>61</v>
      </c>
      <c r="E103" s="143" t="s">
        <v>292</v>
      </c>
      <c r="F103" s="143" t="s">
        <v>91</v>
      </c>
      <c r="G103" s="118">
        <v>4</v>
      </c>
      <c r="H103" s="143" t="s">
        <v>646</v>
      </c>
      <c r="I103" s="143" t="s">
        <v>92</v>
      </c>
      <c r="J103" s="143" t="s">
        <v>65</v>
      </c>
      <c r="K103" s="147" t="s">
        <v>647</v>
      </c>
      <c r="L103" s="147" t="s">
        <v>648</v>
      </c>
      <c r="M103" s="146" t="s">
        <v>649</v>
      </c>
      <c r="N103" s="146" t="s">
        <v>250</v>
      </c>
      <c r="O103" s="104">
        <v>1</v>
      </c>
      <c r="P103" s="104">
        <v>2</v>
      </c>
      <c r="Q103" s="104">
        <v>3</v>
      </c>
      <c r="R103" s="104">
        <v>4</v>
      </c>
      <c r="S103" s="44" t="s">
        <v>66</v>
      </c>
      <c r="T103" s="96">
        <v>197425488.66</v>
      </c>
      <c r="U103" s="44" t="s">
        <v>227</v>
      </c>
      <c r="V103" s="44" t="s">
        <v>623</v>
      </c>
      <c r="W103" s="43">
        <v>372775223</v>
      </c>
      <c r="X103" s="44" t="s">
        <v>101</v>
      </c>
      <c r="Y103" s="79" t="s">
        <v>76</v>
      </c>
      <c r="Z103" s="44" t="s">
        <v>153</v>
      </c>
      <c r="AA103" s="79" t="s">
        <v>76</v>
      </c>
    </row>
    <row r="104" spans="2:27" ht="286.5" customHeight="1" x14ac:dyDescent="0.3">
      <c r="B104" s="142" t="s">
        <v>38</v>
      </c>
      <c r="C104" s="91" t="s">
        <v>650</v>
      </c>
      <c r="D104" s="143" t="s">
        <v>61</v>
      </c>
      <c r="E104" s="143" t="s">
        <v>292</v>
      </c>
      <c r="F104" s="143" t="s">
        <v>91</v>
      </c>
      <c r="G104" s="118">
        <v>5</v>
      </c>
      <c r="H104" s="143" t="s">
        <v>651</v>
      </c>
      <c r="I104" s="143" t="s">
        <v>92</v>
      </c>
      <c r="J104" s="143" t="s">
        <v>65</v>
      </c>
      <c r="K104" s="145" t="s">
        <v>652</v>
      </c>
      <c r="L104" s="145" t="s">
        <v>653</v>
      </c>
      <c r="M104" s="148" t="s">
        <v>263</v>
      </c>
      <c r="N104" s="146" t="s">
        <v>250</v>
      </c>
      <c r="O104" s="120">
        <v>1</v>
      </c>
      <c r="P104" s="120">
        <v>2</v>
      </c>
      <c r="Q104" s="120">
        <v>3</v>
      </c>
      <c r="R104" s="120">
        <v>5</v>
      </c>
      <c r="S104" s="46" t="s">
        <v>66</v>
      </c>
      <c r="T104" s="121">
        <v>281407347.78000003</v>
      </c>
      <c r="U104" s="46" t="s">
        <v>227</v>
      </c>
      <c r="V104" s="46" t="s">
        <v>623</v>
      </c>
      <c r="W104" s="43">
        <v>168230857</v>
      </c>
      <c r="X104" s="46" t="s">
        <v>101</v>
      </c>
      <c r="Y104" s="106" t="s">
        <v>141</v>
      </c>
      <c r="Z104" s="46" t="s">
        <v>153</v>
      </c>
      <c r="AA104" s="106" t="s">
        <v>76</v>
      </c>
    </row>
    <row r="105" spans="2:27" ht="297" customHeight="1" x14ac:dyDescent="0.3">
      <c r="B105" s="142" t="s">
        <v>38</v>
      </c>
      <c r="C105" s="91" t="s">
        <v>654</v>
      </c>
      <c r="D105" s="143" t="s">
        <v>71</v>
      </c>
      <c r="E105" s="143" t="s">
        <v>292</v>
      </c>
      <c r="F105" s="143" t="s">
        <v>91</v>
      </c>
      <c r="G105" s="118">
        <v>2</v>
      </c>
      <c r="H105" s="143" t="s">
        <v>655</v>
      </c>
      <c r="I105" s="143" t="s">
        <v>92</v>
      </c>
      <c r="J105" s="143" t="s">
        <v>65</v>
      </c>
      <c r="K105" s="147" t="s">
        <v>656</v>
      </c>
      <c r="L105" s="147" t="s">
        <v>657</v>
      </c>
      <c r="M105" s="148" t="s">
        <v>263</v>
      </c>
      <c r="N105" s="146" t="s">
        <v>658</v>
      </c>
      <c r="O105" s="104">
        <v>1</v>
      </c>
      <c r="P105" s="104">
        <v>2</v>
      </c>
      <c r="Q105" s="104">
        <v>0</v>
      </c>
      <c r="R105" s="104">
        <v>0</v>
      </c>
      <c r="S105" s="44" t="s">
        <v>66</v>
      </c>
      <c r="T105" s="96">
        <v>224932094.97</v>
      </c>
      <c r="U105" s="44" t="s">
        <v>227</v>
      </c>
      <c r="V105" s="44" t="s">
        <v>623</v>
      </c>
      <c r="W105" s="43">
        <v>280089724</v>
      </c>
      <c r="X105" s="44" t="s">
        <v>101</v>
      </c>
      <c r="Y105" s="79" t="s">
        <v>76</v>
      </c>
      <c r="Z105" s="44" t="s">
        <v>153</v>
      </c>
      <c r="AA105" s="79" t="s">
        <v>76</v>
      </c>
    </row>
    <row r="106" spans="2:27" ht="261" customHeight="1" x14ac:dyDescent="0.3">
      <c r="B106" s="142" t="s">
        <v>38</v>
      </c>
      <c r="C106" s="91" t="s">
        <v>659</v>
      </c>
      <c r="D106" s="143" t="s">
        <v>61</v>
      </c>
      <c r="E106" s="143" t="s">
        <v>292</v>
      </c>
      <c r="F106" s="143" t="s">
        <v>91</v>
      </c>
      <c r="G106" s="118">
        <v>12</v>
      </c>
      <c r="H106" s="143" t="s">
        <v>660</v>
      </c>
      <c r="I106" s="143" t="s">
        <v>92</v>
      </c>
      <c r="J106" s="143" t="s">
        <v>65</v>
      </c>
      <c r="K106" s="147" t="s">
        <v>661</v>
      </c>
      <c r="L106" s="147" t="s">
        <v>662</v>
      </c>
      <c r="M106" s="146" t="s">
        <v>347</v>
      </c>
      <c r="N106" s="146" t="s">
        <v>250</v>
      </c>
      <c r="O106" s="104">
        <v>3</v>
      </c>
      <c r="P106" s="104">
        <v>6</v>
      </c>
      <c r="Q106" s="104">
        <v>9</v>
      </c>
      <c r="R106" s="104">
        <v>12</v>
      </c>
      <c r="S106" s="44" t="s">
        <v>66</v>
      </c>
      <c r="T106" s="96">
        <v>290988804.06</v>
      </c>
      <c r="U106" s="44" t="s">
        <v>227</v>
      </c>
      <c r="V106" s="44" t="s">
        <v>623</v>
      </c>
      <c r="W106" s="43">
        <v>316179533.75</v>
      </c>
      <c r="X106" s="44" t="s">
        <v>101</v>
      </c>
      <c r="Y106" s="79" t="s">
        <v>76</v>
      </c>
      <c r="Z106" s="44" t="s">
        <v>153</v>
      </c>
      <c r="AA106" s="79" t="s">
        <v>76</v>
      </c>
    </row>
    <row r="107" spans="2:27" ht="287.25" customHeight="1" x14ac:dyDescent="0.3">
      <c r="B107" s="142" t="s">
        <v>38</v>
      </c>
      <c r="C107" s="91" t="s">
        <v>663</v>
      </c>
      <c r="D107" s="143" t="s">
        <v>61</v>
      </c>
      <c r="E107" s="143" t="s">
        <v>292</v>
      </c>
      <c r="F107" s="143" t="s">
        <v>91</v>
      </c>
      <c r="G107" s="118">
        <v>1</v>
      </c>
      <c r="H107" s="143" t="s">
        <v>664</v>
      </c>
      <c r="I107" s="143" t="s">
        <v>92</v>
      </c>
      <c r="J107" s="143" t="s">
        <v>65</v>
      </c>
      <c r="K107" s="147" t="s">
        <v>665</v>
      </c>
      <c r="L107" s="147" t="s">
        <v>666</v>
      </c>
      <c r="M107" s="146">
        <v>45693</v>
      </c>
      <c r="N107" s="146" t="s">
        <v>667</v>
      </c>
      <c r="O107" s="104">
        <v>1</v>
      </c>
      <c r="P107" s="104">
        <v>0</v>
      </c>
      <c r="Q107" s="104">
        <v>0</v>
      </c>
      <c r="R107" s="104">
        <v>0</v>
      </c>
      <c r="S107" s="44" t="s">
        <v>66</v>
      </c>
      <c r="T107" s="96">
        <v>74511975.900000006</v>
      </c>
      <c r="U107" s="44" t="s">
        <v>227</v>
      </c>
      <c r="V107" s="44" t="s">
        <v>623</v>
      </c>
      <c r="W107" s="43">
        <v>98890452</v>
      </c>
      <c r="X107" s="44" t="s">
        <v>101</v>
      </c>
      <c r="Y107" s="79" t="s">
        <v>76</v>
      </c>
      <c r="Z107" s="44" t="s">
        <v>153</v>
      </c>
      <c r="AA107" s="79" t="s">
        <v>76</v>
      </c>
    </row>
    <row r="108" spans="2:27" ht="66" x14ac:dyDescent="0.3">
      <c r="B108" s="142" t="s">
        <v>38</v>
      </c>
      <c r="C108" s="91" t="s">
        <v>668</v>
      </c>
      <c r="D108" s="143" t="s">
        <v>61</v>
      </c>
      <c r="E108" s="143" t="s">
        <v>292</v>
      </c>
      <c r="F108" s="143" t="s">
        <v>91</v>
      </c>
      <c r="G108" s="118">
        <v>1</v>
      </c>
      <c r="H108" s="143" t="s">
        <v>669</v>
      </c>
      <c r="I108" s="143" t="s">
        <v>84</v>
      </c>
      <c r="J108" s="143" t="s">
        <v>65</v>
      </c>
      <c r="K108" s="147" t="s">
        <v>670</v>
      </c>
      <c r="L108" s="147" t="s">
        <v>671</v>
      </c>
      <c r="M108" s="146">
        <v>45748</v>
      </c>
      <c r="N108" s="146" t="s">
        <v>672</v>
      </c>
      <c r="O108" s="104">
        <v>0</v>
      </c>
      <c r="P108" s="104">
        <v>1</v>
      </c>
      <c r="Q108" s="104">
        <v>0</v>
      </c>
      <c r="R108" s="104">
        <v>0</v>
      </c>
      <c r="S108" s="44" t="s">
        <v>66</v>
      </c>
      <c r="T108" s="96">
        <v>3315133.44</v>
      </c>
      <c r="U108" s="44" t="s">
        <v>227</v>
      </c>
      <c r="V108" s="44" t="s">
        <v>623</v>
      </c>
      <c r="W108" s="43">
        <v>13867924</v>
      </c>
      <c r="X108" s="44" t="s">
        <v>101</v>
      </c>
      <c r="Y108" s="79" t="s">
        <v>76</v>
      </c>
      <c r="Z108" s="44" t="s">
        <v>153</v>
      </c>
      <c r="AA108" s="79" t="s">
        <v>76</v>
      </c>
    </row>
    <row r="109" spans="2:27" ht="82.5" x14ac:dyDescent="0.3">
      <c r="B109" s="142" t="s">
        <v>38</v>
      </c>
      <c r="C109" s="91" t="s">
        <v>673</v>
      </c>
      <c r="D109" s="143" t="s">
        <v>61</v>
      </c>
      <c r="E109" s="143" t="s">
        <v>292</v>
      </c>
      <c r="F109" s="143" t="s">
        <v>91</v>
      </c>
      <c r="G109" s="118">
        <v>2</v>
      </c>
      <c r="H109" s="143" t="s">
        <v>674</v>
      </c>
      <c r="I109" s="143" t="s">
        <v>84</v>
      </c>
      <c r="J109" s="143" t="s">
        <v>65</v>
      </c>
      <c r="K109" s="147" t="s">
        <v>675</v>
      </c>
      <c r="L109" s="147" t="s">
        <v>676</v>
      </c>
      <c r="M109" s="146" t="s">
        <v>677</v>
      </c>
      <c r="N109" s="146" t="s">
        <v>306</v>
      </c>
      <c r="O109" s="104">
        <v>0</v>
      </c>
      <c r="P109" s="104">
        <v>0</v>
      </c>
      <c r="Q109" s="104">
        <v>2</v>
      </c>
      <c r="R109" s="104">
        <v>0</v>
      </c>
      <c r="S109" s="44" t="s">
        <v>66</v>
      </c>
      <c r="T109" s="96">
        <v>130793471.46000001</v>
      </c>
      <c r="U109" s="44" t="s">
        <v>227</v>
      </c>
      <c r="V109" s="44" t="s">
        <v>623</v>
      </c>
      <c r="W109" s="43">
        <v>54486810</v>
      </c>
      <c r="X109" s="44" t="s">
        <v>101</v>
      </c>
      <c r="Y109" s="79" t="s">
        <v>76</v>
      </c>
      <c r="Z109" s="44" t="s">
        <v>153</v>
      </c>
      <c r="AA109" s="79" t="s">
        <v>76</v>
      </c>
    </row>
    <row r="110" spans="2:27" ht="181.5" x14ac:dyDescent="0.3">
      <c r="B110" s="142" t="s">
        <v>38</v>
      </c>
      <c r="C110" s="91" t="s">
        <v>678</v>
      </c>
      <c r="D110" s="143" t="s">
        <v>61</v>
      </c>
      <c r="E110" s="143" t="s">
        <v>292</v>
      </c>
      <c r="F110" s="143" t="s">
        <v>91</v>
      </c>
      <c r="G110" s="118">
        <v>4</v>
      </c>
      <c r="H110" s="143" t="s">
        <v>679</v>
      </c>
      <c r="I110" s="143" t="s">
        <v>84</v>
      </c>
      <c r="J110" s="143" t="s">
        <v>65</v>
      </c>
      <c r="K110" s="147" t="s">
        <v>680</v>
      </c>
      <c r="L110" s="147" t="s">
        <v>681</v>
      </c>
      <c r="M110" s="146" t="s">
        <v>226</v>
      </c>
      <c r="N110" s="146" t="s">
        <v>250</v>
      </c>
      <c r="O110" s="104">
        <v>2</v>
      </c>
      <c r="P110" s="104">
        <v>0</v>
      </c>
      <c r="Q110" s="104">
        <v>0</v>
      </c>
      <c r="R110" s="104">
        <v>4</v>
      </c>
      <c r="S110" s="44" t="s">
        <v>66</v>
      </c>
      <c r="T110" s="96">
        <v>874067445.09000003</v>
      </c>
      <c r="U110" s="44" t="s">
        <v>227</v>
      </c>
      <c r="V110" s="44" t="s">
        <v>623</v>
      </c>
      <c r="W110" s="43">
        <v>380545718.25</v>
      </c>
      <c r="X110" s="44" t="s">
        <v>101</v>
      </c>
      <c r="Y110" s="79" t="s">
        <v>76</v>
      </c>
      <c r="Z110" s="44" t="s">
        <v>153</v>
      </c>
      <c r="AA110" s="79" t="s">
        <v>76</v>
      </c>
    </row>
    <row r="111" spans="2:27" ht="99" x14ac:dyDescent="0.3">
      <c r="B111" s="142" t="s">
        <v>38</v>
      </c>
      <c r="C111" s="91" t="s">
        <v>682</v>
      </c>
      <c r="D111" s="143" t="s">
        <v>71</v>
      </c>
      <c r="E111" s="143" t="s">
        <v>292</v>
      </c>
      <c r="F111" s="143" t="s">
        <v>91</v>
      </c>
      <c r="G111" s="118">
        <v>4</v>
      </c>
      <c r="H111" s="143" t="s">
        <v>683</v>
      </c>
      <c r="I111" s="143" t="s">
        <v>92</v>
      </c>
      <c r="J111" s="143" t="s">
        <v>65</v>
      </c>
      <c r="K111" s="147" t="s">
        <v>684</v>
      </c>
      <c r="L111" s="147" t="s">
        <v>685</v>
      </c>
      <c r="M111" s="146" t="s">
        <v>263</v>
      </c>
      <c r="N111" s="146" t="s">
        <v>250</v>
      </c>
      <c r="O111" s="104">
        <v>1</v>
      </c>
      <c r="P111" s="104">
        <v>2</v>
      </c>
      <c r="Q111" s="104">
        <v>3</v>
      </c>
      <c r="R111" s="104">
        <v>4</v>
      </c>
      <c r="S111" s="44" t="s">
        <v>66</v>
      </c>
      <c r="T111" s="96">
        <v>81841898.699999988</v>
      </c>
      <c r="U111" s="44" t="s">
        <v>227</v>
      </c>
      <c r="V111" s="44" t="s">
        <v>623</v>
      </c>
      <c r="W111" s="43">
        <v>203090000</v>
      </c>
      <c r="X111" s="44" t="s">
        <v>101</v>
      </c>
      <c r="Y111" s="79" t="s">
        <v>76</v>
      </c>
      <c r="Z111" s="44" t="s">
        <v>153</v>
      </c>
      <c r="AA111" s="79" t="s">
        <v>76</v>
      </c>
    </row>
    <row r="112" spans="2:27" ht="82.5" x14ac:dyDescent="0.3">
      <c r="B112" s="142" t="s">
        <v>38</v>
      </c>
      <c r="C112" s="91" t="s">
        <v>686</v>
      </c>
      <c r="D112" s="143" t="s">
        <v>61</v>
      </c>
      <c r="E112" s="143" t="s">
        <v>292</v>
      </c>
      <c r="F112" s="143" t="s">
        <v>91</v>
      </c>
      <c r="G112" s="118">
        <v>2</v>
      </c>
      <c r="H112" s="143" t="s">
        <v>687</v>
      </c>
      <c r="I112" s="143" t="s">
        <v>92</v>
      </c>
      <c r="J112" s="143" t="s">
        <v>65</v>
      </c>
      <c r="K112" s="147" t="s">
        <v>688</v>
      </c>
      <c r="L112" s="147" t="s">
        <v>689</v>
      </c>
      <c r="M112" s="146">
        <v>45839</v>
      </c>
      <c r="N112" s="146" t="s">
        <v>690</v>
      </c>
      <c r="O112" s="104">
        <v>0</v>
      </c>
      <c r="P112" s="104">
        <v>0</v>
      </c>
      <c r="Q112" s="104">
        <v>2</v>
      </c>
      <c r="R112" s="104">
        <v>0</v>
      </c>
      <c r="S112" s="44" t="s">
        <v>66</v>
      </c>
      <c r="T112" s="96">
        <v>41296942.380000003</v>
      </c>
      <c r="U112" s="44" t="s">
        <v>227</v>
      </c>
      <c r="V112" s="44" t="s">
        <v>623</v>
      </c>
      <c r="W112" s="43">
        <v>16124858.4</v>
      </c>
      <c r="X112" s="44" t="s">
        <v>101</v>
      </c>
      <c r="Y112" s="79" t="s">
        <v>76</v>
      </c>
      <c r="Z112" s="44" t="s">
        <v>153</v>
      </c>
      <c r="AA112" s="79" t="s">
        <v>76</v>
      </c>
    </row>
    <row r="113" spans="1:28" ht="99" x14ac:dyDescent="0.3">
      <c r="B113" s="142" t="s">
        <v>38</v>
      </c>
      <c r="C113" s="91" t="s">
        <v>691</v>
      </c>
      <c r="D113" s="143" t="s">
        <v>61</v>
      </c>
      <c r="E113" s="143" t="s">
        <v>107</v>
      </c>
      <c r="F113" s="143" t="s">
        <v>83</v>
      </c>
      <c r="G113" s="118">
        <v>1</v>
      </c>
      <c r="H113" s="143" t="s">
        <v>692</v>
      </c>
      <c r="I113" s="143" t="s">
        <v>84</v>
      </c>
      <c r="J113" s="143" t="s">
        <v>65</v>
      </c>
      <c r="K113" s="147" t="s">
        <v>693</v>
      </c>
      <c r="L113" s="147" t="s">
        <v>694</v>
      </c>
      <c r="M113" s="146" t="s">
        <v>695</v>
      </c>
      <c r="N113" s="146" t="s">
        <v>250</v>
      </c>
      <c r="O113" s="104">
        <v>0</v>
      </c>
      <c r="P113" s="104">
        <v>0</v>
      </c>
      <c r="Q113" s="104">
        <v>0</v>
      </c>
      <c r="R113" s="104">
        <v>1</v>
      </c>
      <c r="S113" s="44" t="s">
        <v>66</v>
      </c>
      <c r="T113" s="96">
        <v>88288770.059999987</v>
      </c>
      <c r="U113" s="44" t="s">
        <v>227</v>
      </c>
      <c r="V113" s="44" t="s">
        <v>623</v>
      </c>
      <c r="W113" s="43">
        <v>0</v>
      </c>
      <c r="X113" s="44" t="s">
        <v>101</v>
      </c>
      <c r="Y113" s="79" t="s">
        <v>76</v>
      </c>
      <c r="Z113" s="44" t="s">
        <v>153</v>
      </c>
      <c r="AA113" s="79" t="s">
        <v>76</v>
      </c>
    </row>
    <row r="114" spans="1:28" ht="99" x14ac:dyDescent="0.3">
      <c r="B114" s="142" t="s">
        <v>38</v>
      </c>
      <c r="C114" s="91" t="s">
        <v>696</v>
      </c>
      <c r="D114" s="143" t="s">
        <v>61</v>
      </c>
      <c r="E114" s="143" t="s">
        <v>107</v>
      </c>
      <c r="F114" s="143" t="s">
        <v>83</v>
      </c>
      <c r="G114" s="118">
        <v>2</v>
      </c>
      <c r="H114" s="143" t="s">
        <v>697</v>
      </c>
      <c r="I114" s="143" t="s">
        <v>84</v>
      </c>
      <c r="J114" s="143" t="s">
        <v>65</v>
      </c>
      <c r="K114" s="147" t="s">
        <v>698</v>
      </c>
      <c r="L114" s="147" t="s">
        <v>699</v>
      </c>
      <c r="M114" s="146" t="s">
        <v>700</v>
      </c>
      <c r="N114" s="146">
        <v>45877</v>
      </c>
      <c r="O114" s="104">
        <v>1</v>
      </c>
      <c r="P114" s="104">
        <v>0</v>
      </c>
      <c r="Q114" s="104">
        <v>2</v>
      </c>
      <c r="R114" s="104">
        <v>0</v>
      </c>
      <c r="S114" s="44" t="s">
        <v>66</v>
      </c>
      <c r="T114" s="96">
        <v>23696304.299999997</v>
      </c>
      <c r="U114" s="44" t="s">
        <v>227</v>
      </c>
      <c r="V114" s="44" t="s">
        <v>623</v>
      </c>
      <c r="W114" s="43">
        <v>0</v>
      </c>
      <c r="X114" s="44" t="s">
        <v>101</v>
      </c>
      <c r="Y114" s="79" t="s">
        <v>76</v>
      </c>
      <c r="Z114" s="44" t="s">
        <v>153</v>
      </c>
      <c r="AA114" s="79" t="s">
        <v>76</v>
      </c>
    </row>
    <row r="115" spans="1:28" ht="82.5" x14ac:dyDescent="0.3">
      <c r="B115" s="142" t="s">
        <v>38</v>
      </c>
      <c r="C115" s="91" t="s">
        <v>701</v>
      </c>
      <c r="D115" s="143" t="s">
        <v>81</v>
      </c>
      <c r="E115" s="143" t="s">
        <v>702</v>
      </c>
      <c r="F115" s="143" t="s">
        <v>63</v>
      </c>
      <c r="G115" s="118">
        <v>1</v>
      </c>
      <c r="H115" s="143" t="s">
        <v>703</v>
      </c>
      <c r="I115" s="143" t="s">
        <v>84</v>
      </c>
      <c r="J115" s="143" t="s">
        <v>65</v>
      </c>
      <c r="K115" s="147" t="s">
        <v>704</v>
      </c>
      <c r="L115" s="147" t="s">
        <v>705</v>
      </c>
      <c r="M115" s="146">
        <v>45931</v>
      </c>
      <c r="N115" s="146" t="s">
        <v>250</v>
      </c>
      <c r="O115" s="104">
        <v>0</v>
      </c>
      <c r="P115" s="104">
        <v>0</v>
      </c>
      <c r="Q115" s="104">
        <v>0</v>
      </c>
      <c r="R115" s="104">
        <v>1</v>
      </c>
      <c r="S115" s="44" t="s">
        <v>66</v>
      </c>
      <c r="T115" s="96">
        <v>26116150.560000002</v>
      </c>
      <c r="U115" s="44" t="s">
        <v>227</v>
      </c>
      <c r="V115" s="44" t="s">
        <v>623</v>
      </c>
      <c r="W115" s="43">
        <v>0</v>
      </c>
      <c r="X115" s="44" t="s">
        <v>101</v>
      </c>
      <c r="Y115" s="79" t="s">
        <v>76</v>
      </c>
      <c r="Z115" s="44" t="s">
        <v>153</v>
      </c>
      <c r="AA115" s="79" t="s">
        <v>80</v>
      </c>
    </row>
    <row r="116" spans="1:28" ht="82.5" x14ac:dyDescent="0.3">
      <c r="B116" s="142" t="s">
        <v>38</v>
      </c>
      <c r="C116" s="91" t="s">
        <v>706</v>
      </c>
      <c r="D116" s="143" t="s">
        <v>61</v>
      </c>
      <c r="E116" s="143" t="s">
        <v>292</v>
      </c>
      <c r="F116" s="143" t="s">
        <v>91</v>
      </c>
      <c r="G116" s="118">
        <v>1</v>
      </c>
      <c r="H116" s="143" t="s">
        <v>707</v>
      </c>
      <c r="I116" s="143" t="s">
        <v>84</v>
      </c>
      <c r="J116" s="143" t="s">
        <v>65</v>
      </c>
      <c r="K116" s="147" t="s">
        <v>708</v>
      </c>
      <c r="L116" s="147" t="s">
        <v>709</v>
      </c>
      <c r="M116" s="146">
        <v>45931</v>
      </c>
      <c r="N116" s="146" t="s">
        <v>250</v>
      </c>
      <c r="O116" s="104">
        <v>0</v>
      </c>
      <c r="P116" s="104">
        <v>0</v>
      </c>
      <c r="Q116" s="104">
        <v>0</v>
      </c>
      <c r="R116" s="104">
        <v>1</v>
      </c>
      <c r="S116" s="44" t="s">
        <v>66</v>
      </c>
      <c r="T116" s="96">
        <v>28919265.600000001</v>
      </c>
      <c r="U116" s="44" t="s">
        <v>227</v>
      </c>
      <c r="V116" s="44" t="s">
        <v>228</v>
      </c>
      <c r="W116" s="43">
        <v>6930000</v>
      </c>
      <c r="X116" s="44" t="s">
        <v>101</v>
      </c>
      <c r="Y116" s="79" t="s">
        <v>76</v>
      </c>
      <c r="Z116" s="44" t="s">
        <v>153</v>
      </c>
      <c r="AA116" s="79" t="s">
        <v>76</v>
      </c>
    </row>
    <row r="117" spans="1:28" ht="66" x14ac:dyDescent="0.3">
      <c r="B117" s="142" t="s">
        <v>38</v>
      </c>
      <c r="C117" s="91" t="s">
        <v>710</v>
      </c>
      <c r="D117" s="143" t="s">
        <v>61</v>
      </c>
      <c r="E117" s="143" t="s">
        <v>292</v>
      </c>
      <c r="F117" s="143" t="s">
        <v>91</v>
      </c>
      <c r="G117" s="118">
        <v>1</v>
      </c>
      <c r="H117" s="143" t="s">
        <v>711</v>
      </c>
      <c r="I117" s="143" t="s">
        <v>92</v>
      </c>
      <c r="J117" s="143" t="s">
        <v>65</v>
      </c>
      <c r="K117" s="147" t="s">
        <v>712</v>
      </c>
      <c r="L117" s="147" t="s">
        <v>713</v>
      </c>
      <c r="M117" s="146">
        <v>45931</v>
      </c>
      <c r="N117" s="146" t="s">
        <v>250</v>
      </c>
      <c r="O117" s="104">
        <v>0</v>
      </c>
      <c r="P117" s="104">
        <v>0</v>
      </c>
      <c r="Q117" s="104">
        <v>0</v>
      </c>
      <c r="R117" s="104">
        <v>1</v>
      </c>
      <c r="S117" s="44" t="s">
        <v>66</v>
      </c>
      <c r="T117" s="96">
        <v>96313092</v>
      </c>
      <c r="U117" s="44" t="s">
        <v>227</v>
      </c>
      <c r="V117" s="44" t="s">
        <v>228</v>
      </c>
      <c r="W117" s="43">
        <v>84640000</v>
      </c>
      <c r="X117" s="44" t="s">
        <v>101</v>
      </c>
      <c r="Y117" s="79" t="s">
        <v>76</v>
      </c>
      <c r="Z117" s="44" t="s">
        <v>153</v>
      </c>
      <c r="AA117" s="79" t="s">
        <v>76</v>
      </c>
    </row>
    <row r="118" spans="1:28" ht="82.5" x14ac:dyDescent="0.3">
      <c r="B118" s="142" t="s">
        <v>38</v>
      </c>
      <c r="C118" s="91" t="s">
        <v>714</v>
      </c>
      <c r="D118" s="143" t="s">
        <v>61</v>
      </c>
      <c r="E118" s="143" t="s">
        <v>292</v>
      </c>
      <c r="F118" s="143" t="s">
        <v>91</v>
      </c>
      <c r="G118" s="118">
        <v>1</v>
      </c>
      <c r="H118" s="143" t="s">
        <v>715</v>
      </c>
      <c r="I118" s="143" t="s">
        <v>92</v>
      </c>
      <c r="J118" s="143" t="s">
        <v>65</v>
      </c>
      <c r="K118" s="147" t="s">
        <v>716</v>
      </c>
      <c r="L118" s="147" t="s">
        <v>717</v>
      </c>
      <c r="M118" s="146">
        <v>45931</v>
      </c>
      <c r="N118" s="146" t="s">
        <v>250</v>
      </c>
      <c r="O118" s="104">
        <v>0</v>
      </c>
      <c r="P118" s="104">
        <v>0</v>
      </c>
      <c r="Q118" s="104">
        <v>0</v>
      </c>
      <c r="R118" s="104">
        <v>1</v>
      </c>
      <c r="S118" s="44" t="s">
        <v>66</v>
      </c>
      <c r="T118" s="96">
        <v>10305500.844000001</v>
      </c>
      <c r="U118" s="44" t="s">
        <v>227</v>
      </c>
      <c r="V118" s="44" t="s">
        <v>228</v>
      </c>
      <c r="W118" s="43">
        <v>9240000</v>
      </c>
      <c r="X118" s="44" t="s">
        <v>101</v>
      </c>
      <c r="Y118" s="79" t="s">
        <v>76</v>
      </c>
      <c r="Z118" s="44" t="s">
        <v>153</v>
      </c>
      <c r="AA118" s="79" t="s">
        <v>76</v>
      </c>
    </row>
    <row r="119" spans="1:28" ht="148.5" x14ac:dyDescent="0.3">
      <c r="B119" s="142" t="s">
        <v>38</v>
      </c>
      <c r="C119" s="91" t="s">
        <v>718</v>
      </c>
      <c r="D119" s="143" t="s">
        <v>61</v>
      </c>
      <c r="E119" s="143" t="s">
        <v>241</v>
      </c>
      <c r="F119" s="143" t="s">
        <v>91</v>
      </c>
      <c r="G119" s="118">
        <v>1</v>
      </c>
      <c r="H119" s="143" t="s">
        <v>719</v>
      </c>
      <c r="I119" s="143" t="s">
        <v>92</v>
      </c>
      <c r="J119" s="143" t="s">
        <v>65</v>
      </c>
      <c r="K119" s="147" t="s">
        <v>720</v>
      </c>
      <c r="L119" s="147" t="s">
        <v>721</v>
      </c>
      <c r="M119" s="146" t="s">
        <v>263</v>
      </c>
      <c r="N119" s="146" t="s">
        <v>722</v>
      </c>
      <c r="O119" s="104">
        <v>1</v>
      </c>
      <c r="P119" s="104">
        <v>0</v>
      </c>
      <c r="Q119" s="104">
        <v>0</v>
      </c>
      <c r="R119" s="104">
        <v>0</v>
      </c>
      <c r="S119" s="44" t="s">
        <v>66</v>
      </c>
      <c r="T119" s="96">
        <v>91359641.039999992</v>
      </c>
      <c r="U119" s="44" t="s">
        <v>227</v>
      </c>
      <c r="V119" s="44" t="s">
        <v>228</v>
      </c>
      <c r="W119" s="43">
        <v>234200000</v>
      </c>
      <c r="X119" s="44" t="s">
        <v>101</v>
      </c>
      <c r="Y119" s="79" t="s">
        <v>76</v>
      </c>
      <c r="Z119" s="44" t="s">
        <v>153</v>
      </c>
      <c r="AA119" s="79" t="s">
        <v>76</v>
      </c>
    </row>
    <row r="120" spans="1:28" ht="264" x14ac:dyDescent="0.3">
      <c r="B120" s="142" t="s">
        <v>38</v>
      </c>
      <c r="C120" s="91" t="s">
        <v>723</v>
      </c>
      <c r="D120" s="143" t="s">
        <v>61</v>
      </c>
      <c r="E120" s="143" t="s">
        <v>241</v>
      </c>
      <c r="F120" s="143" t="s">
        <v>91</v>
      </c>
      <c r="G120" s="118">
        <v>4</v>
      </c>
      <c r="H120" s="143" t="s">
        <v>724</v>
      </c>
      <c r="I120" s="143" t="s">
        <v>92</v>
      </c>
      <c r="J120" s="143" t="s">
        <v>65</v>
      </c>
      <c r="K120" s="147" t="s">
        <v>725</v>
      </c>
      <c r="L120" s="147" t="s">
        <v>726</v>
      </c>
      <c r="M120" s="146">
        <v>45933</v>
      </c>
      <c r="N120" s="146" t="s">
        <v>250</v>
      </c>
      <c r="O120" s="104">
        <v>0</v>
      </c>
      <c r="P120" s="104">
        <v>0</v>
      </c>
      <c r="Q120" s="104">
        <v>0</v>
      </c>
      <c r="R120" s="104">
        <v>4</v>
      </c>
      <c r="S120" s="44" t="s">
        <v>66</v>
      </c>
      <c r="T120" s="96">
        <v>91359641.039999992</v>
      </c>
      <c r="U120" s="44" t="s">
        <v>227</v>
      </c>
      <c r="V120" s="44" t="s">
        <v>228</v>
      </c>
      <c r="W120" s="43">
        <v>481289540</v>
      </c>
      <c r="X120" s="44" t="s">
        <v>101</v>
      </c>
      <c r="Y120" s="79" t="s">
        <v>76</v>
      </c>
      <c r="Z120" s="44" t="s">
        <v>153</v>
      </c>
      <c r="AA120" s="79" t="s">
        <v>76</v>
      </c>
    </row>
    <row r="121" spans="1:28" ht="66" x14ac:dyDescent="0.3">
      <c r="B121" s="142" t="s">
        <v>38</v>
      </c>
      <c r="C121" s="91" t="s">
        <v>727</v>
      </c>
      <c r="D121" s="143" t="s">
        <v>71</v>
      </c>
      <c r="E121" s="143" t="s">
        <v>241</v>
      </c>
      <c r="F121" s="143" t="s">
        <v>91</v>
      </c>
      <c r="G121" s="118">
        <v>1</v>
      </c>
      <c r="H121" s="143" t="s">
        <v>728</v>
      </c>
      <c r="I121" s="143" t="s">
        <v>92</v>
      </c>
      <c r="J121" s="143" t="s">
        <v>65</v>
      </c>
      <c r="K121" s="147" t="s">
        <v>729</v>
      </c>
      <c r="L121" s="147" t="s">
        <v>730</v>
      </c>
      <c r="M121" s="146">
        <v>45931</v>
      </c>
      <c r="N121" s="146" t="s">
        <v>250</v>
      </c>
      <c r="O121" s="104">
        <v>0</v>
      </c>
      <c r="P121" s="104">
        <v>0</v>
      </c>
      <c r="Q121" s="104">
        <v>0</v>
      </c>
      <c r="R121" s="104">
        <v>1</v>
      </c>
      <c r="S121" s="44" t="s">
        <v>66</v>
      </c>
      <c r="T121" s="96">
        <v>3867655.68</v>
      </c>
      <c r="U121" s="44" t="s">
        <v>227</v>
      </c>
      <c r="V121" s="44"/>
      <c r="W121" s="43">
        <v>56000000</v>
      </c>
      <c r="X121" s="44" t="s">
        <v>101</v>
      </c>
      <c r="Y121" s="79" t="s">
        <v>76</v>
      </c>
      <c r="Z121" s="44" t="s">
        <v>153</v>
      </c>
      <c r="AA121" s="79" t="s">
        <v>76</v>
      </c>
    </row>
    <row r="122" spans="1:28" ht="66" x14ac:dyDescent="0.3">
      <c r="A122" s="51"/>
      <c r="B122" s="63" t="s">
        <v>39</v>
      </c>
      <c r="C122" s="74" t="s">
        <v>731</v>
      </c>
      <c r="D122" s="64" t="s">
        <v>71</v>
      </c>
      <c r="E122" s="64" t="s">
        <v>292</v>
      </c>
      <c r="F122" s="64" t="s">
        <v>91</v>
      </c>
      <c r="G122" s="70">
        <v>1</v>
      </c>
      <c r="H122" s="64" t="s">
        <v>732</v>
      </c>
      <c r="I122" s="64" t="s">
        <v>84</v>
      </c>
      <c r="J122" s="64" t="s">
        <v>65</v>
      </c>
      <c r="K122" s="41" t="s">
        <v>733</v>
      </c>
      <c r="L122" s="41" t="s">
        <v>734</v>
      </c>
      <c r="M122" s="49">
        <v>45750</v>
      </c>
      <c r="N122" s="49" t="s">
        <v>451</v>
      </c>
      <c r="O122" s="72">
        <v>0</v>
      </c>
      <c r="P122" s="68">
        <v>1</v>
      </c>
      <c r="Q122" s="68">
        <v>0</v>
      </c>
      <c r="R122" s="68">
        <v>0</v>
      </c>
      <c r="S122" s="41" t="s">
        <v>76</v>
      </c>
      <c r="T122" s="42" t="s">
        <v>76</v>
      </c>
      <c r="U122" s="41" t="s">
        <v>735</v>
      </c>
      <c r="V122" s="41" t="s">
        <v>215</v>
      </c>
      <c r="W122" s="43">
        <v>36805500</v>
      </c>
      <c r="X122" s="44" t="s">
        <v>101</v>
      </c>
      <c r="Y122" s="79" t="s">
        <v>76</v>
      </c>
      <c r="Z122" s="44" t="s">
        <v>153</v>
      </c>
      <c r="AA122" s="79" t="s">
        <v>76</v>
      </c>
      <c r="AB122" s="51"/>
    </row>
    <row r="123" spans="1:28" ht="66" x14ac:dyDescent="0.3">
      <c r="A123" s="51"/>
      <c r="B123" s="63" t="s">
        <v>39</v>
      </c>
      <c r="C123" s="74" t="s">
        <v>736</v>
      </c>
      <c r="D123" s="64" t="s">
        <v>71</v>
      </c>
      <c r="E123" s="64" t="s">
        <v>292</v>
      </c>
      <c r="F123" s="64" t="s">
        <v>281</v>
      </c>
      <c r="G123" s="71">
        <v>0.5</v>
      </c>
      <c r="H123" s="64" t="s">
        <v>737</v>
      </c>
      <c r="I123" s="64" t="s">
        <v>84</v>
      </c>
      <c r="J123" s="64" t="s">
        <v>75</v>
      </c>
      <c r="K123" s="41" t="s">
        <v>738</v>
      </c>
      <c r="L123" s="41" t="s">
        <v>739</v>
      </c>
      <c r="M123" s="49">
        <v>45750</v>
      </c>
      <c r="N123" s="49" t="s">
        <v>451</v>
      </c>
      <c r="O123" s="72">
        <v>0</v>
      </c>
      <c r="P123" s="71">
        <v>0.5</v>
      </c>
      <c r="Q123" s="68">
        <v>0</v>
      </c>
      <c r="R123" s="68">
        <v>0</v>
      </c>
      <c r="S123" s="41" t="s">
        <v>76</v>
      </c>
      <c r="T123" s="42" t="s">
        <v>76</v>
      </c>
      <c r="U123" s="41" t="s">
        <v>735</v>
      </c>
      <c r="V123" s="41" t="s">
        <v>215</v>
      </c>
      <c r="W123" s="43">
        <v>36805500</v>
      </c>
      <c r="X123" s="44" t="s">
        <v>101</v>
      </c>
      <c r="Y123" s="79" t="s">
        <v>76</v>
      </c>
      <c r="Z123" s="44" t="s">
        <v>153</v>
      </c>
      <c r="AA123" s="79" t="s">
        <v>76</v>
      </c>
      <c r="AB123" s="51"/>
    </row>
    <row r="124" spans="1:28" ht="82.5" x14ac:dyDescent="0.3">
      <c r="A124" s="51"/>
      <c r="B124" s="63" t="s">
        <v>39</v>
      </c>
      <c r="C124" s="74" t="s">
        <v>740</v>
      </c>
      <c r="D124" s="64" t="s">
        <v>71</v>
      </c>
      <c r="E124" s="64" t="s">
        <v>292</v>
      </c>
      <c r="F124" s="64" t="s">
        <v>91</v>
      </c>
      <c r="G124" s="70">
        <v>1</v>
      </c>
      <c r="H124" s="64" t="s">
        <v>741</v>
      </c>
      <c r="I124" s="64" t="s">
        <v>84</v>
      </c>
      <c r="J124" s="64" t="s">
        <v>65</v>
      </c>
      <c r="K124" s="41" t="s">
        <v>742</v>
      </c>
      <c r="L124" s="41" t="s">
        <v>743</v>
      </c>
      <c r="M124" s="49">
        <v>45933</v>
      </c>
      <c r="N124" s="49" t="s">
        <v>250</v>
      </c>
      <c r="O124" s="68">
        <v>0</v>
      </c>
      <c r="P124" s="68">
        <v>0</v>
      </c>
      <c r="Q124" s="68">
        <v>0</v>
      </c>
      <c r="R124" s="68">
        <v>1</v>
      </c>
      <c r="S124" s="41" t="s">
        <v>76</v>
      </c>
      <c r="T124" s="42" t="s">
        <v>76</v>
      </c>
      <c r="U124" s="41" t="s">
        <v>735</v>
      </c>
      <c r="V124" s="41" t="s">
        <v>215</v>
      </c>
      <c r="W124" s="43">
        <v>0</v>
      </c>
      <c r="X124" s="44" t="s">
        <v>101</v>
      </c>
      <c r="Y124" s="79" t="s">
        <v>76</v>
      </c>
      <c r="Z124" s="44" t="s">
        <v>153</v>
      </c>
      <c r="AA124" s="79" t="s">
        <v>76</v>
      </c>
      <c r="AB124" s="51"/>
    </row>
    <row r="125" spans="1:28" ht="99" x14ac:dyDescent="0.3">
      <c r="A125" s="51"/>
      <c r="B125" s="63" t="s">
        <v>39</v>
      </c>
      <c r="C125" s="74" t="s">
        <v>744</v>
      </c>
      <c r="D125" s="64" t="s">
        <v>71</v>
      </c>
      <c r="E125" s="64" t="s">
        <v>113</v>
      </c>
      <c r="F125" s="64" t="s">
        <v>63</v>
      </c>
      <c r="G125" s="69">
        <v>1</v>
      </c>
      <c r="H125" s="64" t="s">
        <v>745</v>
      </c>
      <c r="I125" s="64" t="s">
        <v>84</v>
      </c>
      <c r="J125" s="64" t="s">
        <v>75</v>
      </c>
      <c r="K125" s="41" t="s">
        <v>746</v>
      </c>
      <c r="L125" s="41" t="s">
        <v>747</v>
      </c>
      <c r="M125" s="49">
        <v>45748</v>
      </c>
      <c r="N125" s="49" t="s">
        <v>250</v>
      </c>
      <c r="O125" s="69">
        <v>0</v>
      </c>
      <c r="P125" s="67">
        <v>0.33</v>
      </c>
      <c r="Q125" s="67">
        <v>0.66</v>
      </c>
      <c r="R125" s="68" t="s">
        <v>748</v>
      </c>
      <c r="S125" s="41" t="s">
        <v>66</v>
      </c>
      <c r="T125" s="42">
        <v>36117409.5</v>
      </c>
      <c r="U125" s="41" t="s">
        <v>735</v>
      </c>
      <c r="V125" s="41" t="s">
        <v>215</v>
      </c>
      <c r="W125" s="43">
        <v>0</v>
      </c>
      <c r="X125" s="44" t="s">
        <v>101</v>
      </c>
      <c r="Y125" s="79" t="s">
        <v>76</v>
      </c>
      <c r="Z125" s="44" t="s">
        <v>153</v>
      </c>
      <c r="AA125" s="79" t="s">
        <v>80</v>
      </c>
      <c r="AB125" s="51"/>
    </row>
    <row r="126" spans="1:28" ht="82.5" x14ac:dyDescent="0.3">
      <c r="A126" s="51"/>
      <c r="B126" s="63" t="s">
        <v>39</v>
      </c>
      <c r="C126" s="74" t="s">
        <v>749</v>
      </c>
      <c r="D126" s="64" t="s">
        <v>71</v>
      </c>
      <c r="E126" s="64" t="s">
        <v>146</v>
      </c>
      <c r="F126" s="64" t="s">
        <v>63</v>
      </c>
      <c r="G126" s="69">
        <v>1</v>
      </c>
      <c r="H126" s="64" t="s">
        <v>750</v>
      </c>
      <c r="I126" s="64" t="s">
        <v>84</v>
      </c>
      <c r="J126" s="64" t="s">
        <v>75</v>
      </c>
      <c r="K126" s="41" t="s">
        <v>751</v>
      </c>
      <c r="L126" s="41" t="s">
        <v>752</v>
      </c>
      <c r="M126" s="49">
        <v>45748</v>
      </c>
      <c r="N126" s="49" t="s">
        <v>250</v>
      </c>
      <c r="O126" s="67">
        <v>0</v>
      </c>
      <c r="P126" s="67">
        <v>1</v>
      </c>
      <c r="Q126" s="67">
        <v>1</v>
      </c>
      <c r="R126" s="67">
        <v>1</v>
      </c>
      <c r="S126" s="41" t="s">
        <v>66</v>
      </c>
      <c r="T126" s="42">
        <v>7223481.9000000004</v>
      </c>
      <c r="U126" s="41" t="s">
        <v>735</v>
      </c>
      <c r="V126" s="41" t="s">
        <v>215</v>
      </c>
      <c r="W126" s="43">
        <v>0</v>
      </c>
      <c r="X126" s="44" t="s">
        <v>101</v>
      </c>
      <c r="Y126" s="79" t="s">
        <v>76</v>
      </c>
      <c r="Z126" s="44" t="s">
        <v>153</v>
      </c>
      <c r="AA126" s="79" t="s">
        <v>112</v>
      </c>
      <c r="AB126" s="51"/>
    </row>
    <row r="127" spans="1:28" ht="115.5" x14ac:dyDescent="0.3">
      <c r="A127" s="51"/>
      <c r="B127" s="63" t="s">
        <v>39</v>
      </c>
      <c r="C127" s="74" t="s">
        <v>753</v>
      </c>
      <c r="D127" s="64" t="s">
        <v>71</v>
      </c>
      <c r="E127" s="64" t="s">
        <v>146</v>
      </c>
      <c r="F127" s="64" t="s">
        <v>281</v>
      </c>
      <c r="G127" s="69">
        <v>0.27</v>
      </c>
      <c r="H127" s="64" t="s">
        <v>754</v>
      </c>
      <c r="I127" s="64" t="s">
        <v>84</v>
      </c>
      <c r="J127" s="64" t="s">
        <v>75</v>
      </c>
      <c r="K127" s="41" t="s">
        <v>755</v>
      </c>
      <c r="L127" s="41" t="s">
        <v>756</v>
      </c>
      <c r="M127" s="49" t="s">
        <v>402</v>
      </c>
      <c r="N127" s="49" t="s">
        <v>250</v>
      </c>
      <c r="O127" s="67">
        <v>0.05</v>
      </c>
      <c r="P127" s="67">
        <v>0.19</v>
      </c>
      <c r="Q127" s="67">
        <v>0.24</v>
      </c>
      <c r="R127" s="67">
        <v>0.27</v>
      </c>
      <c r="S127" s="41" t="s">
        <v>66</v>
      </c>
      <c r="T127" s="42">
        <v>128332089.15000001</v>
      </c>
      <c r="U127" s="41" t="s">
        <v>735</v>
      </c>
      <c r="V127" s="41" t="s">
        <v>215</v>
      </c>
      <c r="W127" s="43">
        <v>0</v>
      </c>
      <c r="X127" s="44" t="s">
        <v>101</v>
      </c>
      <c r="Y127" s="79" t="s">
        <v>76</v>
      </c>
      <c r="Z127" s="44" t="s">
        <v>153</v>
      </c>
      <c r="AA127" s="79" t="s">
        <v>112</v>
      </c>
      <c r="AB127" s="51"/>
    </row>
    <row r="128" spans="1:28" ht="82.5" x14ac:dyDescent="0.3">
      <c r="A128" s="51"/>
      <c r="B128" s="63" t="s">
        <v>39</v>
      </c>
      <c r="C128" s="74" t="s">
        <v>757</v>
      </c>
      <c r="D128" s="64" t="s">
        <v>71</v>
      </c>
      <c r="E128" s="64" t="s">
        <v>146</v>
      </c>
      <c r="F128" s="64" t="s">
        <v>281</v>
      </c>
      <c r="G128" s="69">
        <v>0.1</v>
      </c>
      <c r="H128" s="64" t="s">
        <v>758</v>
      </c>
      <c r="I128" s="64" t="s">
        <v>84</v>
      </c>
      <c r="J128" s="64" t="s">
        <v>75</v>
      </c>
      <c r="K128" s="41" t="s">
        <v>759</v>
      </c>
      <c r="L128" s="41" t="s">
        <v>760</v>
      </c>
      <c r="M128" s="49">
        <v>45839</v>
      </c>
      <c r="N128" s="49" t="s">
        <v>761</v>
      </c>
      <c r="O128" s="68">
        <v>0</v>
      </c>
      <c r="P128" s="68">
        <v>0</v>
      </c>
      <c r="Q128" s="67">
        <v>0.1</v>
      </c>
      <c r="R128" s="68">
        <v>0</v>
      </c>
      <c r="S128" s="41" t="s">
        <v>66</v>
      </c>
      <c r="T128" s="42">
        <v>2569133</v>
      </c>
      <c r="U128" s="41" t="s">
        <v>735</v>
      </c>
      <c r="V128" s="41" t="s">
        <v>215</v>
      </c>
      <c r="W128" s="43">
        <v>0</v>
      </c>
      <c r="X128" s="44" t="s">
        <v>101</v>
      </c>
      <c r="Y128" s="79" t="s">
        <v>76</v>
      </c>
      <c r="Z128" s="44" t="s">
        <v>153</v>
      </c>
      <c r="AA128" s="79" t="s">
        <v>76</v>
      </c>
      <c r="AB128" s="51"/>
    </row>
    <row r="129" spans="1:28" ht="82.5" x14ac:dyDescent="0.3">
      <c r="A129" s="51"/>
      <c r="B129" s="63" t="s">
        <v>39</v>
      </c>
      <c r="C129" s="74" t="s">
        <v>762</v>
      </c>
      <c r="D129" s="64" t="s">
        <v>71</v>
      </c>
      <c r="E129" s="64" t="s">
        <v>146</v>
      </c>
      <c r="F129" s="64" t="s">
        <v>83</v>
      </c>
      <c r="G129" s="69">
        <v>1</v>
      </c>
      <c r="H129" s="64" t="s">
        <v>763</v>
      </c>
      <c r="I129" s="64" t="s">
        <v>84</v>
      </c>
      <c r="J129" s="64" t="s">
        <v>75</v>
      </c>
      <c r="K129" s="41" t="s">
        <v>764</v>
      </c>
      <c r="L129" s="41" t="s">
        <v>765</v>
      </c>
      <c r="M129" s="49">
        <v>45748</v>
      </c>
      <c r="N129" s="49" t="s">
        <v>250</v>
      </c>
      <c r="O129" s="69">
        <v>0</v>
      </c>
      <c r="P129" s="69">
        <v>1</v>
      </c>
      <c r="Q129" s="69">
        <v>1</v>
      </c>
      <c r="R129" s="69">
        <v>1</v>
      </c>
      <c r="S129" s="41" t="s">
        <v>66</v>
      </c>
      <c r="T129" s="42">
        <v>13873318.200000001</v>
      </c>
      <c r="U129" s="41" t="s">
        <v>735</v>
      </c>
      <c r="V129" s="41" t="s">
        <v>215</v>
      </c>
      <c r="W129" s="43">
        <v>0</v>
      </c>
      <c r="X129" s="44" t="s">
        <v>101</v>
      </c>
      <c r="Y129" s="79" t="s">
        <v>76</v>
      </c>
      <c r="Z129" s="44" t="s">
        <v>153</v>
      </c>
      <c r="AA129" s="79" t="s">
        <v>76</v>
      </c>
      <c r="AB129" s="51"/>
    </row>
    <row r="130" spans="1:28" ht="82.5" x14ac:dyDescent="0.3">
      <c r="A130" s="51"/>
      <c r="B130" s="63" t="s">
        <v>39</v>
      </c>
      <c r="C130" s="74" t="s">
        <v>766</v>
      </c>
      <c r="D130" s="64" t="s">
        <v>71</v>
      </c>
      <c r="E130" s="64" t="s">
        <v>146</v>
      </c>
      <c r="F130" s="64" t="s">
        <v>83</v>
      </c>
      <c r="G130" s="69">
        <v>1</v>
      </c>
      <c r="H130" s="64" t="s">
        <v>767</v>
      </c>
      <c r="I130" s="64" t="s">
        <v>84</v>
      </c>
      <c r="J130" s="64" t="s">
        <v>75</v>
      </c>
      <c r="K130" s="41" t="s">
        <v>764</v>
      </c>
      <c r="L130" s="41" t="s">
        <v>765</v>
      </c>
      <c r="M130" s="49">
        <v>45748</v>
      </c>
      <c r="N130" s="49" t="s">
        <v>250</v>
      </c>
      <c r="O130" s="69">
        <v>0</v>
      </c>
      <c r="P130" s="69">
        <v>1</v>
      </c>
      <c r="Q130" s="69">
        <v>1</v>
      </c>
      <c r="R130" s="69">
        <v>1</v>
      </c>
      <c r="S130" s="41" t="s">
        <v>66</v>
      </c>
      <c r="T130" s="42">
        <v>7223481.9000000004</v>
      </c>
      <c r="U130" s="41" t="s">
        <v>735</v>
      </c>
      <c r="V130" s="41" t="s">
        <v>215</v>
      </c>
      <c r="W130" s="43">
        <v>0</v>
      </c>
      <c r="X130" s="44" t="s">
        <v>101</v>
      </c>
      <c r="Y130" s="79" t="s">
        <v>76</v>
      </c>
      <c r="Z130" s="44" t="s">
        <v>153</v>
      </c>
      <c r="AA130" s="79" t="s">
        <v>76</v>
      </c>
      <c r="AB130" s="51"/>
    </row>
    <row r="131" spans="1:28" ht="82.5" x14ac:dyDescent="0.3">
      <c r="A131" s="51"/>
      <c r="B131" s="63" t="s">
        <v>39</v>
      </c>
      <c r="C131" s="74" t="s">
        <v>768</v>
      </c>
      <c r="D131" s="64" t="s">
        <v>71</v>
      </c>
      <c r="E131" s="64" t="s">
        <v>146</v>
      </c>
      <c r="F131" s="64" t="s">
        <v>83</v>
      </c>
      <c r="G131" s="69">
        <v>1</v>
      </c>
      <c r="H131" s="64" t="s">
        <v>769</v>
      </c>
      <c r="I131" s="64" t="s">
        <v>84</v>
      </c>
      <c r="J131" s="64" t="s">
        <v>75</v>
      </c>
      <c r="K131" s="41" t="s">
        <v>764</v>
      </c>
      <c r="L131" s="41" t="s">
        <v>765</v>
      </c>
      <c r="M131" s="49">
        <v>45748</v>
      </c>
      <c r="N131" s="49" t="s">
        <v>250</v>
      </c>
      <c r="O131" s="69">
        <v>0</v>
      </c>
      <c r="P131" s="69">
        <v>1</v>
      </c>
      <c r="Q131" s="69">
        <v>1</v>
      </c>
      <c r="R131" s="69">
        <v>1</v>
      </c>
      <c r="S131" s="41" t="s">
        <v>66</v>
      </c>
      <c r="T131" s="42">
        <v>7223481.9000000004</v>
      </c>
      <c r="U131" s="41" t="s">
        <v>735</v>
      </c>
      <c r="V131" s="41" t="s">
        <v>215</v>
      </c>
      <c r="W131" s="43">
        <v>0</v>
      </c>
      <c r="X131" s="44" t="s">
        <v>101</v>
      </c>
      <c r="Y131" s="79" t="s">
        <v>76</v>
      </c>
      <c r="Z131" s="44" t="s">
        <v>153</v>
      </c>
      <c r="AA131" s="79" t="s">
        <v>76</v>
      </c>
      <c r="AB131" s="51"/>
    </row>
    <row r="132" spans="1:28" ht="66" x14ac:dyDescent="0.3">
      <c r="A132" s="51"/>
      <c r="B132" s="63" t="s">
        <v>39</v>
      </c>
      <c r="C132" s="74" t="s">
        <v>770</v>
      </c>
      <c r="D132" s="64" t="s">
        <v>71</v>
      </c>
      <c r="E132" s="64" t="s">
        <v>292</v>
      </c>
      <c r="F132" s="64" t="s">
        <v>91</v>
      </c>
      <c r="G132" s="70">
        <v>6</v>
      </c>
      <c r="H132" s="64" t="s">
        <v>771</v>
      </c>
      <c r="I132" s="64" t="s">
        <v>84</v>
      </c>
      <c r="J132" s="64" t="s">
        <v>65</v>
      </c>
      <c r="K132" s="41" t="s">
        <v>772</v>
      </c>
      <c r="L132" s="41" t="s">
        <v>773</v>
      </c>
      <c r="M132" s="49">
        <v>45748</v>
      </c>
      <c r="N132" s="49" t="s">
        <v>250</v>
      </c>
      <c r="O132" s="68">
        <v>0</v>
      </c>
      <c r="P132" s="68">
        <v>3</v>
      </c>
      <c r="Q132" s="68">
        <v>0</v>
      </c>
      <c r="R132" s="68">
        <v>6</v>
      </c>
      <c r="S132" s="41" t="s">
        <v>66</v>
      </c>
      <c r="T132" s="42">
        <v>44279968.499999993</v>
      </c>
      <c r="U132" s="41" t="s">
        <v>227</v>
      </c>
      <c r="V132" s="41" t="s">
        <v>215</v>
      </c>
      <c r="W132" s="43">
        <v>0</v>
      </c>
      <c r="X132" s="44" t="s">
        <v>101</v>
      </c>
      <c r="Y132" s="79" t="s">
        <v>76</v>
      </c>
      <c r="Z132" s="44" t="s">
        <v>153</v>
      </c>
      <c r="AA132" s="79" t="s">
        <v>76</v>
      </c>
      <c r="AB132" s="51"/>
    </row>
    <row r="133" spans="1:28" ht="115.5" x14ac:dyDescent="0.3">
      <c r="A133" s="51"/>
      <c r="B133" s="63" t="s">
        <v>39</v>
      </c>
      <c r="C133" s="74" t="s">
        <v>774</v>
      </c>
      <c r="D133" s="64" t="s">
        <v>71</v>
      </c>
      <c r="E133" s="64" t="s">
        <v>146</v>
      </c>
      <c r="F133" s="64" t="s">
        <v>63</v>
      </c>
      <c r="G133" s="69">
        <v>1</v>
      </c>
      <c r="H133" s="64" t="s">
        <v>775</v>
      </c>
      <c r="I133" s="64" t="s">
        <v>84</v>
      </c>
      <c r="J133" s="64" t="s">
        <v>75</v>
      </c>
      <c r="K133" s="41" t="s">
        <v>776</v>
      </c>
      <c r="L133" s="41" t="s">
        <v>777</v>
      </c>
      <c r="M133" s="49">
        <v>45748</v>
      </c>
      <c r="N133" s="49" t="s">
        <v>250</v>
      </c>
      <c r="O133" s="67">
        <v>0</v>
      </c>
      <c r="P133" s="67">
        <v>1</v>
      </c>
      <c r="Q133" s="67">
        <v>1</v>
      </c>
      <c r="R133" s="67">
        <v>1</v>
      </c>
      <c r="S133" s="41" t="s">
        <v>66</v>
      </c>
      <c r="T133" s="42">
        <v>7223481.9000000004</v>
      </c>
      <c r="U133" s="41" t="s">
        <v>227</v>
      </c>
      <c r="V133" s="41" t="s">
        <v>215</v>
      </c>
      <c r="W133" s="43">
        <v>0</v>
      </c>
      <c r="X133" s="44" t="s">
        <v>101</v>
      </c>
      <c r="Y133" s="79" t="s">
        <v>76</v>
      </c>
      <c r="Z133" s="44" t="s">
        <v>153</v>
      </c>
      <c r="AA133" s="79" t="s">
        <v>112</v>
      </c>
      <c r="AB133" s="51"/>
    </row>
    <row r="134" spans="1:28" ht="82.5" x14ac:dyDescent="0.3">
      <c r="A134" s="51"/>
      <c r="B134" s="63" t="s">
        <v>39</v>
      </c>
      <c r="C134" s="74" t="s">
        <v>778</v>
      </c>
      <c r="D134" s="64" t="s">
        <v>71</v>
      </c>
      <c r="E134" s="64" t="s">
        <v>146</v>
      </c>
      <c r="F134" s="64" t="s">
        <v>63</v>
      </c>
      <c r="G134" s="69">
        <v>1</v>
      </c>
      <c r="H134" s="64" t="s">
        <v>779</v>
      </c>
      <c r="I134" s="64" t="s">
        <v>84</v>
      </c>
      <c r="J134" s="64" t="s">
        <v>75</v>
      </c>
      <c r="K134" s="41" t="s">
        <v>780</v>
      </c>
      <c r="L134" s="41" t="s">
        <v>781</v>
      </c>
      <c r="M134" s="49">
        <v>45718</v>
      </c>
      <c r="N134" s="49" t="s">
        <v>250</v>
      </c>
      <c r="O134" s="67">
        <v>1</v>
      </c>
      <c r="P134" s="67">
        <v>1</v>
      </c>
      <c r="Q134" s="67">
        <v>1</v>
      </c>
      <c r="R134" s="67">
        <v>1</v>
      </c>
      <c r="S134" s="41" t="s">
        <v>66</v>
      </c>
      <c r="T134" s="42">
        <v>35314800.400000006</v>
      </c>
      <c r="U134" s="41" t="s">
        <v>227</v>
      </c>
      <c r="V134" s="41" t="s">
        <v>215</v>
      </c>
      <c r="W134" s="43">
        <v>0</v>
      </c>
      <c r="X134" s="44" t="s">
        <v>101</v>
      </c>
      <c r="Y134" s="79" t="s">
        <v>76</v>
      </c>
      <c r="Z134" s="44" t="s">
        <v>153</v>
      </c>
      <c r="AA134" s="79" t="s">
        <v>112</v>
      </c>
      <c r="AB134" s="51"/>
    </row>
    <row r="135" spans="1:28" ht="82.5" x14ac:dyDescent="0.3">
      <c r="A135" s="51"/>
      <c r="B135" s="63" t="s">
        <v>39</v>
      </c>
      <c r="C135" s="74" t="s">
        <v>782</v>
      </c>
      <c r="D135" s="64" t="s">
        <v>71</v>
      </c>
      <c r="E135" s="64" t="s">
        <v>146</v>
      </c>
      <c r="F135" s="64" t="s">
        <v>63</v>
      </c>
      <c r="G135" s="70">
        <v>1</v>
      </c>
      <c r="H135" s="64" t="s">
        <v>783</v>
      </c>
      <c r="I135" s="64" t="s">
        <v>84</v>
      </c>
      <c r="J135" s="64" t="s">
        <v>65</v>
      </c>
      <c r="K135" s="41" t="s">
        <v>784</v>
      </c>
      <c r="L135" s="41" t="s">
        <v>785</v>
      </c>
      <c r="M135" s="49">
        <v>45931</v>
      </c>
      <c r="N135" s="49" t="s">
        <v>250</v>
      </c>
      <c r="O135" s="68">
        <v>0</v>
      </c>
      <c r="P135" s="68">
        <v>0</v>
      </c>
      <c r="Q135" s="68">
        <v>0</v>
      </c>
      <c r="R135" s="68">
        <v>1</v>
      </c>
      <c r="S135" s="41" t="s">
        <v>66</v>
      </c>
      <c r="T135" s="42">
        <v>17232689.699999999</v>
      </c>
      <c r="U135" s="41" t="s">
        <v>227</v>
      </c>
      <c r="V135" s="41" t="s">
        <v>215</v>
      </c>
      <c r="W135" s="43">
        <v>0</v>
      </c>
      <c r="X135" s="44" t="s">
        <v>101</v>
      </c>
      <c r="Y135" s="79" t="s">
        <v>76</v>
      </c>
      <c r="Z135" s="44" t="s">
        <v>153</v>
      </c>
      <c r="AA135" s="79" t="s">
        <v>112</v>
      </c>
      <c r="AB135" s="51"/>
    </row>
    <row r="136" spans="1:28" ht="82.5" x14ac:dyDescent="0.3">
      <c r="A136" s="51"/>
      <c r="B136" s="63" t="s">
        <v>39</v>
      </c>
      <c r="C136" s="74" t="s">
        <v>786</v>
      </c>
      <c r="D136" s="64" t="s">
        <v>71</v>
      </c>
      <c r="E136" s="64" t="s">
        <v>146</v>
      </c>
      <c r="F136" s="64" t="s">
        <v>63</v>
      </c>
      <c r="G136" s="69">
        <v>1</v>
      </c>
      <c r="H136" s="64" t="s">
        <v>787</v>
      </c>
      <c r="I136" s="64" t="s">
        <v>84</v>
      </c>
      <c r="J136" s="64" t="s">
        <v>75</v>
      </c>
      <c r="K136" s="41" t="s">
        <v>776</v>
      </c>
      <c r="L136" s="41" t="s">
        <v>788</v>
      </c>
      <c r="M136" s="49">
        <v>45748</v>
      </c>
      <c r="N136" s="49" t="s">
        <v>250</v>
      </c>
      <c r="O136" s="67">
        <v>0</v>
      </c>
      <c r="P136" s="67">
        <v>1</v>
      </c>
      <c r="Q136" s="67">
        <v>1</v>
      </c>
      <c r="R136" s="67">
        <v>1</v>
      </c>
      <c r="S136" s="41" t="s">
        <v>66</v>
      </c>
      <c r="T136" s="42">
        <v>7223481.9000000004</v>
      </c>
      <c r="U136" s="41" t="s">
        <v>227</v>
      </c>
      <c r="V136" s="41" t="s">
        <v>215</v>
      </c>
      <c r="W136" s="43">
        <v>0</v>
      </c>
      <c r="X136" s="48" t="s">
        <v>101</v>
      </c>
      <c r="Y136" s="221" t="s">
        <v>76</v>
      </c>
      <c r="Z136" s="48" t="s">
        <v>153</v>
      </c>
      <c r="AA136" s="221" t="s">
        <v>112</v>
      </c>
      <c r="AB136" s="51"/>
    </row>
    <row r="137" spans="1:28" ht="82.5" x14ac:dyDescent="0.3">
      <c r="A137" s="51"/>
      <c r="B137" s="63" t="s">
        <v>39</v>
      </c>
      <c r="C137" s="74" t="s">
        <v>789</v>
      </c>
      <c r="D137" s="64" t="s">
        <v>71</v>
      </c>
      <c r="E137" s="64" t="s">
        <v>146</v>
      </c>
      <c r="F137" s="64" t="s">
        <v>63</v>
      </c>
      <c r="G137" s="69">
        <v>1</v>
      </c>
      <c r="H137" s="64" t="s">
        <v>790</v>
      </c>
      <c r="I137" s="64" t="s">
        <v>84</v>
      </c>
      <c r="J137" s="64" t="s">
        <v>75</v>
      </c>
      <c r="K137" s="41" t="s">
        <v>776</v>
      </c>
      <c r="L137" s="41" t="s">
        <v>791</v>
      </c>
      <c r="M137" s="49">
        <v>45748</v>
      </c>
      <c r="N137" s="49" t="s">
        <v>250</v>
      </c>
      <c r="O137" s="67">
        <v>0</v>
      </c>
      <c r="P137" s="67">
        <v>1</v>
      </c>
      <c r="Q137" s="67">
        <v>1</v>
      </c>
      <c r="R137" s="67">
        <v>1</v>
      </c>
      <c r="S137" s="41" t="s">
        <v>66</v>
      </c>
      <c r="T137" s="42">
        <v>7223481.9000000004</v>
      </c>
      <c r="U137" s="41" t="s">
        <v>227</v>
      </c>
      <c r="V137" s="41" t="s">
        <v>215</v>
      </c>
      <c r="W137" s="43">
        <v>0</v>
      </c>
      <c r="X137" s="44" t="s">
        <v>101</v>
      </c>
      <c r="Y137" s="79" t="s">
        <v>76</v>
      </c>
      <c r="Z137" s="44" t="s">
        <v>153</v>
      </c>
      <c r="AA137" s="79" t="s">
        <v>112</v>
      </c>
      <c r="AB137" s="51"/>
    </row>
    <row r="138" spans="1:28" ht="82.5" x14ac:dyDescent="0.3">
      <c r="A138" s="51"/>
      <c r="B138" s="63" t="s">
        <v>39</v>
      </c>
      <c r="C138" s="74" t="s">
        <v>792</v>
      </c>
      <c r="D138" s="64" t="s">
        <v>71</v>
      </c>
      <c r="E138" s="64" t="s">
        <v>146</v>
      </c>
      <c r="F138" s="64" t="s">
        <v>63</v>
      </c>
      <c r="G138" s="70">
        <v>1</v>
      </c>
      <c r="H138" s="64" t="s">
        <v>793</v>
      </c>
      <c r="I138" s="64" t="s">
        <v>84</v>
      </c>
      <c r="J138" s="64" t="s">
        <v>65</v>
      </c>
      <c r="K138" s="41" t="s">
        <v>794</v>
      </c>
      <c r="L138" s="41" t="s">
        <v>795</v>
      </c>
      <c r="M138" s="49">
        <v>45931</v>
      </c>
      <c r="N138" s="49" t="s">
        <v>250</v>
      </c>
      <c r="O138" s="68">
        <v>0</v>
      </c>
      <c r="P138" s="68">
        <v>0</v>
      </c>
      <c r="Q138" s="68">
        <v>0</v>
      </c>
      <c r="R138" s="68">
        <v>1</v>
      </c>
      <c r="S138" s="41" t="s">
        <v>66</v>
      </c>
      <c r="T138" s="42">
        <v>7223481.9000000004</v>
      </c>
      <c r="U138" s="41" t="s">
        <v>227</v>
      </c>
      <c r="V138" s="41" t="s">
        <v>215</v>
      </c>
      <c r="W138" s="43">
        <v>0</v>
      </c>
      <c r="X138" s="44" t="s">
        <v>101</v>
      </c>
      <c r="Y138" s="79" t="s">
        <v>76</v>
      </c>
      <c r="Z138" s="44" t="s">
        <v>153</v>
      </c>
      <c r="AA138" s="79" t="s">
        <v>112</v>
      </c>
      <c r="AB138" s="51"/>
    </row>
    <row r="139" spans="1:28" ht="82.5" x14ac:dyDescent="0.3">
      <c r="A139" s="51"/>
      <c r="B139" s="63" t="s">
        <v>39</v>
      </c>
      <c r="C139" s="74" t="s">
        <v>796</v>
      </c>
      <c r="D139" s="64" t="s">
        <v>71</v>
      </c>
      <c r="E139" s="64" t="s">
        <v>146</v>
      </c>
      <c r="F139" s="64" t="s">
        <v>63</v>
      </c>
      <c r="G139" s="70">
        <v>1</v>
      </c>
      <c r="H139" s="64" t="s">
        <v>797</v>
      </c>
      <c r="I139" s="64" t="s">
        <v>84</v>
      </c>
      <c r="J139" s="64" t="s">
        <v>65</v>
      </c>
      <c r="K139" s="41" t="s">
        <v>794</v>
      </c>
      <c r="L139" s="41" t="s">
        <v>798</v>
      </c>
      <c r="M139" s="49">
        <v>45931</v>
      </c>
      <c r="N139" s="49" t="s">
        <v>250</v>
      </c>
      <c r="O139" s="68">
        <v>0</v>
      </c>
      <c r="P139" s="68">
        <v>0</v>
      </c>
      <c r="Q139" s="68">
        <v>0</v>
      </c>
      <c r="R139" s="68">
        <v>1</v>
      </c>
      <c r="S139" s="41" t="s">
        <v>66</v>
      </c>
      <c r="T139" s="42">
        <v>9946980</v>
      </c>
      <c r="U139" s="41" t="s">
        <v>227</v>
      </c>
      <c r="V139" s="41" t="s">
        <v>215</v>
      </c>
      <c r="W139" s="43">
        <v>0</v>
      </c>
      <c r="X139" s="44" t="s">
        <v>101</v>
      </c>
      <c r="Y139" s="79" t="s">
        <v>76</v>
      </c>
      <c r="Z139" s="44" t="s">
        <v>153</v>
      </c>
      <c r="AA139" s="79" t="s">
        <v>112</v>
      </c>
      <c r="AB139" s="51"/>
    </row>
    <row r="140" spans="1:28" ht="82.5" x14ac:dyDescent="0.3">
      <c r="A140" s="51"/>
      <c r="B140" s="63" t="s">
        <v>39</v>
      </c>
      <c r="C140" s="74" t="s">
        <v>799</v>
      </c>
      <c r="D140" s="64" t="s">
        <v>71</v>
      </c>
      <c r="E140" s="64" t="s">
        <v>146</v>
      </c>
      <c r="F140" s="64" t="s">
        <v>63</v>
      </c>
      <c r="G140" s="69">
        <v>1</v>
      </c>
      <c r="H140" s="64" t="s">
        <v>800</v>
      </c>
      <c r="I140" s="64" t="s">
        <v>84</v>
      </c>
      <c r="J140" s="64" t="s">
        <v>75</v>
      </c>
      <c r="K140" s="41" t="s">
        <v>776</v>
      </c>
      <c r="L140" s="41" t="s">
        <v>801</v>
      </c>
      <c r="M140" s="49">
        <v>45748</v>
      </c>
      <c r="N140" s="49" t="s">
        <v>250</v>
      </c>
      <c r="O140" s="67">
        <v>0</v>
      </c>
      <c r="P140" s="67">
        <v>1</v>
      </c>
      <c r="Q140" s="67">
        <v>1</v>
      </c>
      <c r="R140" s="67">
        <v>1</v>
      </c>
      <c r="S140" s="41" t="s">
        <v>66</v>
      </c>
      <c r="T140" s="42">
        <v>46439352</v>
      </c>
      <c r="U140" s="41" t="s">
        <v>227</v>
      </c>
      <c r="V140" s="41" t="s">
        <v>215</v>
      </c>
      <c r="W140" s="43">
        <v>0</v>
      </c>
      <c r="X140" s="44" t="s">
        <v>101</v>
      </c>
      <c r="Y140" s="79" t="s">
        <v>76</v>
      </c>
      <c r="Z140" s="44" t="s">
        <v>153</v>
      </c>
      <c r="AA140" s="79" t="s">
        <v>112</v>
      </c>
      <c r="AB140" s="51"/>
    </row>
    <row r="141" spans="1:28" ht="115.5" x14ac:dyDescent="0.3">
      <c r="A141" s="51"/>
      <c r="B141" s="63" t="s">
        <v>39</v>
      </c>
      <c r="C141" s="74" t="s">
        <v>802</v>
      </c>
      <c r="D141" s="64" t="s">
        <v>71</v>
      </c>
      <c r="E141" s="64" t="s">
        <v>146</v>
      </c>
      <c r="F141" s="64" t="s">
        <v>63</v>
      </c>
      <c r="G141" s="69">
        <v>1</v>
      </c>
      <c r="H141" s="64" t="s">
        <v>803</v>
      </c>
      <c r="I141" s="64" t="s">
        <v>84</v>
      </c>
      <c r="J141" s="64" t="s">
        <v>75</v>
      </c>
      <c r="K141" s="41" t="s">
        <v>776</v>
      </c>
      <c r="L141" s="41" t="s">
        <v>804</v>
      </c>
      <c r="M141" s="49">
        <v>45748</v>
      </c>
      <c r="N141" s="49" t="s">
        <v>250</v>
      </c>
      <c r="O141" s="67">
        <v>0</v>
      </c>
      <c r="P141" s="67">
        <v>1</v>
      </c>
      <c r="Q141" s="67">
        <v>1</v>
      </c>
      <c r="R141" s="67">
        <v>1</v>
      </c>
      <c r="S141" s="41" t="s">
        <v>66</v>
      </c>
      <c r="T141" s="42">
        <v>7223481.9000000004</v>
      </c>
      <c r="U141" s="41" t="s">
        <v>227</v>
      </c>
      <c r="V141" s="41" t="s">
        <v>215</v>
      </c>
      <c r="W141" s="43">
        <v>0</v>
      </c>
      <c r="X141" s="44" t="s">
        <v>101</v>
      </c>
      <c r="Y141" s="79" t="s">
        <v>76</v>
      </c>
      <c r="Z141" s="44" t="s">
        <v>153</v>
      </c>
      <c r="AA141" s="79" t="s">
        <v>112</v>
      </c>
      <c r="AB141" s="51"/>
    </row>
    <row r="142" spans="1:28" ht="115.5" x14ac:dyDescent="0.3">
      <c r="A142" s="51"/>
      <c r="B142" s="63" t="s">
        <v>39</v>
      </c>
      <c r="C142" s="74" t="s">
        <v>805</v>
      </c>
      <c r="D142" s="64" t="s">
        <v>71</v>
      </c>
      <c r="E142" s="64" t="s">
        <v>146</v>
      </c>
      <c r="F142" s="64" t="s">
        <v>91</v>
      </c>
      <c r="G142" s="69">
        <v>1</v>
      </c>
      <c r="H142" s="64" t="s">
        <v>806</v>
      </c>
      <c r="I142" s="64" t="s">
        <v>84</v>
      </c>
      <c r="J142" s="64" t="s">
        <v>75</v>
      </c>
      <c r="K142" s="41" t="s">
        <v>807</v>
      </c>
      <c r="L142" s="41" t="s">
        <v>808</v>
      </c>
      <c r="M142" s="49">
        <v>45748</v>
      </c>
      <c r="N142" s="49" t="s">
        <v>250</v>
      </c>
      <c r="O142" s="69">
        <v>0</v>
      </c>
      <c r="P142" s="69">
        <v>0.3</v>
      </c>
      <c r="Q142" s="69">
        <v>0.6</v>
      </c>
      <c r="R142" s="69">
        <v>1</v>
      </c>
      <c r="S142" s="41" t="s">
        <v>66</v>
      </c>
      <c r="T142" s="42">
        <v>74079350.099999994</v>
      </c>
      <c r="U142" s="41" t="s">
        <v>227</v>
      </c>
      <c r="V142" s="41" t="s">
        <v>215</v>
      </c>
      <c r="W142" s="43">
        <v>0</v>
      </c>
      <c r="X142" s="44" t="s">
        <v>101</v>
      </c>
      <c r="Y142" s="79" t="s">
        <v>76</v>
      </c>
      <c r="Z142" s="44" t="s">
        <v>153</v>
      </c>
      <c r="AA142" s="79" t="s">
        <v>112</v>
      </c>
      <c r="AB142" s="51"/>
    </row>
    <row r="143" spans="1:28" ht="99" x14ac:dyDescent="0.3">
      <c r="A143" s="51"/>
      <c r="B143" s="63" t="s">
        <v>39</v>
      </c>
      <c r="C143" s="74" t="s">
        <v>809</v>
      </c>
      <c r="D143" s="64" t="s">
        <v>71</v>
      </c>
      <c r="E143" s="64" t="s">
        <v>292</v>
      </c>
      <c r="F143" s="64" t="s">
        <v>91</v>
      </c>
      <c r="G143" s="69">
        <v>1</v>
      </c>
      <c r="H143" s="64" t="s">
        <v>810</v>
      </c>
      <c r="I143" s="64" t="s">
        <v>84</v>
      </c>
      <c r="J143" s="64" t="s">
        <v>75</v>
      </c>
      <c r="K143" s="41" t="s">
        <v>811</v>
      </c>
      <c r="L143" s="41" t="s">
        <v>812</v>
      </c>
      <c r="M143" s="49">
        <v>45719</v>
      </c>
      <c r="N143" s="49" t="s">
        <v>250</v>
      </c>
      <c r="O143" s="69">
        <v>0.1</v>
      </c>
      <c r="P143" s="69">
        <v>0.4</v>
      </c>
      <c r="Q143" s="69">
        <v>0.7</v>
      </c>
      <c r="R143" s="69">
        <v>1</v>
      </c>
      <c r="S143" s="41" t="s">
        <v>66</v>
      </c>
      <c r="T143" s="42">
        <v>18364972</v>
      </c>
      <c r="U143" s="41" t="s">
        <v>227</v>
      </c>
      <c r="V143" s="41" t="s">
        <v>215</v>
      </c>
      <c r="W143" s="43">
        <v>0</v>
      </c>
      <c r="X143" s="44" t="s">
        <v>101</v>
      </c>
      <c r="Y143" s="79" t="s">
        <v>76</v>
      </c>
      <c r="Z143" s="44" t="s">
        <v>153</v>
      </c>
      <c r="AA143" s="79" t="s">
        <v>76</v>
      </c>
      <c r="AB143" s="51"/>
    </row>
    <row r="144" spans="1:28" ht="66" x14ac:dyDescent="0.3">
      <c r="A144" s="51"/>
      <c r="B144" s="63" t="s">
        <v>39</v>
      </c>
      <c r="C144" s="74" t="s">
        <v>813</v>
      </c>
      <c r="D144" s="64" t="s">
        <v>71</v>
      </c>
      <c r="E144" s="64" t="s">
        <v>292</v>
      </c>
      <c r="F144" s="64" t="s">
        <v>91</v>
      </c>
      <c r="G144" s="70">
        <v>1</v>
      </c>
      <c r="H144" s="64" t="s">
        <v>814</v>
      </c>
      <c r="I144" s="64" t="s">
        <v>84</v>
      </c>
      <c r="J144" s="64" t="s">
        <v>65</v>
      </c>
      <c r="K144" s="41" t="s">
        <v>815</v>
      </c>
      <c r="L144" s="41" t="s">
        <v>816</v>
      </c>
      <c r="M144" s="49">
        <v>45931</v>
      </c>
      <c r="N144" s="49" t="s">
        <v>250</v>
      </c>
      <c r="O144" s="68">
        <v>0</v>
      </c>
      <c r="P144" s="68">
        <v>0</v>
      </c>
      <c r="Q144" s="68">
        <v>0</v>
      </c>
      <c r="R144" s="68">
        <v>1</v>
      </c>
      <c r="S144" s="41" t="s">
        <v>66</v>
      </c>
      <c r="T144" s="42">
        <v>24709075.950000003</v>
      </c>
      <c r="U144" s="41" t="s">
        <v>227</v>
      </c>
      <c r="V144" s="41" t="s">
        <v>215</v>
      </c>
      <c r="W144" s="43">
        <v>0</v>
      </c>
      <c r="X144" s="44" t="s">
        <v>101</v>
      </c>
      <c r="Y144" s="79" t="s">
        <v>76</v>
      </c>
      <c r="Z144" s="44" t="s">
        <v>153</v>
      </c>
      <c r="AA144" s="79" t="s">
        <v>76</v>
      </c>
      <c r="AB144" s="51"/>
    </row>
    <row r="145" spans="1:28" ht="82.5" x14ac:dyDescent="0.3">
      <c r="A145" s="51"/>
      <c r="B145" s="63" t="s">
        <v>39</v>
      </c>
      <c r="C145" s="74" t="s">
        <v>817</v>
      </c>
      <c r="D145" s="64" t="s">
        <v>71</v>
      </c>
      <c r="E145" s="64" t="s">
        <v>143</v>
      </c>
      <c r="F145" s="64" t="s">
        <v>91</v>
      </c>
      <c r="G145" s="69">
        <v>1</v>
      </c>
      <c r="H145" s="64" t="s">
        <v>818</v>
      </c>
      <c r="I145" s="64" t="s">
        <v>84</v>
      </c>
      <c r="J145" s="64" t="s">
        <v>75</v>
      </c>
      <c r="K145" s="41" t="s">
        <v>819</v>
      </c>
      <c r="L145" s="41" t="s">
        <v>820</v>
      </c>
      <c r="M145" s="49" t="s">
        <v>821</v>
      </c>
      <c r="N145" s="49" t="s">
        <v>250</v>
      </c>
      <c r="O145" s="67">
        <v>0</v>
      </c>
      <c r="P145" s="67">
        <v>0.6</v>
      </c>
      <c r="Q145" s="67">
        <v>0</v>
      </c>
      <c r="R145" s="67">
        <v>1</v>
      </c>
      <c r="S145" s="41" t="s">
        <v>66</v>
      </c>
      <c r="T145" s="42">
        <v>30186310.900000002</v>
      </c>
      <c r="U145" s="41" t="s">
        <v>735</v>
      </c>
      <c r="V145" s="41" t="s">
        <v>215</v>
      </c>
      <c r="W145" s="43">
        <v>0</v>
      </c>
      <c r="X145" s="44" t="s">
        <v>101</v>
      </c>
      <c r="Y145" s="79" t="s">
        <v>76</v>
      </c>
      <c r="Z145" s="44" t="s">
        <v>153</v>
      </c>
      <c r="AA145" s="79" t="s">
        <v>76</v>
      </c>
      <c r="AB145" s="51"/>
    </row>
    <row r="146" spans="1:28" ht="132" x14ac:dyDescent="0.3">
      <c r="A146" s="51"/>
      <c r="B146" s="63" t="s">
        <v>39</v>
      </c>
      <c r="C146" s="74" t="s">
        <v>822</v>
      </c>
      <c r="D146" s="64" t="s">
        <v>71</v>
      </c>
      <c r="E146" s="64" t="s">
        <v>146</v>
      </c>
      <c r="F146" s="64" t="s">
        <v>91</v>
      </c>
      <c r="G146" s="69">
        <v>1</v>
      </c>
      <c r="H146" s="64" t="s">
        <v>823</v>
      </c>
      <c r="I146" s="64" t="s">
        <v>84</v>
      </c>
      <c r="J146" s="64" t="s">
        <v>75</v>
      </c>
      <c r="K146" s="41" t="s">
        <v>824</v>
      </c>
      <c r="L146" s="41" t="s">
        <v>825</v>
      </c>
      <c r="M146" s="49">
        <v>45718</v>
      </c>
      <c r="N146" s="49" t="s">
        <v>451</v>
      </c>
      <c r="O146" s="69">
        <v>0.5</v>
      </c>
      <c r="P146" s="69">
        <v>1</v>
      </c>
      <c r="Q146" s="69">
        <v>0</v>
      </c>
      <c r="R146" s="69">
        <v>0</v>
      </c>
      <c r="S146" s="41" t="s">
        <v>66</v>
      </c>
      <c r="T146" s="42">
        <v>61511550.5</v>
      </c>
      <c r="U146" s="41" t="s">
        <v>227</v>
      </c>
      <c r="V146" s="41" t="s">
        <v>215</v>
      </c>
      <c r="W146" s="43">
        <v>0</v>
      </c>
      <c r="X146" s="44" t="s">
        <v>101</v>
      </c>
      <c r="Y146" s="79" t="s">
        <v>76</v>
      </c>
      <c r="Z146" s="44" t="s">
        <v>153</v>
      </c>
      <c r="AA146" s="79" t="s">
        <v>76</v>
      </c>
      <c r="AB146" s="51"/>
    </row>
    <row r="147" spans="1:28" ht="181.5" x14ac:dyDescent="0.3">
      <c r="A147" s="51"/>
      <c r="B147" s="63" t="s">
        <v>39</v>
      </c>
      <c r="C147" s="74" t="s">
        <v>826</v>
      </c>
      <c r="D147" s="64" t="s">
        <v>71</v>
      </c>
      <c r="E147" s="64" t="s">
        <v>827</v>
      </c>
      <c r="F147" s="64" t="s">
        <v>91</v>
      </c>
      <c r="G147" s="69">
        <v>1</v>
      </c>
      <c r="H147" s="64" t="s">
        <v>828</v>
      </c>
      <c r="I147" s="64" t="s">
        <v>84</v>
      </c>
      <c r="J147" s="64" t="s">
        <v>75</v>
      </c>
      <c r="K147" s="41" t="s">
        <v>829</v>
      </c>
      <c r="L147" s="41" t="s">
        <v>830</v>
      </c>
      <c r="M147" s="49">
        <v>45748</v>
      </c>
      <c r="N147" s="49" t="s">
        <v>250</v>
      </c>
      <c r="O147" s="69">
        <v>0.1</v>
      </c>
      <c r="P147" s="69">
        <v>0.4</v>
      </c>
      <c r="Q147" s="67">
        <v>0.7</v>
      </c>
      <c r="R147" s="69">
        <v>1</v>
      </c>
      <c r="S147" s="41" t="s">
        <v>66</v>
      </c>
      <c r="T147" s="42">
        <v>56230287</v>
      </c>
      <c r="U147" s="41" t="s">
        <v>227</v>
      </c>
      <c r="V147" s="41" t="s">
        <v>215</v>
      </c>
      <c r="W147" s="43">
        <v>0</v>
      </c>
      <c r="X147" s="44" t="s">
        <v>101</v>
      </c>
      <c r="Y147" s="79" t="s">
        <v>76</v>
      </c>
      <c r="Z147" s="44" t="s">
        <v>153</v>
      </c>
      <c r="AA147" s="79" t="s">
        <v>76</v>
      </c>
      <c r="AB147" s="51"/>
    </row>
    <row r="148" spans="1:28" ht="205.5" customHeight="1" x14ac:dyDescent="0.3">
      <c r="A148" s="51"/>
      <c r="B148" s="63" t="s">
        <v>39</v>
      </c>
      <c r="C148" s="74" t="s">
        <v>831</v>
      </c>
      <c r="D148" s="64" t="s">
        <v>71</v>
      </c>
      <c r="E148" s="64" t="s">
        <v>135</v>
      </c>
      <c r="F148" s="64" t="s">
        <v>281</v>
      </c>
      <c r="G148" s="69">
        <v>1</v>
      </c>
      <c r="H148" s="64" t="s">
        <v>832</v>
      </c>
      <c r="I148" s="64" t="s">
        <v>84</v>
      </c>
      <c r="J148" s="64" t="s">
        <v>75</v>
      </c>
      <c r="K148" s="41" t="s">
        <v>833</v>
      </c>
      <c r="L148" s="41" t="s">
        <v>834</v>
      </c>
      <c r="M148" s="49">
        <v>45748</v>
      </c>
      <c r="N148" s="49" t="s">
        <v>250</v>
      </c>
      <c r="O148" s="69">
        <v>0</v>
      </c>
      <c r="P148" s="67">
        <v>0.3</v>
      </c>
      <c r="Q148" s="67">
        <v>0.4</v>
      </c>
      <c r="R148" s="67">
        <v>1</v>
      </c>
      <c r="S148" s="41" t="s">
        <v>66</v>
      </c>
      <c r="T148" s="42">
        <v>95135076</v>
      </c>
      <c r="U148" s="41" t="s">
        <v>835</v>
      </c>
      <c r="V148" s="41" t="s">
        <v>215</v>
      </c>
      <c r="W148" s="43">
        <v>0</v>
      </c>
      <c r="X148" s="44" t="s">
        <v>101</v>
      </c>
      <c r="Y148" s="79" t="s">
        <v>76</v>
      </c>
      <c r="Z148" s="44" t="s">
        <v>153</v>
      </c>
      <c r="AA148" s="79" t="s">
        <v>76</v>
      </c>
      <c r="AB148" s="51"/>
    </row>
    <row r="149" spans="1:28" ht="82.5" x14ac:dyDescent="0.3">
      <c r="A149" s="51"/>
      <c r="B149" s="63" t="s">
        <v>39</v>
      </c>
      <c r="C149" s="74" t="s">
        <v>836</v>
      </c>
      <c r="D149" s="64" t="s">
        <v>71</v>
      </c>
      <c r="E149" s="64" t="s">
        <v>146</v>
      </c>
      <c r="F149" s="64" t="s">
        <v>91</v>
      </c>
      <c r="G149" s="70">
        <v>2</v>
      </c>
      <c r="H149" s="64" t="s">
        <v>837</v>
      </c>
      <c r="I149" s="64" t="s">
        <v>84</v>
      </c>
      <c r="J149" s="64" t="s">
        <v>65</v>
      </c>
      <c r="K149" s="41" t="s">
        <v>838</v>
      </c>
      <c r="L149" s="41" t="s">
        <v>839</v>
      </c>
      <c r="M149" s="49" t="s">
        <v>402</v>
      </c>
      <c r="N149" s="49" t="s">
        <v>840</v>
      </c>
      <c r="O149" s="68">
        <v>1</v>
      </c>
      <c r="P149" s="68">
        <v>0</v>
      </c>
      <c r="Q149" s="68">
        <v>2</v>
      </c>
      <c r="R149" s="68">
        <v>0</v>
      </c>
      <c r="S149" s="41" t="s">
        <v>66</v>
      </c>
      <c r="T149" s="42">
        <v>610169571.75000012</v>
      </c>
      <c r="U149" s="41" t="s">
        <v>227</v>
      </c>
      <c r="V149" s="41" t="s">
        <v>215</v>
      </c>
      <c r="W149" s="43">
        <v>0</v>
      </c>
      <c r="X149" s="44" t="s">
        <v>101</v>
      </c>
      <c r="Y149" s="79" t="s">
        <v>76</v>
      </c>
      <c r="Z149" s="44" t="s">
        <v>153</v>
      </c>
      <c r="AA149" s="79" t="s">
        <v>76</v>
      </c>
      <c r="AB149" s="51"/>
    </row>
    <row r="150" spans="1:28" ht="82.5" x14ac:dyDescent="0.3">
      <c r="A150" s="51"/>
      <c r="B150" s="63" t="s">
        <v>39</v>
      </c>
      <c r="C150" s="74" t="s">
        <v>841</v>
      </c>
      <c r="D150" s="64" t="s">
        <v>71</v>
      </c>
      <c r="E150" s="64" t="s">
        <v>146</v>
      </c>
      <c r="F150" s="64" t="s">
        <v>91</v>
      </c>
      <c r="G150" s="69">
        <v>1</v>
      </c>
      <c r="H150" s="64" t="s">
        <v>842</v>
      </c>
      <c r="I150" s="64" t="s">
        <v>84</v>
      </c>
      <c r="J150" s="64" t="s">
        <v>75</v>
      </c>
      <c r="K150" s="41" t="s">
        <v>843</v>
      </c>
      <c r="L150" s="41" t="s">
        <v>844</v>
      </c>
      <c r="M150" s="49">
        <v>45748</v>
      </c>
      <c r="N150" s="49" t="s">
        <v>250</v>
      </c>
      <c r="O150" s="67">
        <v>0</v>
      </c>
      <c r="P150" s="67">
        <v>0.33</v>
      </c>
      <c r="Q150" s="67">
        <v>0.66</v>
      </c>
      <c r="R150" s="67">
        <v>1</v>
      </c>
      <c r="S150" s="44" t="s">
        <v>76</v>
      </c>
      <c r="T150" s="44" t="s">
        <v>76</v>
      </c>
      <c r="U150" s="41" t="s">
        <v>735</v>
      </c>
      <c r="V150" s="41"/>
      <c r="W150" s="43"/>
      <c r="X150" s="44" t="s">
        <v>101</v>
      </c>
      <c r="Y150" s="79" t="s">
        <v>76</v>
      </c>
      <c r="Z150" s="44" t="s">
        <v>153</v>
      </c>
      <c r="AA150" s="79" t="s">
        <v>76</v>
      </c>
      <c r="AB150" s="51"/>
    </row>
    <row r="151" spans="1:28" ht="82.5" x14ac:dyDescent="0.3">
      <c r="B151" s="142" t="s">
        <v>45</v>
      </c>
      <c r="C151" s="91" t="s">
        <v>845</v>
      </c>
      <c r="D151" s="143" t="s">
        <v>71</v>
      </c>
      <c r="E151" s="143" t="s">
        <v>143</v>
      </c>
      <c r="F151" s="143" t="s">
        <v>63</v>
      </c>
      <c r="G151" s="107">
        <v>0.06</v>
      </c>
      <c r="H151" s="143" t="s">
        <v>846</v>
      </c>
      <c r="I151" s="143" t="s">
        <v>84</v>
      </c>
      <c r="J151" s="143" t="s">
        <v>75</v>
      </c>
      <c r="K151" s="147" t="s">
        <v>847</v>
      </c>
      <c r="L151" s="147" t="s">
        <v>848</v>
      </c>
      <c r="M151" s="146">
        <v>45659</v>
      </c>
      <c r="N151" s="146" t="s">
        <v>451</v>
      </c>
      <c r="O151" s="109">
        <v>0.02</v>
      </c>
      <c r="P151" s="109">
        <v>0.06</v>
      </c>
      <c r="Q151" s="109">
        <v>0</v>
      </c>
      <c r="R151" s="109">
        <v>0</v>
      </c>
      <c r="S151" s="44" t="s">
        <v>76</v>
      </c>
      <c r="T151" s="96" t="s">
        <v>76</v>
      </c>
      <c r="U151" s="44" t="s">
        <v>735</v>
      </c>
      <c r="V151" s="44" t="s">
        <v>215</v>
      </c>
      <c r="W151" s="43">
        <v>0</v>
      </c>
      <c r="X151" s="44" t="s">
        <v>101</v>
      </c>
      <c r="Y151" s="79" t="s">
        <v>76</v>
      </c>
      <c r="Z151" s="44" t="s">
        <v>153</v>
      </c>
      <c r="AA151" s="79" t="s">
        <v>80</v>
      </c>
    </row>
    <row r="152" spans="1:28" ht="66" x14ac:dyDescent="0.3">
      <c r="B152" s="142" t="s">
        <v>45</v>
      </c>
      <c r="C152" s="91" t="s">
        <v>849</v>
      </c>
      <c r="D152" s="143" t="s">
        <v>71</v>
      </c>
      <c r="E152" s="143" t="s">
        <v>143</v>
      </c>
      <c r="F152" s="143" t="s">
        <v>63</v>
      </c>
      <c r="G152" s="107">
        <v>0.3</v>
      </c>
      <c r="H152" s="143" t="s">
        <v>850</v>
      </c>
      <c r="I152" s="143" t="s">
        <v>84</v>
      </c>
      <c r="J152" s="143" t="s">
        <v>75</v>
      </c>
      <c r="K152" s="147" t="s">
        <v>851</v>
      </c>
      <c r="L152" s="147" t="s">
        <v>852</v>
      </c>
      <c r="M152" s="146">
        <v>45659</v>
      </c>
      <c r="N152" s="146" t="s">
        <v>451</v>
      </c>
      <c r="O152" s="109">
        <v>0.15</v>
      </c>
      <c r="P152" s="109">
        <v>0.3</v>
      </c>
      <c r="Q152" s="109">
        <v>0</v>
      </c>
      <c r="R152" s="109">
        <v>0</v>
      </c>
      <c r="S152" s="44" t="s">
        <v>76</v>
      </c>
      <c r="T152" s="96" t="s">
        <v>76</v>
      </c>
      <c r="U152" s="44" t="s">
        <v>735</v>
      </c>
      <c r="V152" s="44" t="s">
        <v>215</v>
      </c>
      <c r="W152" s="43">
        <v>0</v>
      </c>
      <c r="X152" s="44" t="s">
        <v>101</v>
      </c>
      <c r="Y152" s="79" t="s">
        <v>76</v>
      </c>
      <c r="Z152" s="44" t="s">
        <v>153</v>
      </c>
      <c r="AA152" s="79" t="s">
        <v>80</v>
      </c>
    </row>
    <row r="153" spans="1:28" ht="99" x14ac:dyDescent="0.3">
      <c r="B153" s="142" t="s">
        <v>45</v>
      </c>
      <c r="C153" s="91" t="s">
        <v>853</v>
      </c>
      <c r="D153" s="143" t="s">
        <v>71</v>
      </c>
      <c r="E153" s="143" t="s">
        <v>143</v>
      </c>
      <c r="F153" s="143" t="s">
        <v>63</v>
      </c>
      <c r="G153" s="107">
        <v>1</v>
      </c>
      <c r="H153" s="143" t="s">
        <v>854</v>
      </c>
      <c r="I153" s="143" t="s">
        <v>84</v>
      </c>
      <c r="J153" s="143" t="s">
        <v>75</v>
      </c>
      <c r="K153" s="147" t="s">
        <v>855</v>
      </c>
      <c r="L153" s="147" t="s">
        <v>856</v>
      </c>
      <c r="M153" s="146">
        <v>45689</v>
      </c>
      <c r="N153" s="146" t="s">
        <v>250</v>
      </c>
      <c r="O153" s="107">
        <v>1</v>
      </c>
      <c r="P153" s="107">
        <v>0.5</v>
      </c>
      <c r="Q153" s="107">
        <v>0.8</v>
      </c>
      <c r="R153" s="107">
        <v>1</v>
      </c>
      <c r="S153" s="44" t="s">
        <v>76</v>
      </c>
      <c r="T153" s="96" t="s">
        <v>76</v>
      </c>
      <c r="U153" s="44" t="s">
        <v>735</v>
      </c>
      <c r="V153" s="44" t="s">
        <v>215</v>
      </c>
      <c r="W153" s="43">
        <v>0</v>
      </c>
      <c r="X153" s="44" t="s">
        <v>101</v>
      </c>
      <c r="Y153" s="79" t="s">
        <v>76</v>
      </c>
      <c r="Z153" s="44" t="s">
        <v>153</v>
      </c>
      <c r="AA153" s="79" t="s">
        <v>80</v>
      </c>
    </row>
    <row r="154" spans="1:28" ht="66" x14ac:dyDescent="0.3">
      <c r="B154" s="142" t="s">
        <v>45</v>
      </c>
      <c r="C154" s="91" t="s">
        <v>857</v>
      </c>
      <c r="D154" s="143" t="s">
        <v>71</v>
      </c>
      <c r="E154" s="143" t="s">
        <v>143</v>
      </c>
      <c r="F154" s="143" t="s">
        <v>63</v>
      </c>
      <c r="G154" s="107">
        <v>1</v>
      </c>
      <c r="H154" s="143" t="s">
        <v>858</v>
      </c>
      <c r="I154" s="143" t="s">
        <v>84</v>
      </c>
      <c r="J154" s="143" t="s">
        <v>75</v>
      </c>
      <c r="K154" s="147" t="s">
        <v>859</v>
      </c>
      <c r="L154" s="147" t="s">
        <v>860</v>
      </c>
      <c r="M154" s="146" t="s">
        <v>226</v>
      </c>
      <c r="N154" s="146" t="s">
        <v>250</v>
      </c>
      <c r="O154" s="107">
        <v>1</v>
      </c>
      <c r="P154" s="107">
        <v>1</v>
      </c>
      <c r="Q154" s="107">
        <v>1</v>
      </c>
      <c r="R154" s="107">
        <v>1</v>
      </c>
      <c r="S154" s="44" t="s">
        <v>76</v>
      </c>
      <c r="T154" s="96" t="s">
        <v>76</v>
      </c>
      <c r="U154" s="44" t="s">
        <v>735</v>
      </c>
      <c r="V154" s="44" t="s">
        <v>215</v>
      </c>
      <c r="W154" s="43">
        <v>0</v>
      </c>
      <c r="X154" s="44" t="s">
        <v>101</v>
      </c>
      <c r="Y154" s="79" t="s">
        <v>76</v>
      </c>
      <c r="Z154" s="44" t="s">
        <v>153</v>
      </c>
      <c r="AA154" s="79" t="s">
        <v>80</v>
      </c>
    </row>
    <row r="155" spans="1:28" ht="66" x14ac:dyDescent="0.3">
      <c r="B155" s="142" t="s">
        <v>45</v>
      </c>
      <c r="C155" s="91" t="s">
        <v>861</v>
      </c>
      <c r="D155" s="143" t="s">
        <v>71</v>
      </c>
      <c r="E155" s="143" t="s">
        <v>143</v>
      </c>
      <c r="F155" s="143" t="s">
        <v>63</v>
      </c>
      <c r="G155" s="107">
        <v>1</v>
      </c>
      <c r="H155" s="143" t="s">
        <v>862</v>
      </c>
      <c r="I155" s="143" t="s">
        <v>84</v>
      </c>
      <c r="J155" s="143" t="s">
        <v>75</v>
      </c>
      <c r="K155" s="147" t="s">
        <v>863</v>
      </c>
      <c r="L155" s="147" t="s">
        <v>864</v>
      </c>
      <c r="M155" s="146" t="s">
        <v>263</v>
      </c>
      <c r="N155" s="146">
        <v>45930</v>
      </c>
      <c r="O155" s="109">
        <v>0.8</v>
      </c>
      <c r="P155" s="109">
        <v>0.95</v>
      </c>
      <c r="Q155" s="109">
        <v>1</v>
      </c>
      <c r="R155" s="109">
        <v>0</v>
      </c>
      <c r="S155" s="44" t="s">
        <v>76</v>
      </c>
      <c r="T155" s="96" t="s">
        <v>76</v>
      </c>
      <c r="U155" s="44" t="s">
        <v>735</v>
      </c>
      <c r="V155" s="44" t="s">
        <v>215</v>
      </c>
      <c r="W155" s="43">
        <v>0</v>
      </c>
      <c r="X155" s="44" t="s">
        <v>101</v>
      </c>
      <c r="Y155" s="79" t="s">
        <v>76</v>
      </c>
      <c r="Z155" s="44" t="s">
        <v>153</v>
      </c>
      <c r="AA155" s="79" t="s">
        <v>80</v>
      </c>
    </row>
    <row r="156" spans="1:28" ht="66" x14ac:dyDescent="0.3">
      <c r="B156" s="142" t="s">
        <v>45</v>
      </c>
      <c r="C156" s="91" t="s">
        <v>865</v>
      </c>
      <c r="D156" s="143" t="s">
        <v>71</v>
      </c>
      <c r="E156" s="143" t="s">
        <v>143</v>
      </c>
      <c r="F156" s="143" t="s">
        <v>63</v>
      </c>
      <c r="G156" s="107">
        <v>1</v>
      </c>
      <c r="H156" s="143" t="s">
        <v>866</v>
      </c>
      <c r="I156" s="143" t="s">
        <v>84</v>
      </c>
      <c r="J156" s="143" t="s">
        <v>75</v>
      </c>
      <c r="K156" s="147" t="s">
        <v>867</v>
      </c>
      <c r="L156" s="147" t="s">
        <v>868</v>
      </c>
      <c r="M156" s="146" t="s">
        <v>263</v>
      </c>
      <c r="N156" s="146" t="s">
        <v>306</v>
      </c>
      <c r="O156" s="107">
        <v>0.25</v>
      </c>
      <c r="P156" s="107">
        <v>0.8</v>
      </c>
      <c r="Q156" s="107">
        <v>1</v>
      </c>
      <c r="R156" s="109">
        <v>0</v>
      </c>
      <c r="S156" s="44" t="s">
        <v>76</v>
      </c>
      <c r="T156" s="96" t="s">
        <v>76</v>
      </c>
      <c r="U156" s="44" t="s">
        <v>735</v>
      </c>
      <c r="V156" s="44" t="s">
        <v>215</v>
      </c>
      <c r="W156" s="43">
        <v>0</v>
      </c>
      <c r="X156" s="44" t="s">
        <v>101</v>
      </c>
      <c r="Y156" s="79" t="s">
        <v>76</v>
      </c>
      <c r="Z156" s="44" t="s">
        <v>153</v>
      </c>
      <c r="AA156" s="79" t="s">
        <v>80</v>
      </c>
    </row>
    <row r="157" spans="1:28" ht="66" x14ac:dyDescent="0.3">
      <c r="B157" s="142" t="s">
        <v>45</v>
      </c>
      <c r="C157" s="91" t="s">
        <v>869</v>
      </c>
      <c r="D157" s="143" t="s">
        <v>71</v>
      </c>
      <c r="E157" s="143" t="s">
        <v>143</v>
      </c>
      <c r="F157" s="143" t="s">
        <v>63</v>
      </c>
      <c r="G157" s="107">
        <v>1</v>
      </c>
      <c r="H157" s="143" t="s">
        <v>870</v>
      </c>
      <c r="I157" s="143" t="s">
        <v>84</v>
      </c>
      <c r="J157" s="143" t="s">
        <v>75</v>
      </c>
      <c r="K157" s="147" t="s">
        <v>871</v>
      </c>
      <c r="L157" s="147" t="s">
        <v>868</v>
      </c>
      <c r="M157" s="146" t="s">
        <v>263</v>
      </c>
      <c r="N157" s="146" t="s">
        <v>250</v>
      </c>
      <c r="O157" s="107">
        <v>0.05</v>
      </c>
      <c r="P157" s="107">
        <v>0.2</v>
      </c>
      <c r="Q157" s="107">
        <v>0.5</v>
      </c>
      <c r="R157" s="107">
        <v>1</v>
      </c>
      <c r="S157" s="44" t="s">
        <v>76</v>
      </c>
      <c r="T157" s="96" t="s">
        <v>76</v>
      </c>
      <c r="U157" s="44" t="s">
        <v>735</v>
      </c>
      <c r="V157" s="44" t="s">
        <v>215</v>
      </c>
      <c r="W157" s="43">
        <v>0</v>
      </c>
      <c r="X157" s="44" t="s">
        <v>101</v>
      </c>
      <c r="Y157" s="79" t="s">
        <v>76</v>
      </c>
      <c r="Z157" s="44" t="s">
        <v>153</v>
      </c>
      <c r="AA157" s="79" t="s">
        <v>80</v>
      </c>
    </row>
    <row r="158" spans="1:28" ht="66" x14ac:dyDescent="0.3">
      <c r="B158" s="142" t="s">
        <v>45</v>
      </c>
      <c r="C158" s="91" t="s">
        <v>872</v>
      </c>
      <c r="D158" s="143" t="s">
        <v>71</v>
      </c>
      <c r="E158" s="143" t="s">
        <v>143</v>
      </c>
      <c r="F158" s="143" t="s">
        <v>63</v>
      </c>
      <c r="G158" s="107">
        <v>1</v>
      </c>
      <c r="H158" s="143" t="s">
        <v>873</v>
      </c>
      <c r="I158" s="143" t="s">
        <v>84</v>
      </c>
      <c r="J158" s="143" t="s">
        <v>75</v>
      </c>
      <c r="K158" s="147" t="s">
        <v>874</v>
      </c>
      <c r="L158" s="147" t="s">
        <v>875</v>
      </c>
      <c r="M158" s="146" t="s">
        <v>263</v>
      </c>
      <c r="N158" s="146" t="s">
        <v>250</v>
      </c>
      <c r="O158" s="107">
        <v>0.05</v>
      </c>
      <c r="P158" s="107">
        <v>0.2</v>
      </c>
      <c r="Q158" s="107">
        <v>0.8</v>
      </c>
      <c r="R158" s="107">
        <v>1</v>
      </c>
      <c r="S158" s="44" t="s">
        <v>76</v>
      </c>
      <c r="T158" s="96" t="s">
        <v>76</v>
      </c>
      <c r="U158" s="44" t="s">
        <v>735</v>
      </c>
      <c r="V158" s="44" t="s">
        <v>215</v>
      </c>
      <c r="W158" s="43">
        <v>0</v>
      </c>
      <c r="X158" s="44" t="s">
        <v>101</v>
      </c>
      <c r="Y158" s="79" t="s">
        <v>76</v>
      </c>
      <c r="Z158" s="44" t="s">
        <v>153</v>
      </c>
      <c r="AA158" s="79" t="s">
        <v>80</v>
      </c>
    </row>
    <row r="159" spans="1:28" ht="66" x14ac:dyDescent="0.3">
      <c r="B159" s="142" t="s">
        <v>45</v>
      </c>
      <c r="C159" s="91" t="s">
        <v>876</v>
      </c>
      <c r="D159" s="143" t="s">
        <v>71</v>
      </c>
      <c r="E159" s="143" t="s">
        <v>143</v>
      </c>
      <c r="F159" s="143" t="s">
        <v>63</v>
      </c>
      <c r="G159" s="107">
        <v>1</v>
      </c>
      <c r="H159" s="143" t="s">
        <v>877</v>
      </c>
      <c r="I159" s="143" t="s">
        <v>84</v>
      </c>
      <c r="J159" s="143" t="s">
        <v>75</v>
      </c>
      <c r="K159" s="147" t="s">
        <v>878</v>
      </c>
      <c r="L159" s="147" t="s">
        <v>879</v>
      </c>
      <c r="M159" s="146" t="s">
        <v>263</v>
      </c>
      <c r="N159" s="146" t="s">
        <v>250</v>
      </c>
      <c r="O159" s="107">
        <v>0.05</v>
      </c>
      <c r="P159" s="107">
        <v>0.1</v>
      </c>
      <c r="Q159" s="107">
        <v>0.8</v>
      </c>
      <c r="R159" s="107">
        <v>1</v>
      </c>
      <c r="S159" s="44" t="s">
        <v>76</v>
      </c>
      <c r="T159" s="96" t="s">
        <v>76</v>
      </c>
      <c r="U159" s="44" t="s">
        <v>735</v>
      </c>
      <c r="V159" s="44" t="s">
        <v>215</v>
      </c>
      <c r="W159" s="43">
        <v>0</v>
      </c>
      <c r="X159" s="44" t="s">
        <v>101</v>
      </c>
      <c r="Y159" s="79" t="s">
        <v>76</v>
      </c>
      <c r="Z159" s="44" t="s">
        <v>153</v>
      </c>
      <c r="AA159" s="79" t="s">
        <v>80</v>
      </c>
    </row>
    <row r="160" spans="1:28" ht="66" x14ac:dyDescent="0.3">
      <c r="B160" s="142" t="s">
        <v>45</v>
      </c>
      <c r="C160" s="91" t="s">
        <v>880</v>
      </c>
      <c r="D160" s="143" t="s">
        <v>71</v>
      </c>
      <c r="E160" s="143" t="s">
        <v>143</v>
      </c>
      <c r="F160" s="143" t="s">
        <v>63</v>
      </c>
      <c r="G160" s="107">
        <v>1</v>
      </c>
      <c r="H160" s="143" t="s">
        <v>881</v>
      </c>
      <c r="I160" s="143" t="s">
        <v>84</v>
      </c>
      <c r="J160" s="143" t="s">
        <v>75</v>
      </c>
      <c r="K160" s="147" t="s">
        <v>882</v>
      </c>
      <c r="L160" s="147" t="s">
        <v>883</v>
      </c>
      <c r="M160" s="146" t="s">
        <v>263</v>
      </c>
      <c r="N160" s="146" t="s">
        <v>250</v>
      </c>
      <c r="O160" s="107">
        <v>0.1</v>
      </c>
      <c r="P160" s="107">
        <v>0.3</v>
      </c>
      <c r="Q160" s="107">
        <v>0.6</v>
      </c>
      <c r="R160" s="107">
        <v>1</v>
      </c>
      <c r="S160" s="44" t="s">
        <v>76</v>
      </c>
      <c r="T160" s="96" t="s">
        <v>76</v>
      </c>
      <c r="U160" s="44" t="s">
        <v>735</v>
      </c>
      <c r="V160" s="44" t="s">
        <v>215</v>
      </c>
      <c r="W160" s="43">
        <v>0</v>
      </c>
      <c r="X160" s="44" t="s">
        <v>101</v>
      </c>
      <c r="Y160" s="79" t="s">
        <v>76</v>
      </c>
      <c r="Z160" s="44" t="s">
        <v>153</v>
      </c>
      <c r="AA160" s="79" t="s">
        <v>80</v>
      </c>
    </row>
    <row r="161" spans="2:27" ht="66" x14ac:dyDescent="0.3">
      <c r="B161" s="142" t="s">
        <v>45</v>
      </c>
      <c r="C161" s="91" t="s">
        <v>884</v>
      </c>
      <c r="D161" s="143" t="s">
        <v>71</v>
      </c>
      <c r="E161" s="143" t="s">
        <v>143</v>
      </c>
      <c r="F161" s="143" t="s">
        <v>63</v>
      </c>
      <c r="G161" s="107">
        <v>1</v>
      </c>
      <c r="H161" s="143" t="s">
        <v>885</v>
      </c>
      <c r="I161" s="143" t="s">
        <v>84</v>
      </c>
      <c r="J161" s="143" t="s">
        <v>75</v>
      </c>
      <c r="K161" s="147" t="s">
        <v>886</v>
      </c>
      <c r="L161" s="147" t="s">
        <v>887</v>
      </c>
      <c r="M161" s="146" t="s">
        <v>263</v>
      </c>
      <c r="N161" s="146" t="s">
        <v>250</v>
      </c>
      <c r="O161" s="107">
        <v>0.25</v>
      </c>
      <c r="P161" s="107">
        <v>0.5</v>
      </c>
      <c r="Q161" s="107">
        <v>0.75</v>
      </c>
      <c r="R161" s="107">
        <v>1</v>
      </c>
      <c r="S161" s="44" t="s">
        <v>76</v>
      </c>
      <c r="T161" s="96" t="s">
        <v>76</v>
      </c>
      <c r="U161" s="44" t="s">
        <v>735</v>
      </c>
      <c r="V161" s="44" t="s">
        <v>215</v>
      </c>
      <c r="W161" s="43">
        <v>0</v>
      </c>
      <c r="X161" s="44" t="s">
        <v>101</v>
      </c>
      <c r="Y161" s="79" t="s">
        <v>76</v>
      </c>
      <c r="Z161" s="44" t="s">
        <v>153</v>
      </c>
      <c r="AA161" s="79" t="s">
        <v>80</v>
      </c>
    </row>
    <row r="162" spans="2:27" ht="82.5" x14ac:dyDescent="0.3">
      <c r="B162" s="90" t="s">
        <v>40</v>
      </c>
      <c r="C162" s="91" t="s">
        <v>888</v>
      </c>
      <c r="D162" s="79" t="s">
        <v>81</v>
      </c>
      <c r="E162" s="79" t="s">
        <v>152</v>
      </c>
      <c r="F162" s="79" t="s">
        <v>63</v>
      </c>
      <c r="G162" s="111">
        <v>1</v>
      </c>
      <c r="H162" s="79" t="s">
        <v>889</v>
      </c>
      <c r="I162" s="79" t="s">
        <v>92</v>
      </c>
      <c r="J162" s="79" t="s">
        <v>65</v>
      </c>
      <c r="K162" s="44" t="s">
        <v>890</v>
      </c>
      <c r="L162" s="44" t="s">
        <v>891</v>
      </c>
      <c r="M162" s="93">
        <v>45931</v>
      </c>
      <c r="N162" s="93" t="s">
        <v>318</v>
      </c>
      <c r="O162" s="111">
        <v>0</v>
      </c>
      <c r="P162" s="111">
        <v>0</v>
      </c>
      <c r="Q162" s="111">
        <v>0</v>
      </c>
      <c r="R162" s="111">
        <v>1</v>
      </c>
      <c r="S162" s="44" t="s">
        <v>66</v>
      </c>
      <c r="T162" s="96">
        <v>193011612</v>
      </c>
      <c r="U162" s="44" t="s">
        <v>892</v>
      </c>
      <c r="V162" s="44" t="s">
        <v>893</v>
      </c>
      <c r="W162" s="43">
        <v>98640000</v>
      </c>
      <c r="X162" s="44" t="s">
        <v>85</v>
      </c>
      <c r="Y162" s="44" t="s">
        <v>125</v>
      </c>
      <c r="Z162" s="44" t="s">
        <v>153</v>
      </c>
      <c r="AA162" s="79" t="s">
        <v>70</v>
      </c>
    </row>
    <row r="163" spans="2:27" ht="82.5" x14ac:dyDescent="0.3">
      <c r="B163" s="90" t="s">
        <v>40</v>
      </c>
      <c r="C163" s="91" t="s">
        <v>894</v>
      </c>
      <c r="D163" s="79" t="s">
        <v>81</v>
      </c>
      <c r="E163" s="79" t="s">
        <v>152</v>
      </c>
      <c r="F163" s="79" t="s">
        <v>63</v>
      </c>
      <c r="G163" s="111">
        <v>1</v>
      </c>
      <c r="H163" s="79" t="s">
        <v>895</v>
      </c>
      <c r="I163" s="79" t="s">
        <v>92</v>
      </c>
      <c r="J163" s="79" t="s">
        <v>65</v>
      </c>
      <c r="K163" s="44" t="s">
        <v>896</v>
      </c>
      <c r="L163" s="44" t="s">
        <v>897</v>
      </c>
      <c r="M163" s="93">
        <v>45931</v>
      </c>
      <c r="N163" s="93" t="s">
        <v>318</v>
      </c>
      <c r="O163" s="111">
        <v>0</v>
      </c>
      <c r="P163" s="111">
        <v>0</v>
      </c>
      <c r="Q163" s="111">
        <v>0</v>
      </c>
      <c r="R163" s="111">
        <v>1</v>
      </c>
      <c r="S163" s="44" t="s">
        <v>66</v>
      </c>
      <c r="T163" s="96">
        <v>387556284</v>
      </c>
      <c r="U163" s="44" t="s">
        <v>892</v>
      </c>
      <c r="V163" s="44" t="s">
        <v>290</v>
      </c>
      <c r="W163" s="43">
        <v>507724000</v>
      </c>
      <c r="X163" s="44" t="s">
        <v>85</v>
      </c>
      <c r="Y163" s="79" t="s">
        <v>76</v>
      </c>
      <c r="Z163" s="44" t="s">
        <v>153</v>
      </c>
      <c r="AA163" s="79" t="s">
        <v>76</v>
      </c>
    </row>
    <row r="164" spans="2:27" ht="66" x14ac:dyDescent="0.3">
      <c r="B164" s="90" t="s">
        <v>40</v>
      </c>
      <c r="C164" s="91" t="s">
        <v>898</v>
      </c>
      <c r="D164" s="79" t="s">
        <v>106</v>
      </c>
      <c r="E164" s="79" t="s">
        <v>292</v>
      </c>
      <c r="F164" s="79" t="s">
        <v>73</v>
      </c>
      <c r="G164" s="111">
        <v>2</v>
      </c>
      <c r="H164" s="79" t="s">
        <v>899</v>
      </c>
      <c r="I164" s="79" t="s">
        <v>92</v>
      </c>
      <c r="J164" s="79" t="s">
        <v>65</v>
      </c>
      <c r="K164" s="44" t="s">
        <v>900</v>
      </c>
      <c r="L164" s="44" t="s">
        <v>901</v>
      </c>
      <c r="M164" s="93">
        <v>45931</v>
      </c>
      <c r="N164" s="93" t="s">
        <v>250</v>
      </c>
      <c r="O164" s="111">
        <v>0</v>
      </c>
      <c r="P164" s="111">
        <v>0</v>
      </c>
      <c r="Q164" s="111">
        <v>0</v>
      </c>
      <c r="R164" s="111">
        <v>2</v>
      </c>
      <c r="S164" s="44" t="s">
        <v>66</v>
      </c>
      <c r="T164" s="96">
        <v>2298250212</v>
      </c>
      <c r="U164" s="44" t="s">
        <v>892</v>
      </c>
      <c r="V164" s="44" t="s">
        <v>902</v>
      </c>
      <c r="W164" s="43">
        <v>1423850500</v>
      </c>
      <c r="X164" s="44" t="s">
        <v>101</v>
      </c>
      <c r="Y164" s="79" t="s">
        <v>76</v>
      </c>
      <c r="Z164" s="44" t="s">
        <v>153</v>
      </c>
      <c r="AA164" s="79" t="s">
        <v>76</v>
      </c>
    </row>
    <row r="165" spans="2:27" ht="66" x14ac:dyDescent="0.3">
      <c r="B165" s="90" t="s">
        <v>40</v>
      </c>
      <c r="C165" s="91" t="s">
        <v>903</v>
      </c>
      <c r="D165" s="79" t="s">
        <v>106</v>
      </c>
      <c r="E165" s="79" t="s">
        <v>292</v>
      </c>
      <c r="F165" s="79" t="s">
        <v>73</v>
      </c>
      <c r="G165" s="111">
        <v>100</v>
      </c>
      <c r="H165" s="79" t="s">
        <v>904</v>
      </c>
      <c r="I165" s="79" t="s">
        <v>92</v>
      </c>
      <c r="J165" s="79" t="s">
        <v>75</v>
      </c>
      <c r="K165" s="44" t="s">
        <v>905</v>
      </c>
      <c r="L165" s="44" t="s">
        <v>906</v>
      </c>
      <c r="M165" s="93">
        <v>45718</v>
      </c>
      <c r="N165" s="93" t="s">
        <v>318</v>
      </c>
      <c r="O165" s="107">
        <v>0.1</v>
      </c>
      <c r="P165" s="107">
        <v>0.4</v>
      </c>
      <c r="Q165" s="107">
        <v>0.7</v>
      </c>
      <c r="R165" s="107">
        <v>1</v>
      </c>
      <c r="S165" s="44" t="s">
        <v>66</v>
      </c>
      <c r="T165" s="96">
        <v>900295872</v>
      </c>
      <c r="U165" s="44" t="s">
        <v>892</v>
      </c>
      <c r="V165" s="44" t="s">
        <v>907</v>
      </c>
      <c r="W165" s="43">
        <v>1015855500</v>
      </c>
      <c r="X165" s="44" t="s">
        <v>101</v>
      </c>
      <c r="Y165" s="79" t="s">
        <v>76</v>
      </c>
      <c r="Z165" s="44" t="s">
        <v>153</v>
      </c>
      <c r="AA165" s="79" t="s">
        <v>76</v>
      </c>
    </row>
    <row r="166" spans="2:27" ht="99" x14ac:dyDescent="0.3">
      <c r="B166" s="90" t="s">
        <v>40</v>
      </c>
      <c r="C166" s="91" t="s">
        <v>908</v>
      </c>
      <c r="D166" s="79" t="s">
        <v>106</v>
      </c>
      <c r="E166" s="79" t="s">
        <v>909</v>
      </c>
      <c r="F166" s="79" t="s">
        <v>73</v>
      </c>
      <c r="G166" s="111">
        <v>2</v>
      </c>
      <c r="H166" s="79" t="s">
        <v>910</v>
      </c>
      <c r="I166" s="79" t="s">
        <v>92</v>
      </c>
      <c r="J166" s="79" t="s">
        <v>65</v>
      </c>
      <c r="K166" s="44" t="s">
        <v>911</v>
      </c>
      <c r="L166" s="44" t="s">
        <v>912</v>
      </c>
      <c r="M166" s="93">
        <v>45749</v>
      </c>
      <c r="N166" s="93" t="s">
        <v>318</v>
      </c>
      <c r="O166" s="111">
        <v>0</v>
      </c>
      <c r="P166" s="111">
        <v>1</v>
      </c>
      <c r="Q166" s="111">
        <v>0</v>
      </c>
      <c r="R166" s="111">
        <v>2</v>
      </c>
      <c r="S166" s="44" t="s">
        <v>66</v>
      </c>
      <c r="T166" s="96">
        <v>255086208</v>
      </c>
      <c r="U166" s="44" t="s">
        <v>892</v>
      </c>
      <c r="V166" s="44" t="s">
        <v>228</v>
      </c>
      <c r="W166" s="43">
        <v>200565000</v>
      </c>
      <c r="X166" s="44" t="s">
        <v>101</v>
      </c>
      <c r="Y166" s="79" t="s">
        <v>76</v>
      </c>
      <c r="Z166" s="44" t="s">
        <v>153</v>
      </c>
      <c r="AA166" s="79" t="s">
        <v>76</v>
      </c>
    </row>
    <row r="167" spans="2:27" ht="66" x14ac:dyDescent="0.3">
      <c r="B167" s="90" t="s">
        <v>40</v>
      </c>
      <c r="C167" s="91" t="s">
        <v>913</v>
      </c>
      <c r="D167" s="79" t="s">
        <v>106</v>
      </c>
      <c r="E167" s="79" t="s">
        <v>292</v>
      </c>
      <c r="F167" s="79" t="s">
        <v>73</v>
      </c>
      <c r="G167" s="111">
        <v>2</v>
      </c>
      <c r="H167" s="79" t="s">
        <v>914</v>
      </c>
      <c r="I167" s="79" t="s">
        <v>92</v>
      </c>
      <c r="J167" s="79" t="s">
        <v>65</v>
      </c>
      <c r="K167" s="44" t="s">
        <v>915</v>
      </c>
      <c r="L167" s="44" t="s">
        <v>916</v>
      </c>
      <c r="M167" s="93">
        <v>45749</v>
      </c>
      <c r="N167" s="93" t="s">
        <v>318</v>
      </c>
      <c r="O167" s="111">
        <v>0</v>
      </c>
      <c r="P167" s="111">
        <v>1</v>
      </c>
      <c r="Q167" s="111">
        <v>0</v>
      </c>
      <c r="R167" s="111">
        <v>2</v>
      </c>
      <c r="S167" s="44" t="s">
        <v>66</v>
      </c>
      <c r="T167" s="96">
        <v>255086208</v>
      </c>
      <c r="U167" s="44" t="s">
        <v>892</v>
      </c>
      <c r="V167" s="44" t="s">
        <v>228</v>
      </c>
      <c r="W167" s="43">
        <v>208565000</v>
      </c>
      <c r="X167" s="44" t="s">
        <v>101</v>
      </c>
      <c r="Y167" s="79" t="s">
        <v>76</v>
      </c>
      <c r="Z167" s="44" t="s">
        <v>153</v>
      </c>
      <c r="AA167" s="79" t="s">
        <v>70</v>
      </c>
    </row>
    <row r="168" spans="2:27" ht="66" x14ac:dyDescent="0.3">
      <c r="B168" s="90" t="s">
        <v>40</v>
      </c>
      <c r="C168" s="91" t="s">
        <v>917</v>
      </c>
      <c r="D168" s="79" t="s">
        <v>81</v>
      </c>
      <c r="E168" s="79" t="s">
        <v>292</v>
      </c>
      <c r="F168" s="79" t="s">
        <v>83</v>
      </c>
      <c r="G168" s="107">
        <v>1</v>
      </c>
      <c r="H168" s="79" t="s">
        <v>918</v>
      </c>
      <c r="I168" s="79" t="s">
        <v>92</v>
      </c>
      <c r="J168" s="79" t="s">
        <v>75</v>
      </c>
      <c r="K168" s="44" t="s">
        <v>919</v>
      </c>
      <c r="L168" s="44" t="s">
        <v>920</v>
      </c>
      <c r="M168" s="93">
        <v>45718</v>
      </c>
      <c r="N168" s="93" t="s">
        <v>318</v>
      </c>
      <c r="O168" s="107">
        <v>1</v>
      </c>
      <c r="P168" s="107">
        <v>1</v>
      </c>
      <c r="Q168" s="107">
        <v>1</v>
      </c>
      <c r="R168" s="107">
        <v>1</v>
      </c>
      <c r="S168" s="44" t="s">
        <v>66</v>
      </c>
      <c r="T168" s="96">
        <v>127543104</v>
      </c>
      <c r="U168" s="44" t="s">
        <v>892</v>
      </c>
      <c r="V168" s="44" t="s">
        <v>921</v>
      </c>
      <c r="W168" s="43">
        <v>44800000</v>
      </c>
      <c r="X168" s="44" t="s">
        <v>101</v>
      </c>
      <c r="Y168" s="79" t="s">
        <v>76</v>
      </c>
      <c r="Z168" s="44" t="s">
        <v>153</v>
      </c>
      <c r="AA168" s="79" t="s">
        <v>76</v>
      </c>
    </row>
    <row r="169" spans="2:27" ht="115.5" x14ac:dyDescent="0.3">
      <c r="B169" s="90" t="s">
        <v>37</v>
      </c>
      <c r="C169" s="91" t="s">
        <v>922</v>
      </c>
      <c r="D169" s="79" t="s">
        <v>81</v>
      </c>
      <c r="E169" s="79" t="s">
        <v>310</v>
      </c>
      <c r="F169" s="79" t="s">
        <v>83</v>
      </c>
      <c r="G169" s="107">
        <v>1</v>
      </c>
      <c r="H169" s="79" t="s">
        <v>923</v>
      </c>
      <c r="I169" s="79" t="s">
        <v>84</v>
      </c>
      <c r="J169" s="79" t="s">
        <v>75</v>
      </c>
      <c r="K169" s="44" t="s">
        <v>924</v>
      </c>
      <c r="L169" s="44" t="s">
        <v>925</v>
      </c>
      <c r="M169" s="93">
        <v>45748</v>
      </c>
      <c r="N169" s="93" t="s">
        <v>250</v>
      </c>
      <c r="O169" s="107">
        <v>0</v>
      </c>
      <c r="P169" s="107">
        <v>0.3</v>
      </c>
      <c r="Q169" s="107">
        <v>0.2</v>
      </c>
      <c r="R169" s="107">
        <v>0.5</v>
      </c>
      <c r="S169" s="44" t="s">
        <v>66</v>
      </c>
      <c r="T169" s="96">
        <v>109543331.52</v>
      </c>
      <c r="U169" s="44" t="s">
        <v>227</v>
      </c>
      <c r="V169" s="44" t="s">
        <v>271</v>
      </c>
      <c r="W169" s="43">
        <v>56000000</v>
      </c>
      <c r="X169" s="44" t="s">
        <v>101</v>
      </c>
      <c r="Y169" s="79" t="s">
        <v>76</v>
      </c>
      <c r="Z169" s="44" t="s">
        <v>153</v>
      </c>
      <c r="AA169" s="79" t="s">
        <v>76</v>
      </c>
    </row>
    <row r="170" spans="2:27" ht="82.5" x14ac:dyDescent="0.3">
      <c r="B170" s="90" t="s">
        <v>37</v>
      </c>
      <c r="C170" s="91" t="s">
        <v>926</v>
      </c>
      <c r="D170" s="79" t="s">
        <v>71</v>
      </c>
      <c r="E170" s="79" t="s">
        <v>135</v>
      </c>
      <c r="F170" s="79" t="s">
        <v>83</v>
      </c>
      <c r="G170" s="107">
        <v>1</v>
      </c>
      <c r="H170" s="79" t="s">
        <v>927</v>
      </c>
      <c r="I170" s="79" t="s">
        <v>84</v>
      </c>
      <c r="J170" s="79" t="s">
        <v>75</v>
      </c>
      <c r="K170" s="44" t="s">
        <v>928</v>
      </c>
      <c r="L170" s="44" t="s">
        <v>929</v>
      </c>
      <c r="M170" s="93">
        <v>45689</v>
      </c>
      <c r="N170" s="93" t="s">
        <v>250</v>
      </c>
      <c r="O170" s="107">
        <v>0.25</v>
      </c>
      <c r="P170" s="107">
        <v>0.5</v>
      </c>
      <c r="Q170" s="107">
        <v>0.75</v>
      </c>
      <c r="R170" s="107">
        <v>1</v>
      </c>
      <c r="S170" s="44" t="s">
        <v>66</v>
      </c>
      <c r="T170" s="96">
        <v>60913946.799999997</v>
      </c>
      <c r="U170" s="44" t="s">
        <v>227</v>
      </c>
      <c r="V170" s="44" t="s">
        <v>623</v>
      </c>
      <c r="W170" s="43">
        <v>0</v>
      </c>
      <c r="X170" s="44" t="s">
        <v>101</v>
      </c>
      <c r="Y170" s="79" t="s">
        <v>76</v>
      </c>
      <c r="Z170" s="44" t="s">
        <v>153</v>
      </c>
      <c r="AA170" s="79" t="s">
        <v>76</v>
      </c>
    </row>
    <row r="171" spans="2:27" ht="115.5" x14ac:dyDescent="0.3">
      <c r="B171" s="90" t="s">
        <v>37</v>
      </c>
      <c r="C171" s="91" t="s">
        <v>930</v>
      </c>
      <c r="D171" s="79" t="s">
        <v>81</v>
      </c>
      <c r="E171" s="79" t="s">
        <v>310</v>
      </c>
      <c r="F171" s="79" t="s">
        <v>83</v>
      </c>
      <c r="G171" s="107">
        <v>1</v>
      </c>
      <c r="H171" s="79" t="s">
        <v>931</v>
      </c>
      <c r="I171" s="79" t="s">
        <v>84</v>
      </c>
      <c r="J171" s="79" t="s">
        <v>75</v>
      </c>
      <c r="K171" s="44" t="s">
        <v>932</v>
      </c>
      <c r="L171" s="44" t="s">
        <v>933</v>
      </c>
      <c r="M171" s="93">
        <v>45689</v>
      </c>
      <c r="N171" s="93" t="s">
        <v>250</v>
      </c>
      <c r="O171" s="107">
        <v>0.1</v>
      </c>
      <c r="P171" s="107">
        <v>0.3</v>
      </c>
      <c r="Q171" s="107">
        <v>0.6</v>
      </c>
      <c r="R171" s="107">
        <v>1</v>
      </c>
      <c r="S171" s="44" t="s">
        <v>66</v>
      </c>
      <c r="T171" s="96">
        <v>18917602.199999999</v>
      </c>
      <c r="U171" s="44" t="s">
        <v>227</v>
      </c>
      <c r="V171" s="44" t="s">
        <v>271</v>
      </c>
      <c r="W171" s="43">
        <v>0</v>
      </c>
      <c r="X171" s="44" t="s">
        <v>101</v>
      </c>
      <c r="Y171" s="79" t="s">
        <v>76</v>
      </c>
      <c r="Z171" s="44" t="s">
        <v>153</v>
      </c>
      <c r="AA171" s="79" t="s">
        <v>76</v>
      </c>
    </row>
    <row r="172" spans="2:27" ht="82.5" x14ac:dyDescent="0.3">
      <c r="B172" s="90" t="s">
        <v>37</v>
      </c>
      <c r="C172" s="91" t="s">
        <v>934</v>
      </c>
      <c r="D172" s="79" t="s">
        <v>71</v>
      </c>
      <c r="E172" s="79" t="s">
        <v>935</v>
      </c>
      <c r="F172" s="79" t="s">
        <v>83</v>
      </c>
      <c r="G172" s="107">
        <v>1</v>
      </c>
      <c r="H172" s="79" t="s">
        <v>936</v>
      </c>
      <c r="I172" s="79" t="s">
        <v>84</v>
      </c>
      <c r="J172" s="79" t="s">
        <v>75</v>
      </c>
      <c r="K172" s="44" t="s">
        <v>937</v>
      </c>
      <c r="L172" s="44" t="s">
        <v>938</v>
      </c>
      <c r="M172" s="93">
        <v>45689</v>
      </c>
      <c r="N172" s="93" t="s">
        <v>250</v>
      </c>
      <c r="O172" s="107">
        <v>0.1</v>
      </c>
      <c r="P172" s="107">
        <v>0.2</v>
      </c>
      <c r="Q172" s="107">
        <v>0.3</v>
      </c>
      <c r="R172" s="107">
        <v>1</v>
      </c>
      <c r="S172" s="44" t="s">
        <v>66</v>
      </c>
      <c r="T172" s="150">
        <v>14503708.799999999</v>
      </c>
      <c r="U172" s="44" t="s">
        <v>227</v>
      </c>
      <c r="V172" s="44"/>
      <c r="W172" s="43">
        <v>0</v>
      </c>
      <c r="X172" s="44" t="s">
        <v>101</v>
      </c>
      <c r="Y172" s="79" t="s">
        <v>76</v>
      </c>
      <c r="Z172" s="44" t="s">
        <v>153</v>
      </c>
      <c r="AA172" s="79" t="s">
        <v>76</v>
      </c>
    </row>
    <row r="173" spans="2:27" ht="115.5" x14ac:dyDescent="0.3">
      <c r="B173" s="90" t="s">
        <v>37</v>
      </c>
      <c r="C173" s="91" t="s">
        <v>939</v>
      </c>
      <c r="D173" s="79" t="s">
        <v>940</v>
      </c>
      <c r="E173" s="79" t="s">
        <v>310</v>
      </c>
      <c r="F173" s="79" t="s">
        <v>91</v>
      </c>
      <c r="G173" s="122">
        <v>1</v>
      </c>
      <c r="H173" s="79" t="s">
        <v>941</v>
      </c>
      <c r="I173" s="79" t="s">
        <v>84</v>
      </c>
      <c r="J173" s="79" t="s">
        <v>75</v>
      </c>
      <c r="K173" s="44" t="s">
        <v>942</v>
      </c>
      <c r="L173" s="44" t="s">
        <v>943</v>
      </c>
      <c r="M173" s="93">
        <v>45689</v>
      </c>
      <c r="N173" s="93" t="s">
        <v>250</v>
      </c>
      <c r="O173" s="122">
        <v>0.25</v>
      </c>
      <c r="P173" s="122">
        <v>0.5</v>
      </c>
      <c r="Q173" s="122">
        <v>0.75</v>
      </c>
      <c r="R173" s="122">
        <v>1</v>
      </c>
      <c r="S173" s="44" t="s">
        <v>76</v>
      </c>
      <c r="T173" s="96" t="s">
        <v>76</v>
      </c>
      <c r="U173" s="44" t="s">
        <v>944</v>
      </c>
      <c r="V173" s="44" t="s">
        <v>943</v>
      </c>
      <c r="W173" s="43"/>
      <c r="X173" s="44" t="s">
        <v>101</v>
      </c>
      <c r="Y173" s="79" t="s">
        <v>76</v>
      </c>
      <c r="Z173" s="44" t="s">
        <v>153</v>
      </c>
      <c r="AA173" s="79" t="s">
        <v>76</v>
      </c>
    </row>
    <row r="174" spans="2:27" ht="132" x14ac:dyDescent="0.3">
      <c r="B174" s="90" t="s">
        <v>37</v>
      </c>
      <c r="C174" s="91" t="s">
        <v>945</v>
      </c>
      <c r="D174" s="123" t="s">
        <v>940</v>
      </c>
      <c r="E174" s="79" t="s">
        <v>310</v>
      </c>
      <c r="F174" s="123" t="s">
        <v>83</v>
      </c>
      <c r="G174" s="124">
        <v>1</v>
      </c>
      <c r="H174" s="162" t="s">
        <v>946</v>
      </c>
      <c r="I174" s="125" t="s">
        <v>84</v>
      </c>
      <c r="J174" s="125" t="s">
        <v>75</v>
      </c>
      <c r="K174" s="123" t="s">
        <v>947</v>
      </c>
      <c r="L174" s="126" t="s">
        <v>948</v>
      </c>
      <c r="M174" s="93">
        <v>45748</v>
      </c>
      <c r="N174" s="93" t="s">
        <v>250</v>
      </c>
      <c r="O174" s="127">
        <v>0</v>
      </c>
      <c r="P174" s="124">
        <v>0.25</v>
      </c>
      <c r="Q174" s="124">
        <v>0.5</v>
      </c>
      <c r="R174" s="124">
        <v>1</v>
      </c>
      <c r="S174" s="44" t="s">
        <v>76</v>
      </c>
      <c r="T174" s="96" t="s">
        <v>66</v>
      </c>
      <c r="U174" s="44" t="s">
        <v>949</v>
      </c>
      <c r="V174" s="128" t="s">
        <v>950</v>
      </c>
      <c r="W174" s="129" t="s">
        <v>950</v>
      </c>
      <c r="X174" s="44" t="s">
        <v>101</v>
      </c>
      <c r="Y174" s="79" t="s">
        <v>76</v>
      </c>
      <c r="Z174" s="44" t="s">
        <v>153</v>
      </c>
      <c r="AA174" s="79" t="s">
        <v>76</v>
      </c>
    </row>
    <row r="175" spans="2:27" ht="69" x14ac:dyDescent="0.3">
      <c r="B175" s="156" t="s">
        <v>37</v>
      </c>
      <c r="C175" s="91" t="s">
        <v>951</v>
      </c>
      <c r="D175" s="79" t="s">
        <v>81</v>
      </c>
      <c r="E175" s="163" t="s">
        <v>952</v>
      </c>
      <c r="F175" s="164" t="s">
        <v>83</v>
      </c>
      <c r="G175" s="127">
        <v>1</v>
      </c>
      <c r="H175" s="152" t="s">
        <v>953</v>
      </c>
      <c r="I175" s="125" t="s">
        <v>84</v>
      </c>
      <c r="J175" s="125" t="s">
        <v>954</v>
      </c>
      <c r="K175" s="163" t="s">
        <v>955</v>
      </c>
      <c r="L175" s="161" t="s">
        <v>956</v>
      </c>
      <c r="M175" s="93">
        <v>45931</v>
      </c>
      <c r="N175" s="93">
        <v>46022</v>
      </c>
      <c r="O175" s="127">
        <v>0</v>
      </c>
      <c r="P175" s="127">
        <v>0</v>
      </c>
      <c r="Q175" s="127">
        <v>0</v>
      </c>
      <c r="R175" s="127">
        <v>1</v>
      </c>
      <c r="S175" s="159" t="s">
        <v>957</v>
      </c>
      <c r="T175" s="220">
        <v>5690979.0700000003</v>
      </c>
      <c r="U175" s="44" t="s">
        <v>949</v>
      </c>
      <c r="V175" s="44" t="s">
        <v>271</v>
      </c>
      <c r="W175" s="220">
        <v>10431592.5</v>
      </c>
      <c r="X175" s="44" t="s">
        <v>101</v>
      </c>
      <c r="Y175" s="79" t="s">
        <v>76</v>
      </c>
      <c r="Z175" s="44" t="s">
        <v>153</v>
      </c>
      <c r="AA175" s="79" t="s">
        <v>76</v>
      </c>
    </row>
    <row r="176" spans="2:27" ht="66" x14ac:dyDescent="0.3">
      <c r="B176" s="157" t="s">
        <v>37</v>
      </c>
      <c r="C176" s="91" t="s">
        <v>958</v>
      </c>
      <c r="D176" s="79" t="s">
        <v>81</v>
      </c>
      <c r="E176" s="165" t="s">
        <v>959</v>
      </c>
      <c r="F176" s="165" t="s">
        <v>83</v>
      </c>
      <c r="G176" s="127">
        <v>1</v>
      </c>
      <c r="H176" s="153" t="s">
        <v>960</v>
      </c>
      <c r="I176" s="125" t="s">
        <v>84</v>
      </c>
      <c r="J176" s="125" t="s">
        <v>954</v>
      </c>
      <c r="K176" s="166" t="s">
        <v>961</v>
      </c>
      <c r="L176" s="167" t="s">
        <v>962</v>
      </c>
      <c r="M176" s="93">
        <v>45748</v>
      </c>
      <c r="N176" s="93">
        <v>45838</v>
      </c>
      <c r="O176" s="127">
        <v>0</v>
      </c>
      <c r="P176" s="127">
        <v>1</v>
      </c>
      <c r="Q176" s="127">
        <v>0</v>
      </c>
      <c r="R176" s="127">
        <v>0</v>
      </c>
      <c r="S176" s="155" t="s">
        <v>957</v>
      </c>
      <c r="T176" s="96">
        <v>58014835.200000003</v>
      </c>
      <c r="U176" s="44" t="s">
        <v>949</v>
      </c>
      <c r="V176" s="44" t="s">
        <v>271</v>
      </c>
      <c r="W176" s="220">
        <v>4975352</v>
      </c>
      <c r="X176" s="44" t="s">
        <v>101</v>
      </c>
      <c r="Y176" s="79" t="s">
        <v>76</v>
      </c>
      <c r="Z176" s="44" t="s">
        <v>153</v>
      </c>
      <c r="AA176" s="79" t="s">
        <v>76</v>
      </c>
    </row>
    <row r="177" spans="2:27" ht="82.5" x14ac:dyDescent="0.3">
      <c r="B177" s="90" t="s">
        <v>41</v>
      </c>
      <c r="C177" s="91" t="s">
        <v>963</v>
      </c>
      <c r="D177" s="79" t="s">
        <v>81</v>
      </c>
      <c r="E177" s="79" t="s">
        <v>964</v>
      </c>
      <c r="F177" s="79" t="s">
        <v>91</v>
      </c>
      <c r="G177" s="92">
        <v>1</v>
      </c>
      <c r="H177" s="79" t="s">
        <v>965</v>
      </c>
      <c r="I177" s="79" t="s">
        <v>84</v>
      </c>
      <c r="J177" s="79" t="s">
        <v>75</v>
      </c>
      <c r="K177" s="44" t="s">
        <v>966</v>
      </c>
      <c r="L177" s="44" t="s">
        <v>967</v>
      </c>
      <c r="M177" s="93" t="s">
        <v>968</v>
      </c>
      <c r="N177" s="93" t="s">
        <v>250</v>
      </c>
      <c r="O177" s="92">
        <v>0.25</v>
      </c>
      <c r="P177" s="92">
        <v>0.48</v>
      </c>
      <c r="Q177" s="92">
        <v>0.72</v>
      </c>
      <c r="R177" s="92">
        <v>1</v>
      </c>
      <c r="S177" s="44" t="s">
        <v>66</v>
      </c>
      <c r="T177" s="96">
        <v>1587188750.5599999</v>
      </c>
      <c r="U177" s="96" t="s">
        <v>297</v>
      </c>
      <c r="V177" s="44" t="s">
        <v>215</v>
      </c>
      <c r="W177" s="43"/>
      <c r="X177" s="44" t="s">
        <v>101</v>
      </c>
      <c r="Y177" s="79" t="s">
        <v>76</v>
      </c>
      <c r="Z177" s="44" t="s">
        <v>153</v>
      </c>
      <c r="AA177" s="79" t="s">
        <v>76</v>
      </c>
    </row>
    <row r="178" spans="2:27" ht="148.5" x14ac:dyDescent="0.3">
      <c r="B178" s="90" t="s">
        <v>41</v>
      </c>
      <c r="C178" s="91" t="s">
        <v>969</v>
      </c>
      <c r="D178" s="79" t="s">
        <v>81</v>
      </c>
      <c r="E178" s="79" t="s">
        <v>964</v>
      </c>
      <c r="F178" s="79" t="s">
        <v>91</v>
      </c>
      <c r="G178" s="92">
        <v>1</v>
      </c>
      <c r="H178" s="79" t="s">
        <v>970</v>
      </c>
      <c r="I178" s="79" t="s">
        <v>84</v>
      </c>
      <c r="J178" s="79" t="s">
        <v>75</v>
      </c>
      <c r="K178" s="44" t="s">
        <v>971</v>
      </c>
      <c r="L178" s="44" t="s">
        <v>972</v>
      </c>
      <c r="M178" s="93">
        <v>45689</v>
      </c>
      <c r="N178" s="93" t="s">
        <v>250</v>
      </c>
      <c r="O178" s="92">
        <v>0.25</v>
      </c>
      <c r="P178" s="92">
        <v>0.33</v>
      </c>
      <c r="Q178" s="92">
        <v>0.47</v>
      </c>
      <c r="R178" s="92">
        <v>1</v>
      </c>
      <c r="S178" s="44" t="s">
        <v>66</v>
      </c>
      <c r="T178" s="96">
        <v>177383071.22</v>
      </c>
      <c r="U178" s="96" t="s">
        <v>297</v>
      </c>
      <c r="V178" s="44" t="s">
        <v>215</v>
      </c>
      <c r="W178" s="43"/>
      <c r="X178" s="44" t="s">
        <v>101</v>
      </c>
      <c r="Y178" s="79" t="s">
        <v>76</v>
      </c>
      <c r="Z178" s="44" t="s">
        <v>153</v>
      </c>
      <c r="AA178" s="79" t="s">
        <v>76</v>
      </c>
    </row>
    <row r="179" spans="2:27" ht="82.5" x14ac:dyDescent="0.3">
      <c r="B179" s="90" t="s">
        <v>41</v>
      </c>
      <c r="C179" s="91" t="s">
        <v>973</v>
      </c>
      <c r="D179" s="79" t="s">
        <v>81</v>
      </c>
      <c r="E179" s="79" t="s">
        <v>964</v>
      </c>
      <c r="F179" s="79" t="s">
        <v>91</v>
      </c>
      <c r="G179" s="130">
        <v>116</v>
      </c>
      <c r="H179" s="79" t="s">
        <v>974</v>
      </c>
      <c r="I179" s="79" t="s">
        <v>84</v>
      </c>
      <c r="J179" s="79" t="s">
        <v>65</v>
      </c>
      <c r="K179" s="44" t="s">
        <v>975</v>
      </c>
      <c r="L179" s="93" t="s">
        <v>976</v>
      </c>
      <c r="M179" s="93">
        <v>45689</v>
      </c>
      <c r="N179" s="93" t="s">
        <v>250</v>
      </c>
      <c r="O179" s="131">
        <v>26</v>
      </c>
      <c r="P179" s="131">
        <v>59</v>
      </c>
      <c r="Q179" s="131">
        <v>94</v>
      </c>
      <c r="R179" s="131">
        <v>116</v>
      </c>
      <c r="S179" s="44" t="s">
        <v>66</v>
      </c>
      <c r="T179" s="96">
        <v>209883502.73000002</v>
      </c>
      <c r="U179" s="96" t="s">
        <v>297</v>
      </c>
      <c r="V179" s="93" t="s">
        <v>215</v>
      </c>
      <c r="W179" s="43"/>
      <c r="X179" s="44" t="s">
        <v>101</v>
      </c>
      <c r="Y179" s="79" t="s">
        <v>76</v>
      </c>
      <c r="Z179" s="44" t="s">
        <v>153</v>
      </c>
      <c r="AA179" s="79" t="s">
        <v>76</v>
      </c>
    </row>
    <row r="180" spans="2:27" ht="82.5" x14ac:dyDescent="0.3">
      <c r="B180" s="142" t="s">
        <v>41</v>
      </c>
      <c r="C180" s="91" t="s">
        <v>977</v>
      </c>
      <c r="D180" s="143" t="s">
        <v>71</v>
      </c>
      <c r="E180" s="143" t="s">
        <v>978</v>
      </c>
      <c r="F180" s="143" t="s">
        <v>91</v>
      </c>
      <c r="G180" s="104">
        <v>3</v>
      </c>
      <c r="H180" s="143" t="s">
        <v>979</v>
      </c>
      <c r="I180" s="143" t="s">
        <v>84</v>
      </c>
      <c r="J180" s="143" t="s">
        <v>65</v>
      </c>
      <c r="K180" s="147" t="s">
        <v>980</v>
      </c>
      <c r="L180" s="147" t="s">
        <v>981</v>
      </c>
      <c r="M180" s="146">
        <v>45748</v>
      </c>
      <c r="N180" s="146" t="s">
        <v>250</v>
      </c>
      <c r="O180" s="104">
        <v>0</v>
      </c>
      <c r="P180" s="104">
        <v>1</v>
      </c>
      <c r="Q180" s="104">
        <v>0</v>
      </c>
      <c r="R180" s="104">
        <v>3</v>
      </c>
      <c r="S180" s="44" t="s">
        <v>66</v>
      </c>
      <c r="T180" s="96">
        <v>48281475</v>
      </c>
      <c r="U180" s="44" t="s">
        <v>892</v>
      </c>
      <c r="V180" s="44" t="s">
        <v>215</v>
      </c>
      <c r="W180" s="43">
        <v>70000000</v>
      </c>
      <c r="X180" s="44" t="s">
        <v>101</v>
      </c>
      <c r="Y180" s="79" t="s">
        <v>76</v>
      </c>
      <c r="Z180" s="44" t="s">
        <v>153</v>
      </c>
      <c r="AA180" s="79" t="s">
        <v>80</v>
      </c>
    </row>
    <row r="181" spans="2:27" ht="247.5" x14ac:dyDescent="0.3">
      <c r="B181" s="142" t="s">
        <v>41</v>
      </c>
      <c r="C181" s="91" t="s">
        <v>982</v>
      </c>
      <c r="D181" s="143" t="s">
        <v>71</v>
      </c>
      <c r="E181" s="143" t="s">
        <v>978</v>
      </c>
      <c r="F181" s="143" t="s">
        <v>91</v>
      </c>
      <c r="G181" s="92">
        <v>1</v>
      </c>
      <c r="H181" s="143" t="s">
        <v>983</v>
      </c>
      <c r="I181" s="143" t="s">
        <v>84</v>
      </c>
      <c r="J181" s="143" t="s">
        <v>75</v>
      </c>
      <c r="K181" s="147" t="s">
        <v>984</v>
      </c>
      <c r="L181" s="147" t="s">
        <v>985</v>
      </c>
      <c r="M181" s="146">
        <v>45748</v>
      </c>
      <c r="N181" s="146" t="s">
        <v>250</v>
      </c>
      <c r="O181" s="92">
        <v>0</v>
      </c>
      <c r="P181" s="92">
        <v>0.5</v>
      </c>
      <c r="Q181" s="92">
        <v>0.75</v>
      </c>
      <c r="R181" s="92">
        <v>1</v>
      </c>
      <c r="S181" s="44" t="s">
        <v>66</v>
      </c>
      <c r="T181" s="96">
        <v>34005906</v>
      </c>
      <c r="U181" s="44" t="s">
        <v>735</v>
      </c>
      <c r="V181" s="44" t="s">
        <v>215</v>
      </c>
      <c r="W181" s="43">
        <v>0</v>
      </c>
      <c r="X181" s="44" t="s">
        <v>101</v>
      </c>
      <c r="Y181" s="79" t="s">
        <v>76</v>
      </c>
      <c r="Z181" s="44" t="s">
        <v>153</v>
      </c>
      <c r="AA181" s="79" t="s">
        <v>80</v>
      </c>
    </row>
    <row r="182" spans="2:27" ht="323.25" customHeight="1" x14ac:dyDescent="0.3">
      <c r="B182" s="142" t="s">
        <v>41</v>
      </c>
      <c r="C182" s="91" t="s">
        <v>986</v>
      </c>
      <c r="D182" s="143" t="s">
        <v>71</v>
      </c>
      <c r="E182" s="143" t="s">
        <v>978</v>
      </c>
      <c r="F182" s="143" t="s">
        <v>987</v>
      </c>
      <c r="G182" s="92">
        <v>1</v>
      </c>
      <c r="H182" s="143" t="s">
        <v>988</v>
      </c>
      <c r="I182" s="143" t="s">
        <v>84</v>
      </c>
      <c r="J182" s="143" t="s">
        <v>75</v>
      </c>
      <c r="K182" s="147" t="s">
        <v>989</v>
      </c>
      <c r="L182" s="147" t="s">
        <v>990</v>
      </c>
      <c r="M182" s="146" t="s">
        <v>991</v>
      </c>
      <c r="N182" s="146" t="s">
        <v>250</v>
      </c>
      <c r="O182" s="92">
        <v>0.2</v>
      </c>
      <c r="P182" s="92">
        <v>0.4</v>
      </c>
      <c r="Q182" s="92">
        <v>0.7</v>
      </c>
      <c r="R182" s="92">
        <v>1</v>
      </c>
      <c r="S182" s="44" t="s">
        <v>66</v>
      </c>
      <c r="T182" s="96">
        <v>34005906</v>
      </c>
      <c r="U182" s="44" t="s">
        <v>735</v>
      </c>
      <c r="V182" s="44" t="s">
        <v>215</v>
      </c>
      <c r="W182" s="43">
        <v>0</v>
      </c>
      <c r="X182" s="44" t="s">
        <v>101</v>
      </c>
      <c r="Y182" s="79" t="s">
        <v>76</v>
      </c>
      <c r="Z182" s="44" t="s">
        <v>153</v>
      </c>
      <c r="AA182" s="79" t="s">
        <v>80</v>
      </c>
    </row>
    <row r="183" spans="2:27" ht="307.5" customHeight="1" x14ac:dyDescent="0.3">
      <c r="B183" s="142" t="s">
        <v>41</v>
      </c>
      <c r="C183" s="91" t="s">
        <v>992</v>
      </c>
      <c r="D183" s="143" t="s">
        <v>71</v>
      </c>
      <c r="E183" s="143" t="s">
        <v>978</v>
      </c>
      <c r="F183" s="143" t="s">
        <v>91</v>
      </c>
      <c r="G183" s="104">
        <v>4</v>
      </c>
      <c r="H183" s="143" t="s">
        <v>993</v>
      </c>
      <c r="I183" s="143" t="s">
        <v>84</v>
      </c>
      <c r="J183" s="143" t="s">
        <v>65</v>
      </c>
      <c r="K183" s="147" t="s">
        <v>994</v>
      </c>
      <c r="L183" s="147" t="s">
        <v>995</v>
      </c>
      <c r="M183" s="146" t="s">
        <v>996</v>
      </c>
      <c r="N183" s="146" t="s">
        <v>250</v>
      </c>
      <c r="O183" s="104">
        <v>1</v>
      </c>
      <c r="P183" s="104">
        <v>2</v>
      </c>
      <c r="Q183" s="104">
        <v>3</v>
      </c>
      <c r="R183" s="104">
        <v>4</v>
      </c>
      <c r="S183" s="44" t="s">
        <v>66</v>
      </c>
      <c r="T183" s="96">
        <v>198860592</v>
      </c>
      <c r="U183" s="44" t="s">
        <v>735</v>
      </c>
      <c r="V183" s="44" t="s">
        <v>215</v>
      </c>
      <c r="W183" s="43">
        <v>0</v>
      </c>
      <c r="X183" s="44" t="s">
        <v>101</v>
      </c>
      <c r="Y183" s="79" t="s">
        <v>76</v>
      </c>
      <c r="Z183" s="44" t="s">
        <v>153</v>
      </c>
      <c r="AA183" s="79" t="s">
        <v>76</v>
      </c>
    </row>
    <row r="184" spans="2:27" ht="132" x14ac:dyDescent="0.3">
      <c r="B184" s="142" t="s">
        <v>41</v>
      </c>
      <c r="C184" s="91" t="s">
        <v>997</v>
      </c>
      <c r="D184" s="143" t="s">
        <v>71</v>
      </c>
      <c r="E184" s="143" t="s">
        <v>998</v>
      </c>
      <c r="F184" s="143" t="s">
        <v>83</v>
      </c>
      <c r="G184" s="95">
        <v>1</v>
      </c>
      <c r="H184" s="143" t="s">
        <v>999</v>
      </c>
      <c r="I184" s="143" t="s">
        <v>84</v>
      </c>
      <c r="J184" s="143" t="s">
        <v>75</v>
      </c>
      <c r="K184" s="147" t="s">
        <v>1000</v>
      </c>
      <c r="L184" s="147" t="s">
        <v>1001</v>
      </c>
      <c r="M184" s="146">
        <v>45689</v>
      </c>
      <c r="N184" s="146" t="s">
        <v>250</v>
      </c>
      <c r="O184" s="92">
        <v>0.1</v>
      </c>
      <c r="P184" s="92">
        <v>0.3</v>
      </c>
      <c r="Q184" s="92">
        <v>0.6</v>
      </c>
      <c r="R184" s="92">
        <v>1</v>
      </c>
      <c r="S184" s="44" t="s">
        <v>66</v>
      </c>
      <c r="T184" s="96">
        <v>198860592</v>
      </c>
      <c r="U184" s="44" t="s">
        <v>735</v>
      </c>
      <c r="V184" s="44" t="s">
        <v>215</v>
      </c>
      <c r="W184" s="43">
        <v>0</v>
      </c>
      <c r="X184" s="44" t="s">
        <v>101</v>
      </c>
      <c r="Y184" s="79" t="s">
        <v>76</v>
      </c>
      <c r="Z184" s="44" t="s">
        <v>153</v>
      </c>
      <c r="AA184" s="79" t="s">
        <v>76</v>
      </c>
    </row>
    <row r="185" spans="2:27" ht="49.5" x14ac:dyDescent="0.3">
      <c r="B185" s="142" t="s">
        <v>41</v>
      </c>
      <c r="C185" s="91" t="s">
        <v>1002</v>
      </c>
      <c r="D185" s="143" t="s">
        <v>71</v>
      </c>
      <c r="E185" s="143" t="s">
        <v>978</v>
      </c>
      <c r="F185" s="143" t="s">
        <v>91</v>
      </c>
      <c r="G185" s="95">
        <v>1</v>
      </c>
      <c r="H185" s="143" t="s">
        <v>1003</v>
      </c>
      <c r="I185" s="143" t="s">
        <v>84</v>
      </c>
      <c r="J185" s="143" t="s">
        <v>75</v>
      </c>
      <c r="K185" s="147" t="s">
        <v>1004</v>
      </c>
      <c r="L185" s="146" t="s">
        <v>1005</v>
      </c>
      <c r="M185" s="146">
        <v>45658</v>
      </c>
      <c r="N185" s="146" t="s">
        <v>250</v>
      </c>
      <c r="O185" s="95">
        <v>0.25</v>
      </c>
      <c r="P185" s="95">
        <v>0.5</v>
      </c>
      <c r="Q185" s="95">
        <v>0.75</v>
      </c>
      <c r="R185" s="95">
        <v>1</v>
      </c>
      <c r="S185" s="44" t="s">
        <v>66</v>
      </c>
      <c r="T185" s="96">
        <v>25865076</v>
      </c>
      <c r="U185" s="93" t="s">
        <v>735</v>
      </c>
      <c r="V185" s="93" t="s">
        <v>215</v>
      </c>
      <c r="W185" s="43">
        <v>0</v>
      </c>
      <c r="X185" s="44" t="s">
        <v>101</v>
      </c>
      <c r="Y185" s="79" t="s">
        <v>76</v>
      </c>
      <c r="Z185" s="44" t="s">
        <v>153</v>
      </c>
      <c r="AA185" s="79" t="s">
        <v>76</v>
      </c>
    </row>
    <row r="186" spans="2:27" ht="181.5" x14ac:dyDescent="0.3">
      <c r="B186" s="142" t="s">
        <v>41</v>
      </c>
      <c r="C186" s="91" t="s">
        <v>1006</v>
      </c>
      <c r="D186" s="143" t="s">
        <v>71</v>
      </c>
      <c r="E186" s="143" t="s">
        <v>978</v>
      </c>
      <c r="F186" s="143" t="s">
        <v>91</v>
      </c>
      <c r="G186" s="92">
        <v>1</v>
      </c>
      <c r="H186" s="143" t="s">
        <v>1007</v>
      </c>
      <c r="I186" s="143" t="s">
        <v>84</v>
      </c>
      <c r="J186" s="143" t="s">
        <v>75</v>
      </c>
      <c r="K186" s="147" t="s">
        <v>1008</v>
      </c>
      <c r="L186" s="147" t="s">
        <v>1009</v>
      </c>
      <c r="M186" s="146">
        <v>45689</v>
      </c>
      <c r="N186" s="146" t="s">
        <v>250</v>
      </c>
      <c r="O186" s="92">
        <v>0.1</v>
      </c>
      <c r="P186" s="92">
        <v>0.3</v>
      </c>
      <c r="Q186" s="92">
        <v>0.65</v>
      </c>
      <c r="R186" s="92">
        <v>1</v>
      </c>
      <c r="S186" s="44" t="s">
        <v>76</v>
      </c>
      <c r="T186" s="96" t="s">
        <v>76</v>
      </c>
      <c r="U186" s="44" t="s">
        <v>255</v>
      </c>
      <c r="V186" s="44" t="s">
        <v>228</v>
      </c>
      <c r="W186" s="43">
        <v>0</v>
      </c>
      <c r="X186" s="44" t="s">
        <v>101</v>
      </c>
      <c r="Y186" s="79" t="s">
        <v>76</v>
      </c>
      <c r="Z186" s="44" t="s">
        <v>153</v>
      </c>
      <c r="AA186" s="79" t="s">
        <v>76</v>
      </c>
    </row>
    <row r="187" spans="2:27" ht="181.5" x14ac:dyDescent="0.3">
      <c r="B187" s="142" t="s">
        <v>41</v>
      </c>
      <c r="C187" s="91" t="s">
        <v>1010</v>
      </c>
      <c r="D187" s="143" t="s">
        <v>81</v>
      </c>
      <c r="E187" s="143" t="s">
        <v>292</v>
      </c>
      <c r="F187" s="143" t="s">
        <v>91</v>
      </c>
      <c r="G187" s="92">
        <v>1</v>
      </c>
      <c r="H187" s="143" t="s">
        <v>1011</v>
      </c>
      <c r="I187" s="143" t="s">
        <v>84</v>
      </c>
      <c r="J187" s="143" t="s">
        <v>75</v>
      </c>
      <c r="K187" s="147" t="s">
        <v>1008</v>
      </c>
      <c r="L187" s="147" t="s">
        <v>1012</v>
      </c>
      <c r="M187" s="146">
        <v>45689</v>
      </c>
      <c r="N187" s="146" t="s">
        <v>250</v>
      </c>
      <c r="O187" s="92">
        <v>0.1</v>
      </c>
      <c r="P187" s="92">
        <v>0.3</v>
      </c>
      <c r="Q187" s="92">
        <v>0.65</v>
      </c>
      <c r="R187" s="92">
        <v>1</v>
      </c>
      <c r="S187" s="44" t="s">
        <v>76</v>
      </c>
      <c r="T187" s="96" t="s">
        <v>76</v>
      </c>
      <c r="U187" s="44" t="s">
        <v>255</v>
      </c>
      <c r="V187" s="44" t="s">
        <v>228</v>
      </c>
      <c r="W187" s="43">
        <v>0</v>
      </c>
      <c r="X187" s="44" t="s">
        <v>101</v>
      </c>
      <c r="Y187" s="79" t="s">
        <v>76</v>
      </c>
      <c r="Z187" s="44" t="s">
        <v>153</v>
      </c>
      <c r="AA187" s="79" t="s">
        <v>76</v>
      </c>
    </row>
    <row r="188" spans="2:27" ht="66" x14ac:dyDescent="0.3">
      <c r="B188" s="142" t="s">
        <v>41</v>
      </c>
      <c r="C188" s="91" t="s">
        <v>1013</v>
      </c>
      <c r="D188" s="143" t="s">
        <v>81</v>
      </c>
      <c r="E188" s="143" t="s">
        <v>292</v>
      </c>
      <c r="F188" s="143" t="s">
        <v>91</v>
      </c>
      <c r="G188" s="131">
        <v>6</v>
      </c>
      <c r="H188" s="143" t="s">
        <v>1014</v>
      </c>
      <c r="I188" s="143" t="s">
        <v>84</v>
      </c>
      <c r="J188" s="143" t="s">
        <v>65</v>
      </c>
      <c r="K188" s="147" t="s">
        <v>1015</v>
      </c>
      <c r="L188" s="147" t="s">
        <v>1016</v>
      </c>
      <c r="M188" s="146">
        <v>45749</v>
      </c>
      <c r="N188" s="146" t="s">
        <v>250</v>
      </c>
      <c r="O188" s="131">
        <v>0</v>
      </c>
      <c r="P188" s="131">
        <v>2</v>
      </c>
      <c r="Q188" s="131">
        <v>4</v>
      </c>
      <c r="R188" s="131">
        <v>6</v>
      </c>
      <c r="S188" s="44" t="s">
        <v>76</v>
      </c>
      <c r="T188" s="96" t="s">
        <v>76</v>
      </c>
      <c r="U188" s="44" t="s">
        <v>255</v>
      </c>
      <c r="V188" s="44" t="s">
        <v>1017</v>
      </c>
      <c r="W188" s="43">
        <v>0</v>
      </c>
      <c r="X188" s="44" t="s">
        <v>101</v>
      </c>
      <c r="Y188" s="79" t="s">
        <v>76</v>
      </c>
      <c r="Z188" s="44" t="s">
        <v>153</v>
      </c>
      <c r="AA188" s="79" t="s">
        <v>76</v>
      </c>
    </row>
    <row r="189" spans="2:27" ht="409.5" x14ac:dyDescent="0.3">
      <c r="B189" s="142" t="s">
        <v>41</v>
      </c>
      <c r="C189" s="91" t="s">
        <v>1018</v>
      </c>
      <c r="D189" s="143" t="s">
        <v>71</v>
      </c>
      <c r="E189" s="143" t="s">
        <v>1019</v>
      </c>
      <c r="F189" s="143" t="s">
        <v>83</v>
      </c>
      <c r="G189" s="92">
        <v>0.5</v>
      </c>
      <c r="H189" s="143" t="s">
        <v>1020</v>
      </c>
      <c r="I189" s="143" t="s">
        <v>84</v>
      </c>
      <c r="J189" s="143" t="s">
        <v>75</v>
      </c>
      <c r="K189" s="147" t="s">
        <v>1021</v>
      </c>
      <c r="L189" s="147" t="s">
        <v>1022</v>
      </c>
      <c r="M189" s="146">
        <v>45689</v>
      </c>
      <c r="N189" s="146" t="s">
        <v>250</v>
      </c>
      <c r="O189" s="92">
        <v>0.05</v>
      </c>
      <c r="P189" s="92">
        <v>0.25</v>
      </c>
      <c r="Q189" s="92">
        <v>0.3</v>
      </c>
      <c r="R189" s="92">
        <v>0.5</v>
      </c>
      <c r="S189" s="44" t="s">
        <v>66</v>
      </c>
      <c r="T189" s="96">
        <v>19836616</v>
      </c>
      <c r="U189" s="44" t="s">
        <v>255</v>
      </c>
      <c r="V189" s="44" t="s">
        <v>228</v>
      </c>
      <c r="W189" s="43">
        <v>0</v>
      </c>
      <c r="X189" s="44" t="s">
        <v>101</v>
      </c>
      <c r="Y189" s="79" t="s">
        <v>76</v>
      </c>
      <c r="Z189" s="44" t="s">
        <v>153</v>
      </c>
      <c r="AA189" s="79" t="s">
        <v>76</v>
      </c>
    </row>
    <row r="190" spans="2:27" ht="264" x14ac:dyDescent="0.3">
      <c r="B190" s="142" t="s">
        <v>41</v>
      </c>
      <c r="C190" s="91" t="s">
        <v>1023</v>
      </c>
      <c r="D190" s="143" t="s">
        <v>71</v>
      </c>
      <c r="E190" s="143" t="s">
        <v>978</v>
      </c>
      <c r="F190" s="143" t="s">
        <v>91</v>
      </c>
      <c r="G190" s="92">
        <v>1</v>
      </c>
      <c r="H190" s="143" t="s">
        <v>1024</v>
      </c>
      <c r="I190" s="143" t="s">
        <v>84</v>
      </c>
      <c r="J190" s="143" t="s">
        <v>75</v>
      </c>
      <c r="K190" s="147" t="s">
        <v>1025</v>
      </c>
      <c r="L190" s="146" t="s">
        <v>1026</v>
      </c>
      <c r="M190" s="146">
        <v>45748</v>
      </c>
      <c r="N190" s="146" t="s">
        <v>250</v>
      </c>
      <c r="O190" s="132">
        <v>0</v>
      </c>
      <c r="P190" s="95">
        <v>0.3</v>
      </c>
      <c r="Q190" s="95">
        <v>0.6</v>
      </c>
      <c r="R190" s="95">
        <v>1</v>
      </c>
      <c r="S190" s="44" t="s">
        <v>66</v>
      </c>
      <c r="T190" s="96">
        <v>25919694</v>
      </c>
      <c r="U190" s="93" t="s">
        <v>735</v>
      </c>
      <c r="V190" s="93" t="s">
        <v>215</v>
      </c>
      <c r="W190" s="43">
        <v>0</v>
      </c>
      <c r="X190" s="44" t="s">
        <v>101</v>
      </c>
      <c r="Y190" s="79" t="s">
        <v>76</v>
      </c>
      <c r="Z190" s="44" t="s">
        <v>153</v>
      </c>
      <c r="AA190" s="79" t="s">
        <v>76</v>
      </c>
    </row>
    <row r="191" spans="2:27" ht="66" x14ac:dyDescent="0.3">
      <c r="B191" s="142" t="s">
        <v>41</v>
      </c>
      <c r="C191" s="91" t="s">
        <v>1027</v>
      </c>
      <c r="D191" s="143" t="s">
        <v>81</v>
      </c>
      <c r="E191" s="143" t="s">
        <v>292</v>
      </c>
      <c r="F191" s="143" t="s">
        <v>99</v>
      </c>
      <c r="G191" s="122">
        <v>1</v>
      </c>
      <c r="H191" s="149" t="s">
        <v>1028</v>
      </c>
      <c r="I191" s="143" t="s">
        <v>84</v>
      </c>
      <c r="J191" s="143" t="s">
        <v>75</v>
      </c>
      <c r="K191" s="147" t="s">
        <v>1029</v>
      </c>
      <c r="L191" s="147" t="s">
        <v>1030</v>
      </c>
      <c r="M191" s="146">
        <v>45748</v>
      </c>
      <c r="N191" s="146" t="s">
        <v>250</v>
      </c>
      <c r="O191" s="133">
        <v>0</v>
      </c>
      <c r="P191" s="134">
        <v>0.33</v>
      </c>
      <c r="Q191" s="134">
        <v>0.66</v>
      </c>
      <c r="R191" s="134">
        <v>1</v>
      </c>
      <c r="S191" s="135" t="s">
        <v>66</v>
      </c>
      <c r="T191" s="136">
        <v>50000000</v>
      </c>
      <c r="U191" s="136" t="s">
        <v>76</v>
      </c>
      <c r="V191" s="136" t="s">
        <v>76</v>
      </c>
      <c r="W191" s="136" t="s">
        <v>76</v>
      </c>
      <c r="X191" s="137" t="s">
        <v>101</v>
      </c>
      <c r="Y191" s="138" t="s">
        <v>76</v>
      </c>
      <c r="Z191" s="139" t="s">
        <v>153</v>
      </c>
      <c r="AA191" s="138" t="s">
        <v>76</v>
      </c>
    </row>
    <row r="192" spans="2:27" ht="99" x14ac:dyDescent="0.3">
      <c r="B192" s="90" t="s">
        <v>47</v>
      </c>
      <c r="C192" s="91" t="s">
        <v>1031</v>
      </c>
      <c r="D192" s="79" t="s">
        <v>89</v>
      </c>
      <c r="E192" s="79" t="s">
        <v>292</v>
      </c>
      <c r="F192" s="79" t="s">
        <v>83</v>
      </c>
      <c r="G192" s="107">
        <v>1</v>
      </c>
      <c r="H192" s="79" t="s">
        <v>1032</v>
      </c>
      <c r="I192" s="79" t="s">
        <v>84</v>
      </c>
      <c r="J192" s="79" t="s">
        <v>75</v>
      </c>
      <c r="K192" s="44" t="s">
        <v>1033</v>
      </c>
      <c r="L192" s="44" t="s">
        <v>1034</v>
      </c>
      <c r="M192" s="93" t="s">
        <v>226</v>
      </c>
      <c r="N192" s="93" t="s">
        <v>250</v>
      </c>
      <c r="O192" s="107">
        <v>0.05</v>
      </c>
      <c r="P192" s="107">
        <v>0.3</v>
      </c>
      <c r="Q192" s="107">
        <v>0.6</v>
      </c>
      <c r="R192" s="107">
        <v>1</v>
      </c>
      <c r="S192" s="44" t="s">
        <v>66</v>
      </c>
      <c r="T192" s="96">
        <v>55581378</v>
      </c>
      <c r="U192" s="136" t="s">
        <v>76</v>
      </c>
      <c r="V192" s="44" t="s">
        <v>215</v>
      </c>
      <c r="W192" s="43">
        <v>0</v>
      </c>
      <c r="X192" s="44" t="s">
        <v>140</v>
      </c>
      <c r="Y192" s="79" t="s">
        <v>76</v>
      </c>
      <c r="Z192" s="44" t="s">
        <v>111</v>
      </c>
      <c r="AA192" s="79" t="s">
        <v>76</v>
      </c>
    </row>
    <row r="193" spans="2:27" ht="115.5" x14ac:dyDescent="0.3">
      <c r="B193" s="90" t="s">
        <v>47</v>
      </c>
      <c r="C193" s="91" t="s">
        <v>1035</v>
      </c>
      <c r="D193" s="79" t="s">
        <v>71</v>
      </c>
      <c r="E193" s="79" t="s">
        <v>292</v>
      </c>
      <c r="F193" s="79" t="s">
        <v>83</v>
      </c>
      <c r="G193" s="107">
        <v>1</v>
      </c>
      <c r="H193" s="79" t="s">
        <v>1036</v>
      </c>
      <c r="I193" s="79" t="s">
        <v>84</v>
      </c>
      <c r="J193" s="79" t="s">
        <v>75</v>
      </c>
      <c r="K193" s="44" t="s">
        <v>1037</v>
      </c>
      <c r="L193" s="44" t="s">
        <v>1038</v>
      </c>
      <c r="M193" s="93">
        <v>45667</v>
      </c>
      <c r="N193" s="93" t="s">
        <v>250</v>
      </c>
      <c r="O193" s="107">
        <v>0.05</v>
      </c>
      <c r="P193" s="107">
        <v>0.3</v>
      </c>
      <c r="Q193" s="107">
        <v>0.6</v>
      </c>
      <c r="R193" s="107">
        <v>1</v>
      </c>
      <c r="S193" s="44" t="s">
        <v>66</v>
      </c>
      <c r="T193" s="96">
        <v>26099668</v>
      </c>
      <c r="U193" s="136" t="s">
        <v>76</v>
      </c>
      <c r="V193" s="44" t="s">
        <v>215</v>
      </c>
      <c r="W193" s="43">
        <v>0</v>
      </c>
      <c r="X193" s="44" t="s">
        <v>101</v>
      </c>
      <c r="Y193" s="79" t="s">
        <v>76</v>
      </c>
      <c r="Z193" s="44" t="s">
        <v>153</v>
      </c>
      <c r="AA193" s="79" t="s">
        <v>76</v>
      </c>
    </row>
    <row r="194" spans="2:27" ht="66" x14ac:dyDescent="0.3">
      <c r="B194" s="90" t="s">
        <v>47</v>
      </c>
      <c r="C194" s="91" t="s">
        <v>1039</v>
      </c>
      <c r="D194" s="79" t="s">
        <v>89</v>
      </c>
      <c r="E194" s="79" t="s">
        <v>292</v>
      </c>
      <c r="F194" s="79" t="s">
        <v>83</v>
      </c>
      <c r="G194" s="111">
        <v>4</v>
      </c>
      <c r="H194" s="79" t="s">
        <v>1040</v>
      </c>
      <c r="I194" s="79" t="s">
        <v>84</v>
      </c>
      <c r="J194" s="79" t="s">
        <v>65</v>
      </c>
      <c r="K194" s="44" t="s">
        <v>1041</v>
      </c>
      <c r="L194" s="44" t="s">
        <v>1042</v>
      </c>
      <c r="M194" s="93">
        <v>45659</v>
      </c>
      <c r="N194" s="93" t="s">
        <v>250</v>
      </c>
      <c r="O194" s="111">
        <v>1</v>
      </c>
      <c r="P194" s="111">
        <v>2</v>
      </c>
      <c r="Q194" s="111">
        <v>3</v>
      </c>
      <c r="R194" s="111">
        <v>4</v>
      </c>
      <c r="S194" s="44" t="s">
        <v>66</v>
      </c>
      <c r="T194" s="96">
        <v>27040000</v>
      </c>
      <c r="U194" s="136" t="s">
        <v>76</v>
      </c>
      <c r="V194" s="44" t="s">
        <v>215</v>
      </c>
      <c r="W194" s="43">
        <v>0</v>
      </c>
      <c r="X194" s="44" t="s">
        <v>101</v>
      </c>
      <c r="Y194" s="79" t="s">
        <v>76</v>
      </c>
      <c r="Z194" s="44" t="s">
        <v>153</v>
      </c>
      <c r="AA194" s="79" t="s">
        <v>76</v>
      </c>
    </row>
    <row r="195" spans="2:27" ht="49.5" x14ac:dyDescent="0.3">
      <c r="B195" s="90" t="s">
        <v>47</v>
      </c>
      <c r="C195" s="91" t="s">
        <v>1043</v>
      </c>
      <c r="D195" s="79" t="s">
        <v>61</v>
      </c>
      <c r="E195" s="79" t="s">
        <v>292</v>
      </c>
      <c r="F195" s="79" t="s">
        <v>83</v>
      </c>
      <c r="G195" s="107">
        <v>1</v>
      </c>
      <c r="H195" s="79" t="s">
        <v>1044</v>
      </c>
      <c r="I195" s="79" t="s">
        <v>84</v>
      </c>
      <c r="J195" s="79" t="s">
        <v>75</v>
      </c>
      <c r="K195" s="44" t="s">
        <v>1045</v>
      </c>
      <c r="L195" s="44" t="s">
        <v>1046</v>
      </c>
      <c r="M195" s="93">
        <v>45659</v>
      </c>
      <c r="N195" s="93" t="s">
        <v>250</v>
      </c>
      <c r="O195" s="107">
        <v>0.1</v>
      </c>
      <c r="P195" s="107">
        <v>0.35</v>
      </c>
      <c r="Q195" s="107">
        <v>0.65</v>
      </c>
      <c r="R195" s="107">
        <v>1</v>
      </c>
      <c r="S195" s="44" t="s">
        <v>66</v>
      </c>
      <c r="T195" s="96">
        <v>6123016</v>
      </c>
      <c r="U195" s="136" t="s">
        <v>76</v>
      </c>
      <c r="V195" s="44" t="s">
        <v>215</v>
      </c>
      <c r="W195" s="43">
        <v>0</v>
      </c>
      <c r="X195" s="44" t="s">
        <v>140</v>
      </c>
      <c r="Y195" s="79" t="s">
        <v>76</v>
      </c>
      <c r="Z195" s="44" t="s">
        <v>148</v>
      </c>
      <c r="AA195" s="79" t="s">
        <v>76</v>
      </c>
    </row>
    <row r="196" spans="2:27" ht="66" x14ac:dyDescent="0.3">
      <c r="B196" s="90" t="s">
        <v>47</v>
      </c>
      <c r="C196" s="91" t="s">
        <v>1047</v>
      </c>
      <c r="D196" s="79" t="s">
        <v>61</v>
      </c>
      <c r="E196" s="79" t="s">
        <v>292</v>
      </c>
      <c r="F196" s="79" t="s">
        <v>83</v>
      </c>
      <c r="G196" s="107">
        <v>1</v>
      </c>
      <c r="H196" s="79" t="s">
        <v>1048</v>
      </c>
      <c r="I196" s="79" t="s">
        <v>84</v>
      </c>
      <c r="J196" s="79" t="s">
        <v>75</v>
      </c>
      <c r="K196" s="44" t="s">
        <v>1045</v>
      </c>
      <c r="L196" s="44" t="s">
        <v>1049</v>
      </c>
      <c r="M196" s="93">
        <v>45659</v>
      </c>
      <c r="N196" s="93" t="s">
        <v>250</v>
      </c>
      <c r="O196" s="107">
        <v>0.1</v>
      </c>
      <c r="P196" s="107">
        <v>0.35</v>
      </c>
      <c r="Q196" s="107">
        <v>0.65</v>
      </c>
      <c r="R196" s="107">
        <v>1</v>
      </c>
      <c r="S196" s="44" t="s">
        <v>66</v>
      </c>
      <c r="T196" s="96">
        <v>6123016</v>
      </c>
      <c r="U196" s="136" t="s">
        <v>76</v>
      </c>
      <c r="V196" s="44" t="s">
        <v>215</v>
      </c>
      <c r="W196" s="43">
        <v>0</v>
      </c>
      <c r="X196" s="44" t="s">
        <v>77</v>
      </c>
      <c r="Y196" s="79" t="s">
        <v>76</v>
      </c>
      <c r="Z196" s="44" t="s">
        <v>148</v>
      </c>
      <c r="AA196" s="79" t="s">
        <v>76</v>
      </c>
    </row>
    <row r="197" spans="2:27" ht="82.5" x14ac:dyDescent="0.3">
      <c r="B197" s="90" t="s">
        <v>47</v>
      </c>
      <c r="C197" s="91" t="s">
        <v>1050</v>
      </c>
      <c r="D197" s="79" t="s">
        <v>61</v>
      </c>
      <c r="E197" s="79" t="s">
        <v>90</v>
      </c>
      <c r="F197" s="79" t="s">
        <v>83</v>
      </c>
      <c r="G197" s="107">
        <v>1</v>
      </c>
      <c r="H197" s="79" t="s">
        <v>1051</v>
      </c>
      <c r="I197" s="79" t="s">
        <v>84</v>
      </c>
      <c r="J197" s="79" t="s">
        <v>75</v>
      </c>
      <c r="K197" s="44" t="s">
        <v>1052</v>
      </c>
      <c r="L197" s="44" t="s">
        <v>1053</v>
      </c>
      <c r="M197" s="93">
        <v>45748</v>
      </c>
      <c r="N197" s="93" t="s">
        <v>250</v>
      </c>
      <c r="O197" s="107">
        <v>0</v>
      </c>
      <c r="P197" s="107">
        <v>0.25</v>
      </c>
      <c r="Q197" s="107">
        <v>0.5</v>
      </c>
      <c r="R197" s="107">
        <v>1</v>
      </c>
      <c r="S197" s="44" t="s">
        <v>76</v>
      </c>
      <c r="T197" s="96" t="s">
        <v>76</v>
      </c>
      <c r="U197" s="136" t="s">
        <v>76</v>
      </c>
      <c r="V197" s="44" t="s">
        <v>215</v>
      </c>
      <c r="W197" s="43">
        <v>0</v>
      </c>
      <c r="X197" s="44" t="s">
        <v>101</v>
      </c>
      <c r="Y197" s="79" t="s">
        <v>76</v>
      </c>
      <c r="Z197" s="44" t="s">
        <v>134</v>
      </c>
      <c r="AA197" s="79" t="s">
        <v>76</v>
      </c>
    </row>
    <row r="198" spans="2:27" ht="243.75" customHeight="1" x14ac:dyDescent="0.3">
      <c r="B198" s="90" t="s">
        <v>47</v>
      </c>
      <c r="C198" s="91" t="s">
        <v>1054</v>
      </c>
      <c r="D198" s="79" t="s">
        <v>89</v>
      </c>
      <c r="E198" s="79" t="s">
        <v>163</v>
      </c>
      <c r="F198" s="79" t="s">
        <v>83</v>
      </c>
      <c r="G198" s="111">
        <v>12</v>
      </c>
      <c r="H198" s="79" t="s">
        <v>1055</v>
      </c>
      <c r="I198" s="79" t="s">
        <v>84</v>
      </c>
      <c r="J198" s="79" t="s">
        <v>65</v>
      </c>
      <c r="K198" s="44" t="s">
        <v>1056</v>
      </c>
      <c r="L198" s="44" t="s">
        <v>1057</v>
      </c>
      <c r="M198" s="93">
        <v>45689</v>
      </c>
      <c r="N198" s="93" t="s">
        <v>250</v>
      </c>
      <c r="O198" s="111">
        <v>3</v>
      </c>
      <c r="P198" s="111">
        <v>6</v>
      </c>
      <c r="Q198" s="111">
        <v>9</v>
      </c>
      <c r="R198" s="111">
        <v>12</v>
      </c>
      <c r="S198" s="44" t="s">
        <v>76</v>
      </c>
      <c r="T198" s="96" t="s">
        <v>76</v>
      </c>
      <c r="U198" s="136" t="s">
        <v>76</v>
      </c>
      <c r="V198" s="44" t="s">
        <v>215</v>
      </c>
      <c r="W198" s="43">
        <v>0</v>
      </c>
      <c r="X198" s="44" t="s">
        <v>101</v>
      </c>
      <c r="Y198" s="79" t="s">
        <v>76</v>
      </c>
      <c r="Z198" s="44" t="s">
        <v>153</v>
      </c>
      <c r="AA198" s="79" t="s">
        <v>76</v>
      </c>
    </row>
    <row r="199" spans="2:27" ht="66" x14ac:dyDescent="0.3">
      <c r="B199" s="90" t="s">
        <v>47</v>
      </c>
      <c r="C199" s="91" t="s">
        <v>1058</v>
      </c>
      <c r="D199" s="106" t="s">
        <v>71</v>
      </c>
      <c r="E199" s="106" t="s">
        <v>172</v>
      </c>
      <c r="F199" s="106" t="s">
        <v>83</v>
      </c>
      <c r="G199" s="140">
        <v>1</v>
      </c>
      <c r="H199" s="106" t="s">
        <v>1059</v>
      </c>
      <c r="I199" s="79" t="s">
        <v>84</v>
      </c>
      <c r="J199" s="79" t="s">
        <v>75</v>
      </c>
      <c r="K199" s="46" t="s">
        <v>1060</v>
      </c>
      <c r="L199" s="46" t="s">
        <v>1061</v>
      </c>
      <c r="M199" s="119">
        <v>45689</v>
      </c>
      <c r="N199" s="93" t="s">
        <v>250</v>
      </c>
      <c r="O199" s="140">
        <v>0.25</v>
      </c>
      <c r="P199" s="140">
        <v>0.5</v>
      </c>
      <c r="Q199" s="140">
        <v>0.75</v>
      </c>
      <c r="R199" s="140">
        <v>1</v>
      </c>
      <c r="S199" s="50" t="s">
        <v>66</v>
      </c>
      <c r="T199" s="141">
        <v>24000000</v>
      </c>
      <c r="U199" s="136" t="s">
        <v>76</v>
      </c>
      <c r="V199" s="50" t="s">
        <v>215</v>
      </c>
      <c r="W199" s="43">
        <v>0</v>
      </c>
      <c r="X199" s="50" t="s">
        <v>101</v>
      </c>
      <c r="Y199" s="222" t="s">
        <v>141</v>
      </c>
      <c r="Z199" s="50" t="s">
        <v>145</v>
      </c>
      <c r="AA199" s="222" t="s">
        <v>76</v>
      </c>
    </row>
    <row r="200" spans="2:27" ht="66" x14ac:dyDescent="0.3">
      <c r="B200" s="142" t="s">
        <v>48</v>
      </c>
      <c r="C200" s="91" t="s">
        <v>1062</v>
      </c>
      <c r="D200" s="143" t="s">
        <v>71</v>
      </c>
      <c r="E200" s="143" t="s">
        <v>292</v>
      </c>
      <c r="F200" s="143" t="s">
        <v>91</v>
      </c>
      <c r="G200" s="111">
        <v>8</v>
      </c>
      <c r="H200" s="143" t="s">
        <v>1063</v>
      </c>
      <c r="I200" s="143" t="s">
        <v>84</v>
      </c>
      <c r="J200" s="143" t="s">
        <v>65</v>
      </c>
      <c r="K200" s="147" t="s">
        <v>1064</v>
      </c>
      <c r="L200" s="147" t="s">
        <v>1065</v>
      </c>
      <c r="M200" s="146">
        <v>45748</v>
      </c>
      <c r="N200" s="146" t="s">
        <v>250</v>
      </c>
      <c r="O200" s="111">
        <v>0</v>
      </c>
      <c r="P200" s="111">
        <v>2</v>
      </c>
      <c r="Q200" s="111">
        <v>4</v>
      </c>
      <c r="R200" s="111">
        <v>8</v>
      </c>
      <c r="S200" s="44" t="s">
        <v>76</v>
      </c>
      <c r="T200" s="96" t="s">
        <v>76</v>
      </c>
      <c r="U200" s="44" t="s">
        <v>1066</v>
      </c>
      <c r="V200" s="44" t="s">
        <v>215</v>
      </c>
      <c r="W200" s="43">
        <v>0</v>
      </c>
      <c r="X200" s="44" t="s">
        <v>101</v>
      </c>
      <c r="Y200" s="79" t="s">
        <v>76</v>
      </c>
      <c r="Z200" s="44" t="s">
        <v>153</v>
      </c>
      <c r="AA200" s="79" t="s">
        <v>80</v>
      </c>
    </row>
    <row r="201" spans="2:27" ht="66" x14ac:dyDescent="0.3">
      <c r="B201" s="142" t="s">
        <v>48</v>
      </c>
      <c r="C201" s="91" t="s">
        <v>1067</v>
      </c>
      <c r="D201" s="143" t="s">
        <v>71</v>
      </c>
      <c r="E201" s="143" t="s">
        <v>292</v>
      </c>
      <c r="F201" s="143" t="s">
        <v>91</v>
      </c>
      <c r="G201" s="111">
        <v>24</v>
      </c>
      <c r="H201" s="143" t="s">
        <v>1068</v>
      </c>
      <c r="I201" s="143" t="s">
        <v>84</v>
      </c>
      <c r="J201" s="143" t="s">
        <v>65</v>
      </c>
      <c r="K201" s="147" t="s">
        <v>1069</v>
      </c>
      <c r="L201" s="147" t="s">
        <v>1070</v>
      </c>
      <c r="M201" s="146">
        <v>45931</v>
      </c>
      <c r="N201" s="146" t="s">
        <v>250</v>
      </c>
      <c r="O201" s="111">
        <v>0</v>
      </c>
      <c r="P201" s="111">
        <v>0</v>
      </c>
      <c r="Q201" s="111">
        <v>0</v>
      </c>
      <c r="R201" s="111">
        <v>24</v>
      </c>
      <c r="S201" s="44" t="s">
        <v>76</v>
      </c>
      <c r="T201" s="96" t="s">
        <v>76</v>
      </c>
      <c r="U201" s="44" t="s">
        <v>1066</v>
      </c>
      <c r="V201" s="44" t="s">
        <v>215</v>
      </c>
      <c r="W201" s="43">
        <v>0</v>
      </c>
      <c r="X201" s="44" t="s">
        <v>101</v>
      </c>
      <c r="Y201" s="79" t="s">
        <v>76</v>
      </c>
      <c r="Z201" s="44" t="s">
        <v>153</v>
      </c>
      <c r="AA201" s="79" t="s">
        <v>80</v>
      </c>
    </row>
    <row r="202" spans="2:27" ht="66" x14ac:dyDescent="0.3">
      <c r="B202" s="142" t="s">
        <v>48</v>
      </c>
      <c r="C202" s="91" t="s">
        <v>1071</v>
      </c>
      <c r="D202" s="143" t="s">
        <v>71</v>
      </c>
      <c r="E202" s="143" t="s">
        <v>292</v>
      </c>
      <c r="F202" s="143" t="s">
        <v>91</v>
      </c>
      <c r="G202" s="107">
        <v>0.9</v>
      </c>
      <c r="H202" s="143" t="s">
        <v>1072</v>
      </c>
      <c r="I202" s="143" t="s">
        <v>84</v>
      </c>
      <c r="J202" s="143" t="s">
        <v>75</v>
      </c>
      <c r="K202" s="147" t="s">
        <v>1073</v>
      </c>
      <c r="L202" s="147" t="s">
        <v>1074</v>
      </c>
      <c r="M202" s="146">
        <v>45748</v>
      </c>
      <c r="N202" s="146" t="s">
        <v>250</v>
      </c>
      <c r="O202" s="107">
        <v>0</v>
      </c>
      <c r="P202" s="107">
        <v>0.25</v>
      </c>
      <c r="Q202" s="107">
        <v>0.5</v>
      </c>
      <c r="R202" s="107">
        <v>0.9</v>
      </c>
      <c r="S202" s="44" t="s">
        <v>76</v>
      </c>
      <c r="T202" s="96" t="s">
        <v>76</v>
      </c>
      <c r="U202" s="44" t="s">
        <v>1066</v>
      </c>
      <c r="V202" s="44" t="s">
        <v>215</v>
      </c>
      <c r="W202" s="43">
        <v>0</v>
      </c>
      <c r="X202" s="44" t="s">
        <v>101</v>
      </c>
      <c r="Y202" s="79" t="s">
        <v>76</v>
      </c>
      <c r="Z202" s="44" t="s">
        <v>95</v>
      </c>
      <c r="AA202" s="79" t="s">
        <v>80</v>
      </c>
    </row>
    <row r="203" spans="2:27" ht="66" x14ac:dyDescent="0.3">
      <c r="B203" s="142" t="s">
        <v>48</v>
      </c>
      <c r="C203" s="91" t="s">
        <v>1075</v>
      </c>
      <c r="D203" s="143" t="s">
        <v>71</v>
      </c>
      <c r="E203" s="143" t="s">
        <v>292</v>
      </c>
      <c r="F203" s="143" t="s">
        <v>91</v>
      </c>
      <c r="G203" s="107">
        <v>0.9</v>
      </c>
      <c r="H203" s="143" t="s">
        <v>1076</v>
      </c>
      <c r="I203" s="143" t="s">
        <v>84</v>
      </c>
      <c r="J203" s="143" t="s">
        <v>75</v>
      </c>
      <c r="K203" s="147" t="s">
        <v>1077</v>
      </c>
      <c r="L203" s="147" t="s">
        <v>1074</v>
      </c>
      <c r="M203" s="146">
        <v>45931</v>
      </c>
      <c r="N203" s="146" t="s">
        <v>250</v>
      </c>
      <c r="O203" s="107">
        <v>0</v>
      </c>
      <c r="P203" s="107">
        <v>0</v>
      </c>
      <c r="Q203" s="107">
        <v>0</v>
      </c>
      <c r="R203" s="107">
        <v>0.9</v>
      </c>
      <c r="S203" s="44" t="s">
        <v>76</v>
      </c>
      <c r="T203" s="96" t="s">
        <v>76</v>
      </c>
      <c r="U203" s="44" t="s">
        <v>1066</v>
      </c>
      <c r="V203" s="44" t="s">
        <v>215</v>
      </c>
      <c r="W203" s="43">
        <v>0</v>
      </c>
      <c r="X203" s="44" t="s">
        <v>101</v>
      </c>
      <c r="Y203" s="79" t="s">
        <v>76</v>
      </c>
      <c r="Z203" s="44" t="s">
        <v>95</v>
      </c>
      <c r="AA203" s="79" t="s">
        <v>80</v>
      </c>
    </row>
    <row r="204" spans="2:27" ht="264" x14ac:dyDescent="0.3">
      <c r="B204" s="90" t="s">
        <v>29</v>
      </c>
      <c r="C204" s="91" t="s">
        <v>1078</v>
      </c>
      <c r="D204" s="79" t="s">
        <v>89</v>
      </c>
      <c r="E204" s="79" t="s">
        <v>1079</v>
      </c>
      <c r="F204" s="79" t="s">
        <v>83</v>
      </c>
      <c r="G204" s="107">
        <v>1</v>
      </c>
      <c r="H204" s="79" t="s">
        <v>1080</v>
      </c>
      <c r="I204" s="79" t="s">
        <v>84</v>
      </c>
      <c r="J204" s="79" t="s">
        <v>65</v>
      </c>
      <c r="K204" s="44" t="s">
        <v>1081</v>
      </c>
      <c r="L204" s="44" t="s">
        <v>1082</v>
      </c>
      <c r="M204" s="93" t="s">
        <v>402</v>
      </c>
      <c r="N204" s="44" t="s">
        <v>250</v>
      </c>
      <c r="O204" s="107">
        <v>0.25</v>
      </c>
      <c r="P204" s="107">
        <v>0.5</v>
      </c>
      <c r="Q204" s="107">
        <v>0.75</v>
      </c>
      <c r="R204" s="107">
        <v>1</v>
      </c>
      <c r="S204" s="44" t="s">
        <v>66</v>
      </c>
      <c r="T204" s="96">
        <v>23000663</v>
      </c>
      <c r="U204" s="44" t="s">
        <v>285</v>
      </c>
      <c r="V204" s="44" t="s">
        <v>426</v>
      </c>
      <c r="W204" s="43"/>
      <c r="X204" s="44" t="s">
        <v>109</v>
      </c>
      <c r="Y204" s="44" t="s">
        <v>125</v>
      </c>
      <c r="Z204" s="44" t="s">
        <v>148</v>
      </c>
      <c r="AA204" s="79" t="s">
        <v>112</v>
      </c>
    </row>
    <row r="205" spans="2:27" ht="198" x14ac:dyDescent="0.3">
      <c r="B205" s="90" t="s">
        <v>29</v>
      </c>
      <c r="C205" s="91" t="s">
        <v>1083</v>
      </c>
      <c r="D205" s="79" t="s">
        <v>89</v>
      </c>
      <c r="E205" s="79" t="s">
        <v>1079</v>
      </c>
      <c r="F205" s="79" t="s">
        <v>83</v>
      </c>
      <c r="G205" s="107">
        <v>1</v>
      </c>
      <c r="H205" s="79" t="s">
        <v>1084</v>
      </c>
      <c r="I205" s="79" t="s">
        <v>84</v>
      </c>
      <c r="J205" s="79" t="s">
        <v>75</v>
      </c>
      <c r="K205" s="44" t="s">
        <v>1081</v>
      </c>
      <c r="L205" s="44" t="s">
        <v>1085</v>
      </c>
      <c r="M205" s="93">
        <v>45748</v>
      </c>
      <c r="N205" s="44" t="s">
        <v>250</v>
      </c>
      <c r="O205" s="107">
        <v>0.25</v>
      </c>
      <c r="P205" s="107">
        <v>0.5</v>
      </c>
      <c r="Q205" s="107">
        <v>0.75</v>
      </c>
      <c r="R205" s="107">
        <v>1</v>
      </c>
      <c r="S205" s="44" t="s">
        <v>66</v>
      </c>
      <c r="T205" s="96">
        <v>23000663</v>
      </c>
      <c r="U205" s="44" t="s">
        <v>285</v>
      </c>
      <c r="V205" s="44" t="s">
        <v>426</v>
      </c>
      <c r="W205" s="43"/>
      <c r="X205" s="44" t="s">
        <v>109</v>
      </c>
      <c r="Y205" s="44" t="s">
        <v>125</v>
      </c>
      <c r="Z205" s="44" t="s">
        <v>148</v>
      </c>
      <c r="AA205" s="79" t="s">
        <v>112</v>
      </c>
    </row>
    <row r="206" spans="2:27" ht="115.5" x14ac:dyDescent="0.3">
      <c r="B206" s="90" t="s">
        <v>29</v>
      </c>
      <c r="C206" s="91" t="s">
        <v>1086</v>
      </c>
      <c r="D206" s="79" t="s">
        <v>89</v>
      </c>
      <c r="E206" s="79" t="s">
        <v>1079</v>
      </c>
      <c r="F206" s="79" t="s">
        <v>83</v>
      </c>
      <c r="G206" s="107">
        <v>1</v>
      </c>
      <c r="H206" s="79" t="s">
        <v>1087</v>
      </c>
      <c r="I206" s="79" t="s">
        <v>84</v>
      </c>
      <c r="J206" s="79" t="s">
        <v>75</v>
      </c>
      <c r="K206" s="44" t="s">
        <v>1088</v>
      </c>
      <c r="L206" s="44" t="s">
        <v>1089</v>
      </c>
      <c r="M206" s="93">
        <v>45659</v>
      </c>
      <c r="N206" s="44" t="s">
        <v>250</v>
      </c>
      <c r="O206" s="107">
        <v>0.25</v>
      </c>
      <c r="P206" s="107">
        <v>0.5</v>
      </c>
      <c r="Q206" s="107">
        <v>0.75</v>
      </c>
      <c r="R206" s="107">
        <v>1</v>
      </c>
      <c r="S206" s="44" t="s">
        <v>66</v>
      </c>
      <c r="T206" s="96">
        <v>23000663</v>
      </c>
      <c r="U206" s="44" t="s">
        <v>285</v>
      </c>
      <c r="V206" s="44" t="s">
        <v>426</v>
      </c>
      <c r="W206" s="43"/>
      <c r="X206" s="44" t="s">
        <v>109</v>
      </c>
      <c r="Y206" s="44" t="s">
        <v>125</v>
      </c>
      <c r="Z206" s="44" t="s">
        <v>148</v>
      </c>
      <c r="AA206" s="79" t="s">
        <v>112</v>
      </c>
    </row>
    <row r="207" spans="2:27" ht="115.5" x14ac:dyDescent="0.3">
      <c r="B207" s="90" t="s">
        <v>29</v>
      </c>
      <c r="C207" s="91" t="s">
        <v>1090</v>
      </c>
      <c r="D207" s="79" t="s">
        <v>89</v>
      </c>
      <c r="E207" s="79" t="s">
        <v>1079</v>
      </c>
      <c r="F207" s="79" t="s">
        <v>83</v>
      </c>
      <c r="G207" s="107">
        <v>1</v>
      </c>
      <c r="H207" s="79" t="s">
        <v>1091</v>
      </c>
      <c r="I207" s="79" t="s">
        <v>84</v>
      </c>
      <c r="J207" s="79" t="s">
        <v>75</v>
      </c>
      <c r="K207" s="44" t="s">
        <v>1088</v>
      </c>
      <c r="L207" s="44" t="s">
        <v>1089</v>
      </c>
      <c r="M207" s="93">
        <v>45661</v>
      </c>
      <c r="N207" s="44" t="s">
        <v>250</v>
      </c>
      <c r="O207" s="107">
        <v>0.25</v>
      </c>
      <c r="P207" s="107">
        <v>0.5</v>
      </c>
      <c r="Q207" s="107">
        <v>0.75</v>
      </c>
      <c r="R207" s="107">
        <v>1</v>
      </c>
      <c r="S207" s="44" t="s">
        <v>66</v>
      </c>
      <c r="T207" s="96">
        <v>23000663</v>
      </c>
      <c r="U207" s="44" t="s">
        <v>285</v>
      </c>
      <c r="V207" s="44" t="s">
        <v>426</v>
      </c>
      <c r="W207" s="43"/>
      <c r="X207" s="44" t="s">
        <v>109</v>
      </c>
      <c r="Y207" s="44" t="s">
        <v>125</v>
      </c>
      <c r="Z207" s="44" t="s">
        <v>148</v>
      </c>
      <c r="AA207" s="79" t="s">
        <v>112</v>
      </c>
    </row>
  </sheetData>
  <sheetProtection formatCells="0" formatColumns="0" formatRows="0"/>
  <mergeCells count="11">
    <mergeCell ref="S5:W5"/>
    <mergeCell ref="X5:AA5"/>
    <mergeCell ref="C2:K3"/>
    <mergeCell ref="L2:N2"/>
    <mergeCell ref="L3:N3"/>
    <mergeCell ref="D6:E6"/>
    <mergeCell ref="O6:R6"/>
    <mergeCell ref="B2:B3"/>
    <mergeCell ref="B5:C5"/>
    <mergeCell ref="D5:F5"/>
    <mergeCell ref="G5:R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78D05387FB2BA44A2D6C95F7ED0F4D4" ma:contentTypeVersion="14" ma:contentTypeDescription="Crear nuevo documento." ma:contentTypeScope="" ma:versionID="1d16309fc4af1125ca04d3a619e8fbcb">
  <xsd:schema xmlns:xsd="http://www.w3.org/2001/XMLSchema" xmlns:xs="http://www.w3.org/2001/XMLSchema" xmlns:p="http://schemas.microsoft.com/office/2006/metadata/properties" xmlns:ns2="85c65460-15cb-41ab-9f47-e85759d6d61a" xmlns:ns3="95015264-b836-4e6b-a248-3170a7fc29ea" targetNamespace="http://schemas.microsoft.com/office/2006/metadata/properties" ma:root="true" ma:fieldsID="7a7b894106d50732d3c69b2abf007ae0" ns2:_="" ns3:_="">
    <xsd:import namespace="85c65460-15cb-41ab-9f47-e85759d6d61a"/>
    <xsd:import namespace="95015264-b836-4e6b-a248-3170a7fc29ea"/>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c65460-15cb-41ab-9f47-e85759d6d6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015264-b836-4e6b-a248-3170a7fc29ea"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8416a14-a302-4399-ae29-b9da590576f6}" ma:internalName="TaxCatchAll" ma:showField="CatchAllData" ma:web="95015264-b836-4e6b-a248-3170a7fc29e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5015264-b836-4e6b-a248-3170a7fc29ea" xsi:nil="true"/>
    <lcf76f155ced4ddcb4097134ff3c332f xmlns="85c65460-15cb-41ab-9f47-e85759d6d61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EB28DA-DEC6-43D5-96A5-B0A66D73E4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c65460-15cb-41ab-9f47-e85759d6d61a"/>
    <ds:schemaRef ds:uri="95015264-b836-4e6b-a248-3170a7fc2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5F427E-B2DE-4569-86F3-17BDCA924B9A}">
  <ds:schemaRefs>
    <ds:schemaRef ds:uri="http://schemas.microsoft.com/office/2006/metadata/properties"/>
    <ds:schemaRef ds:uri="http://schemas.microsoft.com/office/infopath/2007/PartnerControls"/>
    <ds:schemaRef ds:uri="95015264-b836-4e6b-a248-3170a7fc29ea"/>
    <ds:schemaRef ds:uri="85c65460-15cb-41ab-9f47-e85759d6d61a"/>
  </ds:schemaRefs>
</ds:datastoreItem>
</file>

<file path=customXml/itemProps3.xml><?xml version="1.0" encoding="utf-8"?>
<ds:datastoreItem xmlns:ds="http://schemas.openxmlformats.org/officeDocument/2006/customXml" ds:itemID="{E555CD76-4F7A-4BE5-BCFC-67E642763F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Progr</vt:lpstr>
      <vt:lpstr>Hoja5</vt:lpstr>
      <vt:lpstr>Plan de Acción 2025</vt:lpstr>
      <vt:lpstr>Progr!Área_de_impresión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Jimmy Alexander Higuera Sacristan</dc:creator>
  <cp:keywords/>
  <dc:description/>
  <cp:lastModifiedBy>Diana Patricia Caro Ventura</cp:lastModifiedBy>
  <cp:revision/>
  <dcterms:created xsi:type="dcterms:W3CDTF">2025-03-26T13:59:14Z</dcterms:created>
  <dcterms:modified xsi:type="dcterms:W3CDTF">2025-07-09T20:34:53Z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0x010100C78D05387FB2BA44A2D6C95F7ED0F4D4</vt:lpwstr>
  </property>
  <property fmtid="{D5CDD505-2E9C-101B-9397-08002B2CF9AE}" pid="3" name="MediaServiceImageTags">
    <vt:lpwstr/>
  </property>
</Properties>
</file>