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always" codeName="ThisWorkbook"/>
  <mc:AlternateContent xmlns:mc="http://schemas.openxmlformats.org/markup-compatibility/2006">
    <mc:Choice Requires="x15">
      <x15ac:absPath xmlns:x15ac="http://schemas.microsoft.com/office/spreadsheetml/2010/11/ac" url="C:\Users\dpcarov\Documents\"/>
    </mc:Choice>
  </mc:AlternateContent>
  <xr:revisionPtr revIDLastSave="0" documentId="8_{AA01E69E-1DCD-4CD6-850D-B5DDDF6B2850}" xr6:coauthVersionLast="47" xr6:coauthVersionMax="47" xr10:uidLastSave="{00000000-0000-0000-0000-000000000000}"/>
  <bookViews>
    <workbookView xWindow="-120" yWindow="-120" windowWidth="29040" windowHeight="15720" xr2:uid="{00000000-000D-0000-FFFF-FFFF00000000}"/>
  </bookViews>
  <sheets>
    <sheet name="PLAN DE ACCIÓN_2024" sheetId="37" r:id="rId1"/>
    <sheet name="Listas" sheetId="3" state="hidden" r:id="rId2"/>
    <sheet name="PROYECTOS" sheetId="8" state="hidden" r:id="rId3"/>
  </sheets>
  <externalReferences>
    <externalReference r:id="rId4"/>
    <externalReference r:id="rId5"/>
    <externalReference r:id="rId6"/>
    <externalReference r:id="rId7"/>
    <externalReference r:id="rId8"/>
  </externalReferences>
  <definedNames>
    <definedName name="_xlnm._FilterDatabase" localSheetId="0" hidden="1">'PLAN DE ACCIÓN_2024'!$A$7:$AK$221</definedName>
    <definedName name="A" localSheetId="0">#REF!</definedName>
    <definedName name="A">#REF!</definedName>
    <definedName name="ADMINISTRADORASPUBLICO" localSheetId="0">#REF!</definedName>
    <definedName name="ADMINISTRADORASPUBLICO">#REF!</definedName>
    <definedName name="ANMINISTRADORASPRIVADO" localSheetId="0">#REF!</definedName>
    <definedName name="ANMINISTRADORASPRIVADO">#REF!</definedName>
    <definedName name="APORTESESCUELAS" localSheetId="0">#REF!</definedName>
    <definedName name="APORTESESCUELAS">#REF!</definedName>
    <definedName name="AREA" localSheetId="0">#REF!</definedName>
    <definedName name="AREA">#REF!</definedName>
    <definedName name="ARRENDAMIENTO" localSheetId="0">#REF!</definedName>
    <definedName name="ARRENDAMIENTO">#REF!</definedName>
    <definedName name="ARRENDAMIENTOS" localSheetId="0">#REF!</definedName>
    <definedName name="ARRENDAMIENTOS">#REF!</definedName>
    <definedName name="BARRANQUILLA" localSheetId="0">#REF!</definedName>
    <definedName name="BARRANQUILLA">#REF!</definedName>
    <definedName name="BOGOTÁ" localSheetId="0">#REF!</definedName>
    <definedName name="BOGOTÁ">#REF!</definedName>
    <definedName name="BUCARAMANGA" localSheetId="0">#REF!</definedName>
    <definedName name="BUCARAMANGA">#REF!</definedName>
    <definedName name="CAL_2021_EVAL_CAL" localSheetId="0">#REF!</definedName>
    <definedName name="CAL_2021_EVAL_CAL">#REF!</definedName>
    <definedName name="CALI" localSheetId="0">#REF!</definedName>
    <definedName name="CALI">#REF!</definedName>
    <definedName name="CAPA_TEC" localSheetId="0">#REF!</definedName>
    <definedName name="CAPA_TEC">#REF!</definedName>
    <definedName name="CAPACITACION" localSheetId="0">#REF!</definedName>
    <definedName name="CAPACITACION">#REF!</definedName>
    <definedName name="CAPACITACIÓN" localSheetId="0">#REF!</definedName>
    <definedName name="CAPACITACIÓN">#REF!</definedName>
    <definedName name="CARACTER_SOCIO" localSheetId="0">#REF!</definedName>
    <definedName name="CARACTER_SOCIO">#REF!</definedName>
    <definedName name="caractersoc" localSheetId="0">#REF!</definedName>
    <definedName name="caractersoc">#REF!</definedName>
    <definedName name="CENSOE" localSheetId="0">#REF!</definedName>
    <definedName name="CENSOE">#REF!</definedName>
    <definedName name="censoec" localSheetId="0">#REF!</definedName>
    <definedName name="censoec">#REF!</definedName>
    <definedName name="CENSOECONOMICO" localSheetId="0">#REF!</definedName>
    <definedName name="CENSOECONOMICO">#REF!</definedName>
    <definedName name="COMPRADEEQUIPO" localSheetId="0">#REF!</definedName>
    <definedName name="COMPRADEEQUIPO">#REF!</definedName>
    <definedName name="COMPRAEQUIPO" localSheetId="0">#REF!</definedName>
    <definedName name="COMPRAEQUIPO">#REF!</definedName>
    <definedName name="COMUNICACIONESYTRANS" localSheetId="0">#REF!</definedName>
    <definedName name="COMUNICACIONESYTRANS">#REF!</definedName>
    <definedName name="Concepto" localSheetId="0">#REF!</definedName>
    <definedName name="Concepto">#REF!</definedName>
    <definedName name="COOP" localSheetId="0">#REF!</definedName>
    <definedName name="COOP">#REF!</definedName>
    <definedName name="COOR_REG_SEN" localSheetId="0">#REF!</definedName>
    <definedName name="COOR_REG_SEN">#REF!</definedName>
    <definedName name="coordregsen" localSheetId="0">#REF!</definedName>
    <definedName name="coordregsen">#REF!</definedName>
    <definedName name="ctasnales" localSheetId="0">#REF!</definedName>
    <definedName name="ctasnales">#REF!</definedName>
    <definedName name="CUENTAS_N" localSheetId="0">#REF!</definedName>
    <definedName name="CUENTAS_N">#REF!</definedName>
    <definedName name="DANE_CENTRAL" localSheetId="0">#REF!</definedName>
    <definedName name="DANE_CENTRAL">#REF!</definedName>
    <definedName name="DCD" localSheetId="0">#REF!</definedName>
    <definedName name="DCD">#REF!</definedName>
    <definedName name="DDHH" localSheetId="0">#REF!</definedName>
    <definedName name="DDHH">#REF!</definedName>
    <definedName name="Derecho_a_la__justicia_seguridad_integtridad" localSheetId="0">#REF!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#REF!</definedName>
    <definedName name="Derecho_a_la_Integridad_y_la_protección" localSheetId="0">#REF!</definedName>
    <definedName name="Derecho_a_la_Integridad_y_la_protección">#REF!</definedName>
    <definedName name="Derecho_a_la_libertad" localSheetId="0">#REF!</definedName>
    <definedName name="Derecho_a_la_libertad">#REF!</definedName>
    <definedName name="Derecho_a_la_libertad_de_conciencia_Derecho_a_la_libertad_de_culto" localSheetId="0">#REF!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#REF!</definedName>
    <definedName name="Derecho_a_la_libertad_Igualdad" localSheetId="0">#REF!</definedName>
    <definedName name="Derecho_a_la_libertad_Igualdad">#REF!</definedName>
    <definedName name="Derecho_a_la_libertad_justicia_e_Integridad" localSheetId="0">#REF!</definedName>
    <definedName name="Derecho_a_la_libertad_justicia_e_Integridad">#REF!</definedName>
    <definedName name="Derecho_a_la_libertad_justicia_seguridad_y_defensa" localSheetId="0">#REF!</definedName>
    <definedName name="Derecho_a_la_libertad_justicia_seguridad_y_defensa">#REF!</definedName>
    <definedName name="Derecho_a_la_libertad_y_justicia" localSheetId="0">#REF!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#REF!</definedName>
    <definedName name="Derecho_a_la_Paz" localSheetId="0">#REF!</definedName>
    <definedName name="Derecho_a_la_Paz">#REF!</definedName>
    <definedName name="Derecho_a_la_personalidad_jurídica" localSheetId="0">#REF!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#REF!</definedName>
    <definedName name="Derecho_a_la_propiedad_privada" localSheetId="0">#REF!</definedName>
    <definedName name="Derecho_a_la_propiedad_privada">#REF!</definedName>
    <definedName name="Derecho_a_una_vida_digna_Derecho_al_bienestar_Derecho_de_la_infancia" localSheetId="0">#REF!</definedName>
    <definedName name="Derecho_a_una_vida_digna_Derecho_al_bienestar_Derecho_de_la_infancia">#REF!</definedName>
    <definedName name="Derecho_al_ambiente_sano" localSheetId="0">#REF!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#REF!</definedName>
    <definedName name="Derechos_civiles" localSheetId="0">#REF!</definedName>
    <definedName name="Derechos_civiles">#REF!</definedName>
    <definedName name="Derechos_civiles_economicos_culturales_politicos_y_seguridad_social" localSheetId="0">#REF!</definedName>
    <definedName name="Derechos_civiles_economicos_culturales_politicos_y_seguridad_social">#REF!</definedName>
    <definedName name="Derechos_civiles_y_políticos" localSheetId="0">#REF!</definedName>
    <definedName name="Derechos_civiles_y_políticos">#REF!</definedName>
    <definedName name="Derechos_civiles_y_politicos_nacionalidad" localSheetId="0">#REF!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#REF!</definedName>
    <definedName name="DICE" localSheetId="0">#REF!</definedName>
    <definedName name="DICE">#REF!</definedName>
    <definedName name="DIFUSION" localSheetId="0">#REF!</definedName>
    <definedName name="DIFUSION">#REF!</definedName>
    <definedName name="DIG" localSheetId="0">#REF!</definedName>
    <definedName name="DIG">#REF!</definedName>
    <definedName name="DIMPE" localSheetId="0">#REF!</definedName>
    <definedName name="DIMPE">#REF!</definedName>
    <definedName name="DIRPEN" localSheetId="0">#REF!</definedName>
    <definedName name="DIRPEN">#REF!</definedName>
    <definedName name="DIRSEN" localSheetId="0">#REF!</definedName>
    <definedName name="DIRSEN">#REF!</definedName>
    <definedName name="DP">[1]LISTAS!$B$5:$B$8</definedName>
    <definedName name="DSCN" localSheetId="0">#REF!</definedName>
    <definedName name="DSCN">#REF!</definedName>
    <definedName name="ENSERESYEQUIPOSDEOFICINA" localSheetId="0">#REF!</definedName>
    <definedName name="ENSERESYEQUIPOSDEOFICINA">#REF!</definedName>
    <definedName name="ESAP" localSheetId="0">#REF!</definedName>
    <definedName name="ESAP">#REF!</definedName>
    <definedName name="Etapa">[2]DATOS!$BH$2:$BH$7</definedName>
    <definedName name="FINANCIEROS" localSheetId="0">#REF!</definedName>
    <definedName name="FINANCIEROS">#REF!</definedName>
    <definedName name="FOCOS">'[1]LISTAS PE'!$B$5:$B$8</definedName>
    <definedName name="FONDANE_SEN" localSheetId="0">#REF!</definedName>
    <definedName name="FONDANE_SEN">#REF!</definedName>
    <definedName name="fondanesen" localSheetId="0">#REF!</definedName>
    <definedName name="fondanesen">#REF!</definedName>
    <definedName name="fortcapad" localSheetId="0">#REF!</definedName>
    <definedName name="fortcapad">#REF!</definedName>
    <definedName name="fortdifusion" localSheetId="0">#REF!</definedName>
    <definedName name="fortdifusion">#REF!</definedName>
    <definedName name="fortics" localSheetId="0">#REF!</definedName>
    <definedName name="fortics">#REF!</definedName>
    <definedName name="funocde" localSheetId="0">#REF!</definedName>
    <definedName name="funocde">#REF!</definedName>
    <definedName name="GASTOSFINANCIEROS" localSheetId="0">#REF!</definedName>
    <definedName name="GASTOSFINANCIEROS">#REF!</definedName>
    <definedName name="GEOESPACIAL" localSheetId="0">#REF!</definedName>
    <definedName name="GEOESPACIAL">#REF!</definedName>
    <definedName name="GESTION_DOC" localSheetId="0">#REF!</definedName>
    <definedName name="GESTION_DOC">#REF!</definedName>
    <definedName name="GESTIONDOC" localSheetId="0">#REF!</definedName>
    <definedName name="GESTIONDOC">#REF!</definedName>
    <definedName name="Hardware" localSheetId="0">#REF!</definedName>
    <definedName name="Hardware">#REF!</definedName>
    <definedName name="HORASEXTRASFESTVAC" localSheetId="0">#REF!</definedName>
    <definedName name="HORASEXTRASFESTVAC">#REF!</definedName>
    <definedName name="ICBF" localSheetId="0">#REF!</definedName>
    <definedName name="ICBF">#REF!</definedName>
    <definedName name="Implementacion" localSheetId="0">#REF!</definedName>
    <definedName name="Implementacion">#REF!</definedName>
    <definedName name="Implementacion_Acuerdo_de_Paz">[3]LISTAS!$L$2:$L$17</definedName>
    <definedName name="Impresos" localSheetId="0">#REF!</definedName>
    <definedName name="Impresos">#REF!</definedName>
    <definedName name="IMPRESOSYPUBLICACIONES" localSheetId="0">#REF!</definedName>
    <definedName name="IMPRESOSYPUBLICACIONES">#REF!</definedName>
    <definedName name="IMPREVISTOS" localSheetId="0">#REF!</definedName>
    <definedName name="IMPREVISTOS">#REF!</definedName>
    <definedName name="IMPUESTOS" localSheetId="0">#REF!</definedName>
    <definedName name="IMPUESTOS">#REF!</definedName>
    <definedName name="infogeo" localSheetId="0">#REF!</definedName>
    <definedName name="infogeo">#REF!</definedName>
    <definedName name="INFRAESTRUCTURA" localSheetId="0">#REF!</definedName>
    <definedName name="INFRAESTRUCTURA">#REF!</definedName>
    <definedName name="Insumos" localSheetId="0">#REF!</definedName>
    <definedName name="Insumos">#REF!</definedName>
    <definedName name="JOTA" localSheetId="0">#REF!</definedName>
    <definedName name="JOTA">#REF!</definedName>
    <definedName name="JUDICIALES" localSheetId="0">#REF!</definedName>
    <definedName name="JUDICIALES">#REF!</definedName>
    <definedName name="JURIDICA" localSheetId="0">#REF!</definedName>
    <definedName name="JURIDICA">#REF!</definedName>
    <definedName name="Ley" localSheetId="0">#REF!</definedName>
    <definedName name="Ley">#REF!</definedName>
    <definedName name="Ley_1757">[3]LISTAS!$N$2:$N$10</definedName>
    <definedName name="LINEAS">[4]Listado!$H$3:$H$8</definedName>
    <definedName name="LOGIST" localSheetId="0">#REF!</definedName>
    <definedName name="LOGIST">#REF!</definedName>
    <definedName name="LOGISTICA" localSheetId="0">#REF!</definedName>
    <definedName name="LOGISTICA">#REF!</definedName>
    <definedName name="Los_derechos_ciudadanos_el_derecho_de_petición_y_la_acción_de_tutela" localSheetId="0">#REF!</definedName>
    <definedName name="Los_derechos_ciudadanos_el_derecho_de_petición_y_la_acción_de_tutela">#REF!</definedName>
    <definedName name="MANIZALES" localSheetId="0">#REF!</definedName>
    <definedName name="MANIZALES">#REF!</definedName>
    <definedName name="MANTENIMIENTO" localSheetId="0">#REF!</definedName>
    <definedName name="MANTENIMIENTO">#REF!</definedName>
    <definedName name="MATERIALESYSUMINISTROS" localSheetId="0">#REF!</definedName>
    <definedName name="MATERIALESYSUMINISTROS">#REF!</definedName>
    <definedName name="MEDELLÍN" localSheetId="0">#REF!</definedName>
    <definedName name="MEDELLÍN">#REF!</definedName>
    <definedName name="mejinfraestructura" localSheetId="0">#REF!</definedName>
    <definedName name="mejinfraestructura">#REF!</definedName>
    <definedName name="MULTAS" localSheetId="0">#REF!</definedName>
    <definedName name="MULTAS">#REF!</definedName>
    <definedName name="MULTASYSANCIONES" localSheetId="0">#REF!</definedName>
    <definedName name="MULTASYSANCIONES">#REF!</definedName>
    <definedName name="No_Aplica_Por_favor_justifique_su_respuesta_en_el_campo_de_observaciones" localSheetId="0">#REF!</definedName>
    <definedName name="No_Aplica_Por_favor_justifique_su_respuesta_en_el_campo_de_observaciones">#REF!</definedName>
    <definedName name="OCI" localSheetId="0">#REF!</definedName>
    <definedName name="OCI">#REF!</definedName>
    <definedName name="OPLAN" localSheetId="0">#REF!</definedName>
    <definedName name="OPLAN">#REF!</definedName>
    <definedName name="Otros" localSheetId="0">#REF!</definedName>
    <definedName name="Otros">#REF!</definedName>
    <definedName name="Otros_gastos_operativos" localSheetId="0">#REF!</definedName>
    <definedName name="Otros_gastos_operativos">#REF!</definedName>
    <definedName name="OTROSGASTOSBIENES" localSheetId="0">#REF!</definedName>
    <definedName name="OTROSGASTOSBIENES">#REF!</definedName>
    <definedName name="OTROSGASTOSSERVICIOS" localSheetId="0">#REF!</definedName>
    <definedName name="OTROSGASTOSSERVICIOS">#REF!</definedName>
    <definedName name="OTROSPORBIENES" localSheetId="0">#REF!</definedName>
    <definedName name="OTROSPORBIENES">#REF!</definedName>
    <definedName name="OTROSPORSERVICIOS" localSheetId="0">#REF!</definedName>
    <definedName name="OTROSPORSERVICIOS">#REF!</definedName>
    <definedName name="Participacion" localSheetId="0">#REF!</definedName>
    <definedName name="Participacion">#REF!</definedName>
    <definedName name="Participacion_ciudadana_en_la_gestion_publica">[3]LISTAS!$M$2:$M$23</definedName>
    <definedName name="PCULTEST">PROYECTOS!$B$3:$B$4</definedName>
    <definedName name="PDIG">PROYECTOS!$D$3:$D$9</definedName>
    <definedName name="PDIRPEN">PROYECTOS!$A$3:$A$8</definedName>
    <definedName name="PDRA">PROYECTOS!$H$3:$H$5</definedName>
    <definedName name="PFONDANE">PROYECTOS!$L$3:$L$4</definedName>
    <definedName name="PFORCAP">PROYECTOS!$C$3:$C$6</definedName>
    <definedName name="PGESDOC">PROYECTOS!$E$3:$E$4</definedName>
    <definedName name="PINFANA">PROYECTOS!$I$3:$I$5</definedName>
    <definedName name="PINFEST">PROYECTOS!$J$3:$J$10</definedName>
    <definedName name="PINFRA">PROYECTOS!$F$3</definedName>
    <definedName name="PINNOVACION">PROYECTOS!$K$3:$K$7</definedName>
    <definedName name="PRIMATECNICA" localSheetId="0">#REF!</definedName>
    <definedName name="PRIMATECNICA">#REF!</definedName>
    <definedName name="PROYECTO" localSheetId="0">#REF!</definedName>
    <definedName name="PROYECTO">#REF!</definedName>
    <definedName name="PROYECTO_INV">[2]DATOS!$H$2:$H$25</definedName>
    <definedName name="PROYECTOP">PROYECTOS!$A$2:$L$2</definedName>
    <definedName name="PROYECTOS">PROYECTOS!$O$2:$O$13</definedName>
    <definedName name="PROYECTOS2021" localSheetId="0">#REF!</definedName>
    <definedName name="PROYECTOS2021">#REF!</definedName>
    <definedName name="proylogistica" localSheetId="0">#REF!</definedName>
    <definedName name="proylogistica">#REF!</definedName>
    <definedName name="PTECNOLOGIA">PROYECTOS!$G$3:$G$6</definedName>
    <definedName name="RUBRO" localSheetId="0">#REF!</definedName>
    <definedName name="RUBRO">#REF!</definedName>
    <definedName name="RUBROFUN">'[5]BASE FUNC'!$A$3:$AB$3</definedName>
    <definedName name="SECRETARIA" localSheetId="0">#REF!</definedName>
    <definedName name="SECRETARIA">#REF!</definedName>
    <definedName name="SEGUROS" localSheetId="0">#REF!</definedName>
    <definedName name="SEGUROS">#REF!</definedName>
    <definedName name="SENA" localSheetId="0">#REF!</definedName>
    <definedName name="SENA">#REF!</definedName>
    <definedName name="Servicios_TIC" localSheetId="0">#REF!</definedName>
    <definedName name="Servicios_TIC">#REF!</definedName>
    <definedName name="SERVICIOSPUBLICOS" localSheetId="0">#REF!</definedName>
    <definedName name="SERVICIOSPUBLICOS">#REF!</definedName>
    <definedName name="SERVICIOSPÚBLICOS" localSheetId="0">#REF!</definedName>
    <definedName name="SERVICIOSPÚBLICOS">#REF!</definedName>
    <definedName name="SISTEM" localSheetId="0">#REF!</definedName>
    <definedName name="SISTEM">#REF!</definedName>
    <definedName name="SISTEMAS" localSheetId="0">#REF!</definedName>
    <definedName name="SISTEMAS">#REF!</definedName>
    <definedName name="Software" localSheetId="0">#REF!</definedName>
    <definedName name="Software">#REF!</definedName>
    <definedName name="SUBDIRECCION" localSheetId="0">#REF!</definedName>
    <definedName name="SUBDIRECCION">#REF!</definedName>
    <definedName name="SUELDOSNOMINA" localSheetId="0">#REF!</definedName>
    <definedName name="SUELDOSNOMINA">#REF!</definedName>
    <definedName name="T_ECONOMICOS" localSheetId="0">#REF!</definedName>
    <definedName name="T_ECONOMICOS">#REF!</definedName>
    <definedName name="T_SOCIALES" localSheetId="0">#REF!</definedName>
    <definedName name="T_SOCIALES">#REF!</definedName>
    <definedName name="Talento_Humano" localSheetId="0">#REF!</definedName>
    <definedName name="Talento_Humano">#REF!</definedName>
    <definedName name="temaseconomicos" localSheetId="0">#REF!</definedName>
    <definedName name="temaseconomicos">#REF!</definedName>
    <definedName name="temassociales" localSheetId="0">#REF!</definedName>
    <definedName name="temassociales">#REF!</definedName>
    <definedName name="TERIITORIAL" localSheetId="0">#REF!</definedName>
    <definedName name="TERIITORIAL">#REF!</definedName>
    <definedName name="TERRITORIAL">[2]DATOS!$C$2:$C$8</definedName>
    <definedName name="Tipo_Producto">[2]DATOS!$BI$2:$BI$8</definedName>
    <definedName name="Tipo_Reprogramacion_Actividad">[2]DATOS!$BG$2:$BG$6</definedName>
    <definedName name="Tiquetes" localSheetId="0">#REF!</definedName>
    <definedName name="Tiquetes">#REF!</definedName>
    <definedName name="Transporte" localSheetId="0">#REF!</definedName>
    <definedName name="Transporte">#REF!</definedName>
    <definedName name="VIATICOS" localSheetId="0">#REF!</definedName>
    <definedName name="VIATICOS">#REF!</definedName>
    <definedName name="VIÁTICOS" localSheetId="0">#REF!</definedName>
    <definedName name="VIÁTIC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74" i="37" l="1"/>
  <c r="W173" i="37"/>
  <c r="W157" i="37"/>
  <c r="W156" i="37"/>
  <c r="W152" i="37"/>
  <c r="W151" i="37"/>
  <c r="W147" i="3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Tabla1" description="Conexión a la consulta 'Tabla1' en el libro." type="5" refreshedVersion="8" background="1" saveData="1">
    <dbPr connection="Provider=Microsoft.Mashup.OleDb.1;Data Source=$Workbook$;Location=Tabla1;Extended Properties=&quot;&quot;" command="SELECT * FROM [Tabla1]"/>
  </connection>
  <connection id="2" xr16:uid="{00000000-0015-0000-FFFF-FFFF01000000}" keepAlive="1" name="Consulta - Tabla3" description="Conexión a la consulta 'Tabla3' en el libro." type="5" refreshedVersion="0" background="1">
    <dbPr connection="Provider=Microsoft.Mashup.OleDb.1;Data Source=$Workbook$;Location=Tabla3;Extended Properties=&quot;&quot;" command="SELECT * FROM [Tabla3]"/>
  </connection>
</connections>
</file>

<file path=xl/sharedStrings.xml><?xml version="1.0" encoding="utf-8"?>
<sst xmlns="http://schemas.openxmlformats.org/spreadsheetml/2006/main" count="4086" uniqueCount="1122">
  <si>
    <t>I TRIMESTRE</t>
  </si>
  <si>
    <t>II TRIMESTRE</t>
  </si>
  <si>
    <t>III TRIMESTRE</t>
  </si>
  <si>
    <t>IV TRIMESTRE</t>
  </si>
  <si>
    <t>DIR AAI_Alianzas y Asuntos Internacionales</t>
  </si>
  <si>
    <t>FONDANE</t>
  </si>
  <si>
    <t>DEPARTAMENTO ADMINISTRATIVO NACIONAL DE ESTADÍSTICA (DANE)
 PLAN DE ACCIÓN INSTITUCIONAL
Versión4 - Septiembre 26 de 2024</t>
  </si>
  <si>
    <r>
      <rPr>
        <b/>
        <sz val="12"/>
        <color rgb="FF000000"/>
        <rFont val="Franklin Gothic Book"/>
        <family val="2"/>
      </rPr>
      <t>CÓDIGO:</t>
    </r>
    <r>
      <rPr>
        <sz val="12"/>
        <color rgb="FF000000"/>
        <rFont val="Franklin Gothic Book"/>
        <family val="2"/>
      </rPr>
      <t xml:space="preserve"> DES-020-PDT-001-f-002</t>
    </r>
  </si>
  <si>
    <r>
      <rPr>
        <b/>
        <sz val="12"/>
        <rFont val="Franklin Gothic Book"/>
        <family val="2"/>
      </rPr>
      <t>VERSIÓN:</t>
    </r>
    <r>
      <rPr>
        <sz val="12"/>
        <rFont val="Franklin Gothic Book"/>
        <family val="2"/>
      </rPr>
      <t xml:space="preserve"> 04</t>
    </r>
  </si>
  <si>
    <t xml:space="preserve">FECHA DE DILIGENCIAMIENTO: </t>
  </si>
  <si>
    <t>INFORMACIÓN RESPONSABLES</t>
  </si>
  <si>
    <t>ALINEACIÓN ESTRATEGICA</t>
  </si>
  <si>
    <t>PROGRAMACIÓN DE METAS</t>
  </si>
  <si>
    <t>PROGRAMACIÓN PRESUPUESTAL</t>
  </si>
  <si>
    <t>ALINEACIÓN CON PROCESOS</t>
  </si>
  <si>
    <t>ÁREA RESPONSABLE</t>
  </si>
  <si>
    <t>[ID META]</t>
  </si>
  <si>
    <t>LINEA ESTRATÉGICA PEI</t>
  </si>
  <si>
    <t>FUENTE DE META</t>
  </si>
  <si>
    <t>META TOTAL</t>
  </si>
  <si>
    <t>META DESCRIPTIVA</t>
  </si>
  <si>
    <t>TIPO DE INDICADOR</t>
  </si>
  <si>
    <t>UNIDAD DE MEDIDA</t>
  </si>
  <si>
    <t>FÓRMULA DEL INDICADOR</t>
  </si>
  <si>
    <t>ENTREGABLE</t>
  </si>
  <si>
    <t xml:space="preserve">FECHA DE INICIO </t>
  </si>
  <si>
    <t xml:space="preserve">FECHA FINAL </t>
  </si>
  <si>
    <t>AVANCE TRIMESTRAL
ACUMULADO</t>
  </si>
  <si>
    <t>FUNCIONAMIENTO</t>
  </si>
  <si>
    <t>VALOR FUNCIONAMIENTO</t>
  </si>
  <si>
    <t>PROYECTO DE INVERSIÓN</t>
  </si>
  <si>
    <t>PRODUCTO</t>
  </si>
  <si>
    <t>VALOR</t>
  </si>
  <si>
    <t>PROCESO DEL SIGI ASOCIADO</t>
  </si>
  <si>
    <t xml:space="preserve">PLANES ADMINISTRATIVOS </t>
  </si>
  <si>
    <t>POLÍTICA MIPG RELACIONADA</t>
  </si>
  <si>
    <t>TRANSFORMACIONES DEL PLAN NACIONAL DE DESARROLLO</t>
  </si>
  <si>
    <t>Área o dependencia responsable de la meta</t>
  </si>
  <si>
    <r>
      <rPr>
        <b/>
        <sz val="10"/>
        <color theme="1"/>
        <rFont val="Segoe UI"/>
        <family val="2"/>
      </rPr>
      <t>Sigla del área_# meta</t>
    </r>
    <r>
      <rPr>
        <sz val="10"/>
        <color theme="1"/>
        <rFont val="Segoe UI"/>
        <family val="2"/>
      </rPr>
      <t xml:space="preserve">
Ejemplo: DICE_1</t>
    </r>
  </si>
  <si>
    <t>Líneas estratégicas establecidas el marco de la entidad durante el cuatrienio</t>
  </si>
  <si>
    <t>Seleccione la meta estratégica asociada al área</t>
  </si>
  <si>
    <r>
      <rPr>
        <b/>
        <sz val="10"/>
        <color rgb="FF000000"/>
        <rFont val="Segoe UI"/>
        <family val="2"/>
      </rPr>
      <t xml:space="preserve">De  dónde proviene la meta: 
</t>
    </r>
    <r>
      <rPr>
        <sz val="10"/>
        <color rgb="FF000000"/>
        <rFont val="Segoe UI"/>
        <family val="2"/>
      </rPr>
      <t xml:space="preserve">
1. PND 2023 - 2026
 2. Plan Estratégico Sectorial (PES)
3.  Plan Estratégico Institucional (PEI)
4. Producto del proyecto de Inversión
5. Necesidad de funcionamiento
6. Compromiso externo (SIsconpes, ITA, FURAG, PNGRD, MIPG, etc) 
7. Plan Anticorrupción y de Atención al Ciudadano (PAAC)
8. PAI_Plan de Acción Institucional 2023</t>
    </r>
  </si>
  <si>
    <t>Número entero o porcentaje</t>
  </si>
  <si>
    <r>
      <rPr>
        <b/>
        <sz val="10"/>
        <color theme="1"/>
        <rFont val="Segoe UI"/>
        <family val="2"/>
      </rPr>
      <t>Descripción de la meta:</t>
    </r>
    <r>
      <rPr>
        <sz val="10"/>
        <color theme="1"/>
        <rFont val="Segoe UI"/>
        <family val="2"/>
      </rPr>
      <t xml:space="preserve"> Sujeto + condición deseada del sujeto (verbo conjugado) + elementos adicionales de contexto descriptivo.</t>
    </r>
  </si>
  <si>
    <r>
      <rPr>
        <b/>
        <sz val="10"/>
        <color rgb="FF000000"/>
        <rFont val="Segoe UI"/>
        <family val="2"/>
      </rPr>
      <t xml:space="preserve">Tipo de indicador </t>
    </r>
    <r>
      <rPr>
        <sz val="10"/>
        <color rgb="FF000000"/>
        <rFont val="Segoe UI"/>
        <family val="2"/>
      </rPr>
      <t>de acuerdo al Procedimiento de Formulación y monitoreo de indicadores de gestión de la Entidad en su versión 11,</t>
    </r>
  </si>
  <si>
    <t>Parámetro o unidad de referencia para determinar la  magnitud de medición del indicador</t>
  </si>
  <si>
    <r>
      <t xml:space="preserve">Representación matemática </t>
    </r>
    <r>
      <rPr>
        <b/>
        <sz val="10"/>
        <color theme="1"/>
        <rFont val="Segoe UI"/>
        <family val="2"/>
      </rPr>
      <t>del cálculo del indicador</t>
    </r>
    <r>
      <rPr>
        <sz val="10"/>
        <color theme="1"/>
        <rFont val="Segoe UI"/>
        <family val="2"/>
      </rPr>
      <t xml:space="preserve"> que medirá la meta.</t>
    </r>
  </si>
  <si>
    <t>Documento o producto entregable final de la meta.</t>
  </si>
  <si>
    <t>dd/mm/aaaa</t>
  </si>
  <si>
    <t>Seleccione: Si aplica o no aplica</t>
  </si>
  <si>
    <t>Indique el valor asociado para funcionamiento</t>
  </si>
  <si>
    <t>Proyecto de inversión que es fuente de los recursos asociados para el cumplimiento de la meta</t>
  </si>
  <si>
    <t>Producto de la FICHA EBI</t>
  </si>
  <si>
    <t>Indique el valor asociado a inversión</t>
  </si>
  <si>
    <t>Proceso del Sistema Integrado de Gestión Institucional de la entidad que se alinea con la meta</t>
  </si>
  <si>
    <t>Plan Administrativo asociado con la meta, de acuerdo con lo dispuesto en el
Decreto 612 de 2018.</t>
  </si>
  <si>
    <t>Política de Gestión y Desempeño del Modelo Integrado de Planeación y Gestión, relacionada con la meta.</t>
  </si>
  <si>
    <t>Transformaciones del PND al que la meta contribuye</t>
  </si>
  <si>
    <t>DIR GEDI_Enfoque Diferencial e Interseccional</t>
  </si>
  <si>
    <t>DIR_GEDI_1</t>
  </si>
  <si>
    <t>L2 - Estadísticas para la visibilización de las inequidades</t>
  </si>
  <si>
    <t>L2.2_Un Sistema de Información estadístico para la economía popular, diseñado e implementado.</t>
  </si>
  <si>
    <t>PEI_Plan Estratégico Institucional</t>
  </si>
  <si>
    <t>Elaborar un documento que contenga una propuesta metodológica que contenga insumos para la implementación del Sistema Nacional de Cuidado, en el marco de la economía popular.</t>
  </si>
  <si>
    <t>Eficacia</t>
  </si>
  <si>
    <t>Porcentual</t>
  </si>
  <si>
    <t>Porcentaje de avance en la formulación de la estrategia</t>
  </si>
  <si>
    <t xml:space="preserve">Documento de trabajo </t>
  </si>
  <si>
    <t>Si aplica</t>
  </si>
  <si>
    <t xml:space="preserve">Producción de información Estadística analizada </t>
  </si>
  <si>
    <t>Documentos metodológicos</t>
  </si>
  <si>
    <t>10_Gestión de Información y documental</t>
  </si>
  <si>
    <t>No Aplica</t>
  </si>
  <si>
    <t>POL_06: Fortalecimiento Organizacional y simplificación de procesos</t>
  </si>
  <si>
    <t>2_Seguridad humana y justicia social</t>
  </si>
  <si>
    <t>No aplica</t>
  </si>
  <si>
    <t>DIR_GEDI_2</t>
  </si>
  <si>
    <t>L5 - Un Sistema Estadístico Nacional - SEN coordinado</t>
  </si>
  <si>
    <t>L5.1_Implementar una estrategia de sensibilización e integración de las variables de género,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</si>
  <si>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 xml:space="preserve">Elaborar un documento metodológico que contenga estrategias de sensibilización e implementación del enfoque diferencial e interseccional en las entidades del SEN. </t>
  </si>
  <si>
    <t>DIR_GEDI_3</t>
  </si>
  <si>
    <t xml:space="preserve">L2.4_Elaborar y publicar nuevas mediciones de niñez, desigualdad en torno a la tierra, la propiedad inmueble, la tenencia de activos financieros y la riqueza en el país. </t>
  </si>
  <si>
    <t>Elaborar un documento metodológico que contenga la identificación de nuevas mediciones de desigualdad en torno a la niñez, mujer rural y tenencia de tierra.</t>
  </si>
  <si>
    <t>DIR_AAI_1</t>
  </si>
  <si>
    <t>L1 - Difusión y acceso a la información</t>
  </si>
  <si>
    <t>L1.1_Desarrollar una estrategia de cooperación y movilización internacional</t>
  </si>
  <si>
    <t>PAI_Plan de Acción Institucional 2023</t>
  </si>
  <si>
    <t>Convenios Nacionales o Internacionales que contribuyan al fortalecimiento institucional del DANE, a través de acciones de posicionamiento, formalizados</t>
  </si>
  <si>
    <t>Eficiencia</t>
  </si>
  <si>
    <t>Numérico</t>
  </si>
  <si>
    <t>Número de convenios gestionados en el trimestre</t>
  </si>
  <si>
    <t xml:space="preserve">Convenios - Formalización de acuerdos </t>
  </si>
  <si>
    <t>Fortalecimiento de la capacidad institucional para la implementación del modelo de gestión Nacional</t>
  </si>
  <si>
    <t>Documentos de planeación</t>
  </si>
  <si>
    <t>1_Direccionamiento Estratégico</t>
  </si>
  <si>
    <t>POL_18: Gestión del Conocimiento y la Innovación</t>
  </si>
  <si>
    <t>DIR_AAI_2</t>
  </si>
  <si>
    <t>Ayudas de memorias y/o documentos de preparación realizados en la participación de la dirección en reuniones y eventos que aporten al fortalecimiento de las actividades desarrolladas por el DANE.</t>
  </si>
  <si>
    <t>Número de ayudas de memoria realizadas en el trimestre</t>
  </si>
  <si>
    <t>Ayudas de memorias</t>
  </si>
  <si>
    <t>DIR_AAI_3</t>
  </si>
  <si>
    <t>Ficha técnica implementada que permita la identificación de necesidades en las áreas del DANE.</t>
  </si>
  <si>
    <t>Porcentaje de avance en la implementación de la ficha técnica en el trimestre</t>
  </si>
  <si>
    <t>Ficha de identificación de necesidades DANE</t>
  </si>
  <si>
    <t>DIR_AAI_4</t>
  </si>
  <si>
    <t xml:space="preserve">L1.2_Participar en el Foro Mundial de Estadísticas Colombia realizado en la ciudad de Medellín </t>
  </si>
  <si>
    <t>Un documento con alcance global resultado del Foro Mundial de Datos, que consignará los compromisos específicos de cada sector, consolidando esfuerzos para fortalecer la comunidad estadística y de datos.</t>
  </si>
  <si>
    <t>Porcentaje de avance en la construcción del documento</t>
  </si>
  <si>
    <t>Declaración de Medellín - Documento de resultados</t>
  </si>
  <si>
    <t xml:space="preserve">Ampliación de la capacidad del DANE para la coordinación del SEN </t>
  </si>
  <si>
    <t>Servicio de asistencia técnica</t>
  </si>
  <si>
    <t>DIR ODS_Objetivos de Desarrollo Sostenible</t>
  </si>
  <si>
    <t>GIT ODS_1</t>
  </si>
  <si>
    <t xml:space="preserve">L3 - Fortalecimiento de la producción estadística a partir de la innovación y la gestión tecnológica. </t>
  </si>
  <si>
    <t>L3.4_Fortalecer la producción de información estadística para el seguimiento de los Objetivos de Desarrollo Sostenible - ODS.</t>
  </si>
  <si>
    <t>Indicadores de los Objetivos de Desarrollo Sostenible en categorías B, C o D del barómetro ascendidos de categoría.</t>
  </si>
  <si>
    <t>Indicadores ODS clasificados en categorías B, C y D del barómetro que ascienden a una categoría de clasificación superior.</t>
  </si>
  <si>
    <t xml:space="preserve">Barómetros de los indicadores </t>
  </si>
  <si>
    <t>30/12/2024</t>
  </si>
  <si>
    <t>Cuadros de resultados</t>
  </si>
  <si>
    <t>5_Producción Estadística</t>
  </si>
  <si>
    <t xml:space="preserve">POL_17: Gestión de la información estadística </t>
  </si>
  <si>
    <t>GIT ODS_2</t>
  </si>
  <si>
    <t xml:space="preserve">Estrategia conjunta con Sistema de Naciones Unidas diseñada e implementada, para la difusión de la información relacionada con la Agenda 2030 </t>
  </si>
  <si>
    <t>Porcentaje de avance: 
1. Formulación de la estrategia (20%)
2. Implementación (80%)</t>
  </si>
  <si>
    <t>Documento de la estrategia.
Productos de difusión.</t>
  </si>
  <si>
    <t>2_Comunicación</t>
  </si>
  <si>
    <t>SUB_Subdirección</t>
  </si>
  <si>
    <t>SUB_2</t>
  </si>
  <si>
    <t>PND_"Colombia Potencia Mundial de la Vida" 2022 - 2026</t>
  </si>
  <si>
    <t>Documento con la viabilidad técnica para las nuevas mediciones de desigualdad realizado</t>
  </si>
  <si>
    <t>Porcentaje de avance en la construcción de la viabilidad técnica</t>
  </si>
  <si>
    <t>Documento de viabilidad técnica para las nuevas mediciones de viabilidad técnicas</t>
  </si>
  <si>
    <t>SUB_3</t>
  </si>
  <si>
    <t>L2.7_Fortalecimiento de capacidades para la continuidad del Sistema de información de Economía Circular (SIEC).</t>
  </si>
  <si>
    <t>Reportes de información para economía cultural y creativa y economía circular publicados, realizados</t>
  </si>
  <si>
    <t>Porcentaje de avance de los reportes de información</t>
  </si>
  <si>
    <t>Dos reportes de información para economía cultural y creativa  y economía circular</t>
  </si>
  <si>
    <t>SUB_4</t>
  </si>
  <si>
    <t>Aporte directo a la línea estratégica</t>
  </si>
  <si>
    <t>Nuevas metodologías de producción estadística incluidas, específicamente para la desagregación de variables y la integración de fuentes de información realizadas</t>
  </si>
  <si>
    <t>Porcentaje de avance del documento preliminar</t>
  </si>
  <si>
    <t>Documento preliminar para la definición de criterios de calidad en la estimación de indicadores a partir de muestras probabilísticas y la metodología de la desagregación de dominios de estudio de la encuesta.</t>
  </si>
  <si>
    <t>13_Gestión de desarrollo de capacidades e innovación</t>
  </si>
  <si>
    <t>SUB_5</t>
  </si>
  <si>
    <t>L2.5_Realizar la publicación de mediciones de pobreza</t>
  </si>
  <si>
    <t>PI_Productos proyecto de inversión</t>
  </si>
  <si>
    <t>Aplicación de la metodología de estimación en áreas pequeñas en la producción de estadísticas oficiales - mapa de pobreza monetaria</t>
  </si>
  <si>
    <t>Porcentaje de avance de desarrollo del documento</t>
  </si>
  <si>
    <t>Documento metodológica con el desarrollo del modelo de estimación de pobreza a nivel municipal 2022 aplicando la metodología de estimación en áreas pequeñas</t>
  </si>
  <si>
    <t>Prospectiva E Innovación</t>
  </si>
  <si>
    <t>Documentos de investigación</t>
  </si>
  <si>
    <t>SUB_6</t>
  </si>
  <si>
    <t>L3_Fortalecimiento_de_la_producción_estadística_a_partir_de_la_innovación_y_la_gestión_tecnológica._</t>
  </si>
  <si>
    <t>Aporte_directo_a_la_linea_estratégica</t>
  </si>
  <si>
    <t>Documento de investigación producido sobre nuevas metodologías para la producción estadística</t>
  </si>
  <si>
    <t>Porcentaje de avance de desarrollo del documento proyectado</t>
  </si>
  <si>
    <t>Documento que describe la metodología para la estimación de los precios de las bebidas alcohólicas.</t>
  </si>
  <si>
    <t>SUB_7</t>
  </si>
  <si>
    <t>Documento de investigación producido sobre omisión censal</t>
  </si>
  <si>
    <t>Documento que hace un inventario del estado del arte de las metodologías para estimar la omisión censal y da recomendaciones para sus aplicaciones en los diferentes censos.</t>
  </si>
  <si>
    <t>OCI_Oficina de Control Interno</t>
  </si>
  <si>
    <t>OCI_1</t>
  </si>
  <si>
    <t>L4 - Fortalecimiento de la gestión institucional y el modelo organizacional</t>
  </si>
  <si>
    <t>L4.4_Implementar una estrategia con enfoque preventivo que permita mejorar la gestión interna de los procesos de la entidad.</t>
  </si>
  <si>
    <t>Plan Anual de Auditoría Interna - PAAI 2024 aprobado e implementado por el CICCI, incluyendo la prueba piloto del procedimiento de consultorías, en el marco de la estrategia de enfoque preventivo.</t>
  </si>
  <si>
    <t>Efectividad</t>
  </si>
  <si>
    <t>Número de informes generados/ Número de Informes PAAI 2024 *100%</t>
  </si>
  <si>
    <t>Informes finales resultado de la ejecución del PAAI 2024</t>
  </si>
  <si>
    <t>Documentos de lineamientos técnicos</t>
  </si>
  <si>
    <t>4_Sinergia Organizacional</t>
  </si>
  <si>
    <t>POL_19: Control interno</t>
  </si>
  <si>
    <t>OSIS_Oficina de Sistemas</t>
  </si>
  <si>
    <t>OSIS_1</t>
  </si>
  <si>
    <t xml:space="preserve">L4.1_Aumentar el índice de desempeño institucional de las políticas del MIPG </t>
  </si>
  <si>
    <t>Índice de la política de Gobierno Digital igual o superior desarrollado que permita aumentar el desempeño institucional de la entidad en el MIPG</t>
  </si>
  <si>
    <t>Porcentaje de avance del Resultado del índice de la política de Gobierno Digital  2023</t>
  </si>
  <si>
    <t>Publicación del índice de la política de Gobierno Digital  2023 en el instrumento del DAFP</t>
  </si>
  <si>
    <t>Modernización tecnológica para la transformación digital del DANE a nivel Nacional</t>
  </si>
  <si>
    <t xml:space="preserve">Documentos para la planeación estratégica en TI </t>
  </si>
  <si>
    <t>11_Gestión de Información y Transformación Digital</t>
  </si>
  <si>
    <t>10_Plan Estratégico de Tecnologías de la Información y las Comunicaciones_PETI</t>
  </si>
  <si>
    <t>POL_07: Gobierno Digital</t>
  </si>
  <si>
    <t>OSIS_2</t>
  </si>
  <si>
    <t xml:space="preserve">L4.3_Realizar la reestructuración organizacional del DANE </t>
  </si>
  <si>
    <t>Instrumentos documentales actualizados del proceso de Transformación digital y gestión de datos como parte de la reestructuración organizacional del DANE</t>
  </si>
  <si>
    <t>Porcentaje de avance alcanzado en el proceso de actualización de los instrumentos documentales de la OSIS (Acumulativo)</t>
  </si>
  <si>
    <t>Publicación de la documentación del proceso de Transformación digital y gestión de la información</t>
  </si>
  <si>
    <t>OSIS_3</t>
  </si>
  <si>
    <t>L3.5_Fortalecer las capacidades tecnológicas que habilitan las operaciones estadísticas y la gestión institucional, asegurando la prestación de los servicios de tecnologías de la información y comunicaciones  de la entidad.</t>
  </si>
  <si>
    <t>Plan Estratégico de Tecnologías de la Información (PETI) actualizado para la vigencia 2024 e instrumento de control con la ejecución de la vigencia 2024 de los proyectos del PETI 2023-2026 para fortalecer las capacidades de Gobierno de TI</t>
  </si>
  <si>
    <t xml:space="preserve">Porcentaje de ejecución o avance de los proyectos de PETI 2023-2026 en la vigencia 2024 </t>
  </si>
  <si>
    <t>Plan Estratégico de Tecnologías de la Información  2023-2026</t>
  </si>
  <si>
    <t>OSIS_4</t>
  </si>
  <si>
    <t>Plan de anual de adquisiciones de la OSIS ejecutado durante la vigencia 2024 para fortalecer las capacidades Tics que habilitan las operaciones estadísticas y la gestión institucional, asegurando la prestación de los servicios en la entidad.</t>
  </si>
  <si>
    <t>Número de contratos adjudicados / Número de contratos planeados en la vigencia  2024</t>
  </si>
  <si>
    <t>Instrumentos de control de adquisición de bienes y servicios de TICs y de Contratación de personal PSP y AGP</t>
  </si>
  <si>
    <t>OSIS_5</t>
  </si>
  <si>
    <t>Proyectos de Automatización habilitados  para el fortalecimiento de los  procesos de producción que apoyen a las metas y objetivos de la gestión estadística de las direcciones técnicas del DANE</t>
  </si>
  <si>
    <t xml:space="preserve">Porcentaje de avance de los documentos </t>
  </si>
  <si>
    <t>1. Un (1) documento del proyecto  con  el cumplimiento de  las diferentes etapas de la  automatización requerida.
2. Documentación del proyecto en la herramienta - GITLAB</t>
  </si>
  <si>
    <t>Servicios de información actualizados</t>
  </si>
  <si>
    <t>OSIS_6</t>
  </si>
  <si>
    <t xml:space="preserve">Requerimientos de gestión de datos atendidos a demanda para el fortalecimiento de procesos de producción de información de OOEE y RRAA del DANE. </t>
  </si>
  <si>
    <t>Total de solicitudes atendidas en el trimestre  / Total de solicitudes recibidas en el trimestre *100%</t>
  </si>
  <si>
    <t>1. Requerimientos atendidos a demanda de Almacenamiento, custodia, disposición  y  automatización  de datos.
2. Requerimientos atendidos  a demanda de bodega de datos, SDMX, GEIH y otras encuestas .
3. Requerimientos atendidos  a demanda de interoperabilidad
4. Requerimientos atendidos  a demanda de datos maestros</t>
  </si>
  <si>
    <t>OSIS_7</t>
  </si>
  <si>
    <t xml:space="preserve">Proyectos de interoperabilidad para el fortalecimiento interinstitucional en su componente  del servicio ciudadano de interoperabilidad en el marco de la política de Gobierno digital. </t>
  </si>
  <si>
    <t xml:space="preserve">Porcentaje de avance trimestral acumulado respecto a la meta </t>
  </si>
  <si>
    <t xml:space="preserve">1. Dos  (2) servicio de difusión de indicadores de la temática económica a través de mecanismos tecnológicos de interoperabilidad que fortalezcan los canales de difusión estadística del DANE implementado.
2. Dos  (2) servicio de difusión de indicadores de la temática sociodemográfica  a través de mecanismos tecnológicos de interoperabilidad que fortalezcan los canales de difusión estadística del DANE implementado
3. Un (1) servicio de interoperabilidad de información espacial sociodemográfica a través de mecanismos tecnológicos que fortalezcan los canales de difusión estadística del DANE implementado
</t>
  </si>
  <si>
    <t>OSIS_8</t>
  </si>
  <si>
    <t>Modernización del componente tecnológico XROAD del DANE a la versión 7.22  en el marco de la política de Gobierno digital, como apoyo para la recolección y difusión de las operaciones estadísticas del DANE</t>
  </si>
  <si>
    <t>Un mecanismo de aseguramiento de los servicios de interoperabilidad de la PDI para los proyectos de Interoperabilidad del DANE XRoad en  QA version7.22
Un (1) mecanismo de aseguramiento de los servicios de interoperabilidad de la PDI para los proyectos de Interoperabilidad del DANE XRoad en pre producción  version7.22
Un (1) mecanismo de aseguramiento de los servicios de interoperabilidad de la PDI para los proyectos de Interoperabilidad del DANE XRoad en producción  version7.22</t>
  </si>
  <si>
    <t>OSIS_9</t>
  </si>
  <si>
    <t>Lago de datos local implementado para el fortalecimiento de la producción estadística a partir de la innovación y la gestión tecnologíca del DANE.</t>
  </si>
  <si>
    <t>1. Lago de datos configurado en producción.
2. Un (1) Documento de pruebas de desempeño.</t>
  </si>
  <si>
    <t>OSIS_12</t>
  </si>
  <si>
    <t>Dominio de arquitectura de información apropiado</t>
  </si>
  <si>
    <t>Un Catálogo  de información para RRAA
Un Catálogo de flujos de información RRAA
Un Catálogo de Intercambio de información RRAA
Un Diagrama del Modelo de Información RRAA
Un Diagrama de flujos de información  RRAA</t>
  </si>
  <si>
    <t>POL_08:Seguridad Digital</t>
  </si>
  <si>
    <t>OSIS_13</t>
  </si>
  <si>
    <t>L3.6_Mejorar la seguridad digital del DANE a través del fortalecimiento de las capacidades de ciberseguridad para asegurar la protección de la información misional e institucional</t>
  </si>
  <si>
    <t>Controles en los componentes de seguridad informática, administrados, actualizados para potenciar la estrategia de confidencialidad, integridad y disponibilidad de la información de la Entidad. a demanda</t>
  </si>
  <si>
    <t>Número de eventos mitigados en el trimestre/ Sumatoria del número de eventos de seguridad informática identificados en el trimestre * 100%</t>
  </si>
  <si>
    <t>Informe sobre los eventos mitigados mediante las soluciones de seguridad informática.</t>
  </si>
  <si>
    <t xml:space="preserve">Servicios tecnológicos </t>
  </si>
  <si>
    <t>OSIS_14</t>
  </si>
  <si>
    <t>Sistema de respaldo gestionado y administrado con el objetivo de custodiar la información de la Entidad.</t>
  </si>
  <si>
    <t>Número de servidores con respaldo en el trimestre/ número total de servidores registrados en la plataforma de respaldo sin novedad en el trimestre * 100%</t>
  </si>
  <si>
    <t>Reportes de monitoreo y custodia del respaldo de información.</t>
  </si>
  <si>
    <t>OSIS_15</t>
  </si>
  <si>
    <t>Capacidades tecnológicas de producción estadísticas (PES) fortalecidas para optimizar la custodia y el procesamiento de información.</t>
  </si>
  <si>
    <t xml:space="preserve"> Porcentaje de avance del proyecto de fortalecimiento del sistema de procesamiento y almacenamiento%</t>
  </si>
  <si>
    <t>Informe de avances de la arquitectura de implementación de la Solución de hiper convergencia.</t>
  </si>
  <si>
    <t>OSIS_16</t>
  </si>
  <si>
    <t xml:space="preserve">Componentes de conectividad actualizados y monitoreados de la red de comunicaciones de la Entidad a nivel nacional a demanda. </t>
  </si>
  <si>
    <t>Porcentaje de avance en el índice de monitoreo de los canales de internet de la Entidad conforme a lo contratado para disponer los servicios de TI que soportan la operación de la entidad.</t>
  </si>
  <si>
    <t>Evidencias documentadas de los servicios de disponibilidad de la infraestructura, destinados a respaldar la red de comunicaciones.
Informe final de los componentes de comunicación actualizados al cierre del 2024.</t>
  </si>
  <si>
    <t>OSIS_17</t>
  </si>
  <si>
    <t>Componentes de TIC a demanda, monitoreados de la plataforma tecnológica para brindar disponibilidad de los servicios a usuario final en la Entidad.</t>
  </si>
  <si>
    <t>Sumatoria porcentual de cumplimiento de los siguientes hitos:
- Número de incidentes y requerimientos de mesa de ayuda gestionados en el trimestre/ Número de incidentes y requerimientos de mesa de ayuda solicitados en el trimestre: 60%
- Servidores monitoreados a través de la plataforma de monitoreo/ Servidores en operación: 40%</t>
  </si>
  <si>
    <t>Evidencias de las actividades de monitoreo y la disponibilidad de los servicios de la infraestructura tecnológica de la Entidad.</t>
  </si>
  <si>
    <t>OSIS_18</t>
  </si>
  <si>
    <t>Acciones definidas en el plan de seguridad de la información 2024 a cargo de la Oficina de Sistemas, ejecutadas.</t>
  </si>
  <si>
    <t>Acciones ejecutadas por la OSIS en el Plan de Seguridad de la Información 2024 / Total de acciones definidas a ejecutar por la OSIS en el Plan de Seguridad de la Información 2024*100%</t>
  </si>
  <si>
    <t>Documentos desarrollados del plan de seguridad de la información</t>
  </si>
  <si>
    <t>12_Plan de Seguridad y Privacidad de la Información</t>
  </si>
  <si>
    <t>OSIS_19</t>
  </si>
  <si>
    <t>Sistemas de Información construidos o actualizados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t>
  </si>
  <si>
    <t>(Informe trimestral de seguimiento / 4)*100%</t>
  </si>
  <si>
    <t>Un informe trimestral de seguimiento de los proyectos con el cumplimiento del procedimiento de los operativos de las temáticas sociales, agropecuarias / económicas e índices de las cuales se hayan recibido solicitudes.</t>
  </si>
  <si>
    <t>Sistemas de información implementados</t>
  </si>
  <si>
    <t>OSIS_20</t>
  </si>
  <si>
    <t>Sistemas de Información soportados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 mediante la herramienta designada por mesa de servicio.</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</si>
  <si>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</si>
  <si>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Reporte de servicios solicitados mediante mesa de ayuda.</t>
  </si>
  <si>
    <t>OSIS_21</t>
  </si>
  <si>
    <t>Sistemas de información fortalecidos para optimizar los procesos de la producción estadística en relación a las diferentes fases de captura y análisis de información para los operativos estadísticos de las temáticas sociales, agropecuarias / económicas e índices, con el objetivo de habilitar procesos más eficientes y alineados a las necesidades específicas de cada área.</t>
  </si>
  <si>
    <t>Un informe de seguimiento de los proyectos con el cumplimiento del procedimiento o Matriz de solicitud de solicitud de desarrollo o Matriz de ejecución de pruebas de los operativos de las temáticas sociales, agropecuarias / económicas e índices.</t>
  </si>
  <si>
    <t>OSIS_22</t>
  </si>
  <si>
    <t>Sistemas de Información diseñados, construidos o mantenidos para la captura y/o inicio del operativo de las temáticas Comercio, Servicios, Industria, Infraestructura de las cuales se hayan recibido solicitudes.</t>
  </si>
  <si>
    <t>Un informe trimestral de seguimiento de los proyectos con el cumplimiento del procedimiento relacionados con las temáticas Comercio, Servicios, Industria, Infraestructura</t>
  </si>
  <si>
    <t>OSIS_23</t>
  </si>
  <si>
    <t>Sistemas de Información soportados para la captura y/o inicio del operativo de las temáticas Comercio, Servicios Industria, Infraestructura, Censos de las cuales se hayan recibido solicitudes mediante la herramienta designada por mesa de servicio.</t>
  </si>
  <si>
    <t>Número de servicios solicitados por los usuarios para soportar los sistemas de información registrados en la plataforma de servicios atendidos en los tiempos establecidos / Número de servicios solicitados por los usuarios para soportar los sistemas de información registrados en la plataforma de servicios*100%</t>
  </si>
  <si>
    <t>Reporte de servicios trimestral solicitados mediante mesa de ayuda.</t>
  </si>
  <si>
    <t>OSIS_24</t>
  </si>
  <si>
    <t>Sistemas de información diseñados o fortalecidos para capturar y poner en marcha operativos de temáticas económicas a nivel nacional en pro de la habilitación de procesos de acuerdo con los lineamientos y recomendaciones derivadas del censo económico o requerimientos solicitados por las áreas.</t>
  </si>
  <si>
    <t>Un informe trimestral de seguimiento de los proyectos con el cumplimiento del procedimiento relacionados con las temáticas Económicas.</t>
  </si>
  <si>
    <t>OSIS_25</t>
  </si>
  <si>
    <t>Sistemas de información fortalecidos para la captura de información e inicio de operativo de las temáticas SIPSA, SIPSA LECHE y Censos a nivel nacional, con el objetivo de habilitar procesos acordes y alineados a las necesidades específicas de cada área.</t>
  </si>
  <si>
    <t>Un informe trimestral de seguimiento de los proyectos con el cumplimiento del procedimiento de las temáticas SIPSA, SIPSA LECHE y Censos.</t>
  </si>
  <si>
    <t>OAJ_Oficina Asesora Jurídica</t>
  </si>
  <si>
    <t>OAJ_1</t>
  </si>
  <si>
    <t>L4.5_Fortalecer la implementación y cumplimiento de los mecanismos de la política de prevención del daño antijurídico.</t>
  </si>
  <si>
    <t>Mecanismos establecidos en la Política de Prevención del Daño Antijurídico para la vigencia 2024, verificados</t>
  </si>
  <si>
    <t>Porcentaje de elaboración de documento generado</t>
  </si>
  <si>
    <t>Informe de cumplimiento de los mecanismos definidos en la Política de Prevención del Daño Antijurídico establecidos para la vigencia 2024</t>
  </si>
  <si>
    <t>14_Gestión jurídica</t>
  </si>
  <si>
    <t>POL_09:Defensa Jurídica</t>
  </si>
  <si>
    <t>OAJ_2</t>
  </si>
  <si>
    <t>Fase de Juzgamiento en los procesos disciplinarios antes del término de prescripción, finalizada</t>
  </si>
  <si>
    <t>Número de procesos tramitados antes del término prescriptivo  / Número de procesos recibidos de instrucción* 100%</t>
  </si>
  <si>
    <t>Decisión suscrita y notificada</t>
  </si>
  <si>
    <t>POL_01: Gestión Estratégica del Talento Humano</t>
  </si>
  <si>
    <t>OAJ_3</t>
  </si>
  <si>
    <t>Acompañamiento jurídico brindado a los supervisores en la gestión de la liquidación de los convenios o contratos interadministrativos perfeccionados y en ejecución al 7 de julio de 2023</t>
  </si>
  <si>
    <t>Acompañamientos jurídicos brindados/Solicitudes de acompañamiento requeridas en el trimestre*100%</t>
  </si>
  <si>
    <t>Soporte documental elaborado por el abogado asignado para efectuar la revisión jurídica del trámite de liquidación del convenio o contrato interadministrativo</t>
  </si>
  <si>
    <t>POL_05:Compras y Contratación Pública</t>
  </si>
  <si>
    <t>OAJ_4</t>
  </si>
  <si>
    <t>Procedimiento sancionatorio de conformidad con lo establecido en el artículo 57 de la Ley 2335 de 2023 elaborado</t>
  </si>
  <si>
    <t>Porcentaje de avance elaboración del procedimiento Sancionatorio</t>
  </si>
  <si>
    <t>Borrador de procedimiento sancionatorio acorde con lo previsto en el CPACA.</t>
  </si>
  <si>
    <t>POL_10:Mejora Normativa</t>
  </si>
  <si>
    <t>OAJ_5</t>
  </si>
  <si>
    <t>Proceso de reglamentación de la Ley de Estadísticas Oficiales acompañado jurídicamente</t>
  </si>
  <si>
    <t>Acompañamientos jurídicos brindados/Solicitudes de acompañamiento requeridas en el trimestre *100%</t>
  </si>
  <si>
    <t>Informe final del resultado del proceso se acompañamiento jurídico en las diferentes reglamentaciones derivadas de la Ley 2335 de 2023.</t>
  </si>
  <si>
    <t>OAJ_6</t>
  </si>
  <si>
    <t>Trámite de los actos administrativos del sector estadística acompañados jurídicamente</t>
  </si>
  <si>
    <t>Proyectos de Actos administrativos revisados que guarden relación directa con el sector estadístico</t>
  </si>
  <si>
    <t>OAJ_7</t>
  </si>
  <si>
    <t>Acompañamiento jurídico transversal brindado a los procesos con enfoque diferencial y étnico</t>
  </si>
  <si>
    <t>Informe final del resultado del acompañamiento, en los procesos normativos relacionados con el enfoque étnico y diferencial del sector estadístico.</t>
  </si>
  <si>
    <t>OPLAN_Oficina Asesora de Planeación</t>
  </si>
  <si>
    <t>OPLAN_1</t>
  </si>
  <si>
    <t>Mantener o aumentar el puntaje del Índice de Desempeño Institucional del DANE en un puntaje mínimo del 92 puntos.</t>
  </si>
  <si>
    <t xml:space="preserve">Porcentaje de cumplimiento en el puntaje del Índice de Desempeño Institucional del DANE </t>
  </si>
  <si>
    <t>Resultados del Índice de Desempeño Institucional 2023</t>
  </si>
  <si>
    <t>POL_03:Planeación Institucional</t>
  </si>
  <si>
    <t>OPLAN_2</t>
  </si>
  <si>
    <t>Autodiagnósticos de las políticas del Modelo Integrado de Planeación y Gestión - MIPG, realizados y publicados en el micrositio en Sharepoint de Planes Institucionales.</t>
  </si>
  <si>
    <t>Porcentaje de avance en la realización de los autodiagnósticos de las políticas de MIPG.</t>
  </si>
  <si>
    <t>Autodiagnósticos de las políticas del Modelo Integrado de Planeación y Gestión - MIPG, publicados en el micrositio en Sharepoint de Planes Institucionales.</t>
  </si>
  <si>
    <t>OPLAN_3</t>
  </si>
  <si>
    <t>Ejecución presupuestal de los recursos de inversión y funcionamiento en compromisos</t>
  </si>
  <si>
    <t>(Compromisos / Apropiación Vigente) *100%</t>
  </si>
  <si>
    <t>Bases mensuales de reportes de ejecución presupuestal</t>
  </si>
  <si>
    <t xml:space="preserve">POL_04: Gestión Presupuestal y Eficiencia del Gasto Publico </t>
  </si>
  <si>
    <t>OPLAN_4</t>
  </si>
  <si>
    <t>Ejecución presupuestal de los recursos comprometidos de inversión y funcionamiento en obligaciones</t>
  </si>
  <si>
    <t>(Obligaciones / Apropiación comprometida) *100%</t>
  </si>
  <si>
    <t>31/012/2024</t>
  </si>
  <si>
    <t>OPLAN_5</t>
  </si>
  <si>
    <t>Nuevos desarrollos tecnológicos en el SPGI con el fin de articular la planeación física con la presupuestal.</t>
  </si>
  <si>
    <t>Pocentaje de avance en los nuevos desarrollos tecnológicos en el SPGI durante el periodo.</t>
  </si>
  <si>
    <t>Documento de Desarrollo - aplicativo</t>
  </si>
  <si>
    <t>OPLAN_6</t>
  </si>
  <si>
    <t>Nuevos desarrollos tecnológicos en el SPGI implementados para la gestión de las reprogramaciones de recursos, reportes de datos programados y la documentación de la herramienta</t>
  </si>
  <si>
    <t>Porcentaje de avance en los nuevos desarrollos tecnológicos en el SPGI durante el periodo.</t>
  </si>
  <si>
    <t>Nuevos desarrollos entregados</t>
  </si>
  <si>
    <t xml:space="preserve">Documentos de planeación </t>
  </si>
  <si>
    <t>OPLAN_7</t>
  </si>
  <si>
    <t xml:space="preserve">Sistema Integrado de gestión con certificación mantenida bajo los criterios de la norma ISO 9001 </t>
  </si>
  <si>
    <t>Número de planes de mejoramiento de la auditoría externa en termino / Número total de Planes de mejoramiento resultado de la auditoria*100%</t>
  </si>
  <si>
    <t>Informe de Auditoría externa</t>
  </si>
  <si>
    <t>Servicio de actualización del Sistema de Gestión</t>
  </si>
  <si>
    <t>11_Plan de Tratamiento de Riesgos de Seguridad y Privacidad de la Información</t>
  </si>
  <si>
    <t>OPLAN_8</t>
  </si>
  <si>
    <t>Documento de fortalecimiento Institucional y formalización laboral radicada de acuerdo con los lineamientos del Departamento Administrativo de la Función Pública  y el plan de trabajo.</t>
  </si>
  <si>
    <t>Porcentaje de avance en el plan de trabajo  para radicar la propuesta de ampliación de  planta ante el DAFP</t>
  </si>
  <si>
    <t>Seguimiento al plan de trabajo
Documento de fortalecimiento Institucional y formalización laboral radicada</t>
  </si>
  <si>
    <t>5_Plan Estratégico de Talento Humano</t>
  </si>
  <si>
    <t>OPLAN_9</t>
  </si>
  <si>
    <t>PAI Plan de Acción Institucional 2023</t>
  </si>
  <si>
    <t>Cumplimiento de la Fase 1 - Documentación de operaciones estadística revisada y actualizada en el Sistema Integrado de Gestión de acuerdo con la metodología establecida - Línea base 93%</t>
  </si>
  <si>
    <t>Número de documentos fase I revisados en el periodo / Número total de documentos fase I asignados para revisión*100%</t>
  </si>
  <si>
    <t>Informes de seguimiento a la gestión documental de la Fase 1</t>
  </si>
  <si>
    <t>OPLAN_10</t>
  </si>
  <si>
    <t>Documentación complementaria de operaciones estadísticas revisada de acuerdo con la metodología definida.</t>
  </si>
  <si>
    <t>Número de documentos complementarios revisados / Número total de documentos complementarios de las OOEE activas *100%</t>
  </si>
  <si>
    <t>Informes de seguimiento a la gestión documental</t>
  </si>
  <si>
    <t>DICE_Dirección de Difusión y Cultura Estadística</t>
  </si>
  <si>
    <t>DICE_1</t>
  </si>
  <si>
    <t xml:space="preserve">L1.4_Desarrollar una estrategia de comunicación y difusión de la información estadística que permita la visualización de brechas sociales, económicas y ambientales. </t>
  </si>
  <si>
    <t>Acciones o espacios de relacionamiento con personas naturales o entidades nacionales e internacionales (pares estadísticos) para la implementación de planes de aprendizaje, caracterización y alcance a grupos de interés en desarrollo de la estrategia de comunicación y difusión de la información producida por el DANE.</t>
  </si>
  <si>
    <t>Número de acciones o espacios de relacionamiento realizados</t>
  </si>
  <si>
    <t>Informe de implementación de las acciones o espacio de relacionamiento.</t>
  </si>
  <si>
    <t>Cultura Estadística</t>
  </si>
  <si>
    <t xml:space="preserve">Servicio de apoyo a la gestión de conocimiento y consolidación de la cultura estadística </t>
  </si>
  <si>
    <t>POL_15:Transparencia, acceso a la información pública y lucha contra la corrupción</t>
  </si>
  <si>
    <t>DICE_2</t>
  </si>
  <si>
    <t>Manual de gestión de crisis de comunicación, elaborado en el marco de la estrategia de divulgación de información pública.</t>
  </si>
  <si>
    <t>Porcentaje de cumplimiento en la elaboración del manual de gestión de crisis de comunicación</t>
  </si>
  <si>
    <t xml:space="preserve">Manual de crisis </t>
  </si>
  <si>
    <t>DICE_3</t>
  </si>
  <si>
    <t xml:space="preserve">Piezas gráficas y audiovisuales para redes sociales y con ocasión de eventos de divulgación pública (tanto presenciales como mediáticos),  publicadas como parte de la estrategia de comunicación para la difusión de información estadística. </t>
  </si>
  <si>
    <t>Número de piezas gráficas y audiovisuales difundidas</t>
  </si>
  <si>
    <t xml:space="preserve">Matrices con las publicaciones realizadas y la difusión de contenido </t>
  </si>
  <si>
    <t>DICE_4</t>
  </si>
  <si>
    <t>L1.3_Mejorar el acceso y visualización  de los contenidos del portal web del DANE</t>
  </si>
  <si>
    <t>Herramientas de visualización con desarrollo informático que permitan el acceso y visualización de la información estadística y de las actividades del DANE</t>
  </si>
  <si>
    <t>Número de herramientas de visualización implementadas</t>
  </si>
  <si>
    <t xml:space="preserve">Informe con las herramientas desarrolladas y links de acceso </t>
  </si>
  <si>
    <t>Servicio de difusión de la información estadística</t>
  </si>
  <si>
    <t>DICE_5</t>
  </si>
  <si>
    <t>Secciones actualizadas del portal web conforme a la norma NTC 5854, en cumplimiento de los requisitos de accesibilidad para las páginas web.</t>
  </si>
  <si>
    <t>Número de secciones actualizadas del portal web</t>
  </si>
  <si>
    <t xml:space="preserve">Informe con los links de acceso a las secciones actualizadas </t>
  </si>
  <si>
    <t>SG ADMI_Secretaria General Administrativa</t>
  </si>
  <si>
    <t>SG_ADMI_ 1</t>
  </si>
  <si>
    <t>L4.6_Implementar acciones que permitan el fortalecimiento de la gestión estratégica del talento humano, de la gestión documental, administrativa, financiera y contractual en la entidad</t>
  </si>
  <si>
    <t>Plan de trabajo de infraestructura implementado, para mejorar las características técnicas y el equipamiento físico de las sedes a nivel nacional.</t>
  </si>
  <si>
    <t>(Actividades ejecutadas del plan de infraestructura / Total de actividades programadas en el plan de infraestructura) * 100%</t>
  </si>
  <si>
    <t xml:space="preserve"> Informe de avance de ejecución de las actividades del plan de infraestructura.</t>
  </si>
  <si>
    <t>Mejoramiento de la infraestructura y equipamiento físico de la entidad a nivel nacional</t>
  </si>
  <si>
    <t>Sedes mantenidas</t>
  </si>
  <si>
    <t>9_Gestión de bienes y servicios</t>
  </si>
  <si>
    <t>SG_ADMI_ 2</t>
  </si>
  <si>
    <t>Plan de Mantenimiento y Sostenibilidad - PMAS ejecutado, para la conservación de las instalaciones del DANE Central.</t>
  </si>
  <si>
    <t>(Número de actividades ejecutadas / Número de actividades programadas) * 100%</t>
  </si>
  <si>
    <t>Informe de avance de ejecución de PMAS</t>
  </si>
  <si>
    <t>SG_ADMI_ 3</t>
  </si>
  <si>
    <t>Plan de trabajo ambiental ejecutado para transformar positivamente la cultura ambiental de los servidores del DANE, acorde con la normatividad vigente e integrados al desarrollo del Sistema de Gestión Ambiental – SGA en la entidad.</t>
  </si>
  <si>
    <t>(Número de actividades ejecutadas / Número de actividades programadas ) * 100%</t>
  </si>
  <si>
    <t>Plan de trabajo ambiental ejecutado.</t>
  </si>
  <si>
    <t>SG_ADMI_ 4</t>
  </si>
  <si>
    <t>Actividades de sensibilización ejecutadas para mejorar los procesos de ingreso, registro, control, almacenamiento y custodia de los bienes de la entidad.</t>
  </si>
  <si>
    <t>Número de actividades de sensibilizaciones ejecutadas</t>
  </si>
  <si>
    <t>Presentación y lista de asistencia.</t>
  </si>
  <si>
    <t>SG_ADMI_ 5</t>
  </si>
  <si>
    <t>Sistema de Gestión de Documentos Electrónicos de Archivo - SGDEA implementado, que proporcione las herramientas para el adecuado manejo y control de los documentos producidos por la entidad en el desarrollo de sus procesos.</t>
  </si>
  <si>
    <t>(Actividades ejecutadas / Actividades planeadas) * 100%</t>
  </si>
  <si>
    <t>Informe de implementación del SGDEA y puesta en marcha</t>
  </si>
  <si>
    <t>Gestión Documental</t>
  </si>
  <si>
    <t>1_Plan Institucional de Archivos de la Entidad ­PINAR</t>
  </si>
  <si>
    <t>POL_16: Gestión Documental</t>
  </si>
  <si>
    <t>SG_ADMI_ 6</t>
  </si>
  <si>
    <t>Acciones necesarias para la convalidación de las Tablas de Valoración Documental por el Archivo General de la Nación AGN desarrolladas, con el fin de implementarlas en el fondo acumulado.</t>
  </si>
  <si>
    <t xml:space="preserve">Trámites adelantados para la convalidación de las Tablas de Valoración Documental. </t>
  </si>
  <si>
    <t>SG GH_Secretaria General Gestión Humana</t>
  </si>
  <si>
    <t>SG_GH_1</t>
  </si>
  <si>
    <t>Lograr una ejecución del 97% del plan anual de trabajo del SG-SST, con el fin de contribuir al mejoramiento de las condiciones laborales de la entidad.</t>
  </si>
  <si>
    <t>Rendición de cuentas con reporte de avance del plan anual de trabajo del SG-SST.</t>
  </si>
  <si>
    <t>31/12/2024</t>
  </si>
  <si>
    <t>Servicio de Educación informal para la gestión Administrativa</t>
  </si>
  <si>
    <t>6_Gestión del talento humano</t>
  </si>
  <si>
    <t>8_Plan de Trabajo Anual en Seguridad y Salud en el Trabajo</t>
  </si>
  <si>
    <t>SG_GH_2</t>
  </si>
  <si>
    <t>Un proceso de inducción y reinducción aplicado, que incluya la temática referida a la prevención de la configuración de contrato realidad.</t>
  </si>
  <si>
    <t>22/01/2024</t>
  </si>
  <si>
    <t>6_Plan Institucional de Capacitación</t>
  </si>
  <si>
    <t>SG_GH_3</t>
  </si>
  <si>
    <t>Nombramientos en periodo de prueba por concurso de méritos abierto y de ascenso, teniendo en cuenta las listas de elegibles emitidas por la CNSC.</t>
  </si>
  <si>
    <t>(Nombramientos en periodo de prueba por concurso de méritos abierto y de ascenso efectivamente realizados / Cantidad de elegibles a nombrar con lista en firme) *100%</t>
  </si>
  <si>
    <t>Resoluciones de nombramiento en periodo de prueba por concurso de méritos abierto y de ascenso.</t>
  </si>
  <si>
    <t>3_Plan Anual de Vacantes</t>
  </si>
  <si>
    <t>SG_GH_4</t>
  </si>
  <si>
    <t>Alcanzar como mínimo el 90% de eficacia en la ejecución del Plan Institucional de Capacitación y del Plan de Bienestar Social e Incentivos para contribuir al fortalecimiento de las competencias, habilidades y clima laboral en la entidad.</t>
  </si>
  <si>
    <t>Informe de ejecución de las actividades realizadas.</t>
  </si>
  <si>
    <t>7_Plan de Incentivos Institucionales</t>
  </si>
  <si>
    <t>SG CP_ Secretaria General Compras Públicas</t>
  </si>
  <si>
    <t>SG_CP_1</t>
  </si>
  <si>
    <t>Diagnóstico de la Gestión Contractual en las direcciones territoriales y sede central elaborado, con el propósito de intervenir y fortalecer el proceso.</t>
  </si>
  <si>
    <t>(Actividades realizadas /Actividades programadas) *100%</t>
  </si>
  <si>
    <t>Documento con el diagnóstico.</t>
  </si>
  <si>
    <t>8_Gestión contractual</t>
  </si>
  <si>
    <t>SG_CP_2</t>
  </si>
  <si>
    <t>Acompañamiento a las direcciones territoriales y sede central realizado, con el fin de garantizar que los procesos contractuales se adelanten de acuerdo con el estatuto general de contratación de la administración pública.</t>
  </si>
  <si>
    <t>(Asesorías realizadas / Asesorías solicitadas)*100%</t>
  </si>
  <si>
    <t>Informe de asesorías realizadas.</t>
  </si>
  <si>
    <t>SG_CP_3</t>
  </si>
  <si>
    <t>Estrategia de capacitación y sensibilización diseñada e implementada dirigida a los supervisores con el fin de fortalecer el control y seguimiento de las obligaciones establecidas en los contratos a cargo.</t>
  </si>
  <si>
    <t>Porcentaje de avance en el diseño e implementación de la estrategia.</t>
  </si>
  <si>
    <t>Documento de estrategia, presentaciones y listas de asistencias entre otros.</t>
  </si>
  <si>
    <t>SG_CP_4</t>
  </si>
  <si>
    <t>Herramienta diseñada e implementada para realizar el seguimiento a la etapa precontractual de los procesos de contratación gestionados por el GIT Compras Públicas de DANE Central.</t>
  </si>
  <si>
    <t>(Actividades realizadas / Actividades planificadas ) *100%</t>
  </si>
  <si>
    <t>Base de datos de seguimiento.</t>
  </si>
  <si>
    <t>2_Plan Anual de Adquisiciones</t>
  </si>
  <si>
    <t>SG_CP_5</t>
  </si>
  <si>
    <t>Actualización documental realizada, con el fin de fortalecer la gestión en las etapas de la contratación pública de la entidad.</t>
  </si>
  <si>
    <t>(Documentos actualizados / Documentos a actualizar ) *100%</t>
  </si>
  <si>
    <t>Documentación actualizada.</t>
  </si>
  <si>
    <t>SG FIN_Secretaria General Financiera</t>
  </si>
  <si>
    <t>SG_FIN_1</t>
  </si>
  <si>
    <t>Proceso de inducción y capacitación ejecutado, para fortalecer los conocimientos en temas contables, tributarios y presupuestales a nivel nacional.</t>
  </si>
  <si>
    <t>Porcentaje de avance ejecutado en el trimestre</t>
  </si>
  <si>
    <t xml:space="preserve">1. Documento de planeación de las inducciones y capacitaciones.
2. Listas de asistencia de las inducciones y capacitaciones realizadas. </t>
  </si>
  <si>
    <t>7_Gestión financiera</t>
  </si>
  <si>
    <t>SG_FIN_2</t>
  </si>
  <si>
    <t>Proceso de acompañamiento a las Direcciones Territoriales para la estandarización y actualización de procesos y procedimientos de la cadena presupuestal.</t>
  </si>
  <si>
    <t xml:space="preserve">Porcentaje de avance ejecutado en el trimestre </t>
  </si>
  <si>
    <t xml:space="preserve">1. Listas de asistencia y ayudas de memoria de los acompañamientos
2. Documentos que soportan  la estandarización y actualización de procesos y procedimientos de la cadena presupuestal a nivel Nacional. </t>
  </si>
  <si>
    <t>POL_12: Racionalización de tramites</t>
  </si>
  <si>
    <t>DIRPEN_Dirección de Regulación, Planeación, Estandarización y Normalización</t>
  </si>
  <si>
    <t>DIRPEN_1</t>
  </si>
  <si>
    <t>L5.2_Formular e implementar el Plan Estadístico Nacional (PEN)</t>
  </si>
  <si>
    <t xml:space="preserve">Planes de mejora de operaciones estadísticas evaluadas con seguimientos realizados, para identificar el nivel de cumplimiento de las acciones propuestas </t>
  </si>
  <si>
    <t>Número de seguimientos realizados en el trimestre</t>
  </si>
  <si>
    <t>30 formatos de seguimiento</t>
  </si>
  <si>
    <t>Servicio de evaluación</t>
  </si>
  <si>
    <t>15_Calidad Estadística</t>
  </si>
  <si>
    <t>DIRPEN_2</t>
  </si>
  <si>
    <t>Acompañamientos realizados para la aplicación del diagnóstico del Marco de Aseguramiento de la Calidad Estadística</t>
  </si>
  <si>
    <t>Número Acompañamientos realizados durante el periodo</t>
  </si>
  <si>
    <t>Documento de informe de acompañamientos realizados para la aplicación del diagnóstico del MAC</t>
  </si>
  <si>
    <t>DIRPEN_3</t>
  </si>
  <si>
    <t>Acompañamientos realizados para la aplicación del instrumento de autoevaluación</t>
  </si>
  <si>
    <t>Documento de informe de acompañamientos realizados para la implementación del instrumento de autoevaluación</t>
  </si>
  <si>
    <t>DIRPEN_4</t>
  </si>
  <si>
    <t>Evaluaciones de cumplimiento de los requisitos de calidad de acuerdo con lo establecido en la  norma técnica NTC PE 1000: 2020 realizadas, para DANE y FONDANE.</t>
  </si>
  <si>
    <t>Número de evaluaciones de cumplimiento de los requisitos de calidad realizados.</t>
  </si>
  <si>
    <t xml:space="preserve">10 Informes finales de evaluación de la calidad estadística </t>
  </si>
  <si>
    <t>DIRPEN_5</t>
  </si>
  <si>
    <t xml:space="preserve">Cursos de auditor realizados en la Norma Técnica de Calidad del Proceso Estadístico NTC PE 1000:2020 </t>
  </si>
  <si>
    <t>Número de cursos realizados en el periodo</t>
  </si>
  <si>
    <t>Documento de informe de cursos de auditor ejecutados</t>
  </si>
  <si>
    <t>DIRPEN_6</t>
  </si>
  <si>
    <t>Metodología de revisión de pares del Código Regional de Buenas Prácticas formulada</t>
  </si>
  <si>
    <t>Porcentaje de avance en la construcción de la metodología de revisión de pares del Código Regional de Buenas Prácticas</t>
  </si>
  <si>
    <t>Documento con la metodología de revisión de pares del Código Regional de Buenas Prácticas formulada</t>
  </si>
  <si>
    <t>DIRPEN_7</t>
  </si>
  <si>
    <t>Conversatorios para el fomento de la Cultura Estadística realizados</t>
  </si>
  <si>
    <t>Número de conversatorios realizados en el periodo</t>
  </si>
  <si>
    <t>Documento de informe de conversatorios ejecutados</t>
  </si>
  <si>
    <t>DIRPEN_8</t>
  </si>
  <si>
    <t>Inventario actualizado anualmente de oferta y  demanda de información estadística y de registros administrativos en el periodo</t>
  </si>
  <si>
    <t>Porcentaje de avance de actualización del inventario anual de oferta y  demanda de información estadística y de registros administrativos.</t>
  </si>
  <si>
    <t>Reportes de actualización</t>
  </si>
  <si>
    <t>DIRPEN_9</t>
  </si>
  <si>
    <t>Entidades territoriales priorizadas con asistencia técnica en la vigencia</t>
  </si>
  <si>
    <t>(Número de entidades asistidas/Número de entidades con solicitudes enviadas) *100%</t>
  </si>
  <si>
    <t>Asesorías técnicas o acompañamientos realizados a territorios</t>
  </si>
  <si>
    <t>DIRPEN_10</t>
  </si>
  <si>
    <t>Política de Gestión de la Información Estadística de MIPG, actualizada</t>
  </si>
  <si>
    <t>Porcentaje de avance de actualización de la Política de Gestión de la Información Estadística en el periodo</t>
  </si>
  <si>
    <t>Instrumentos de la Política de Información Estadística actualizados</t>
  </si>
  <si>
    <t>DIRPEN_11</t>
  </si>
  <si>
    <t>Plan Estadístico Nacional 2023 - 2027 ejecutado</t>
  </si>
  <si>
    <t>Porcentaje de avance de la ejecución del Plan Estadístico Nacional 2023 - 2027 en el periodo</t>
  </si>
  <si>
    <t>Reporte trimestral de seguimiento del Plan Estadístico Nacional 2023 - 2027</t>
  </si>
  <si>
    <t>DIRPEN_12</t>
  </si>
  <si>
    <t>Instancias de coordinación del SEN gestionadas y dinamizadas con generación de productos y resultados</t>
  </si>
  <si>
    <t>Número de Instancias de coordinación del SEN gestionadas y dinamizadas en el periodo.</t>
  </si>
  <si>
    <t xml:space="preserve">Cinco (5) Salas especializadas del Casen activas, cinco (5) comités Estadísticos Sectoriales activos y 12 mesas estadísticas activas </t>
  </si>
  <si>
    <t>DIRPEN_13</t>
  </si>
  <si>
    <t xml:space="preserve"> Índice de Capacidad  Estadística publicado (2022) y medido (2023)</t>
  </si>
  <si>
    <t>Procesamiento y análisis*0,25+Difusión resultados del 2022*0,25+recolección 2023*0,25+procesamiento preliminar 2023*0,25</t>
  </si>
  <si>
    <t>Índice de capacidad estadística territorial 2022 publicado y 2023 calculado</t>
  </si>
  <si>
    <t>DIRPEN_14</t>
  </si>
  <si>
    <t>Planes de capacitación del Sistema Estadístico Nacional SEN 2024, implementados</t>
  </si>
  <si>
    <t>(Capacitaciones realizadas / capacitaciones formuladas)*100%</t>
  </si>
  <si>
    <t>Listas de asistencia de capacitaciones realizadas</t>
  </si>
  <si>
    <t>Servicio de educación informal</t>
  </si>
  <si>
    <t>DIRPEN_15</t>
  </si>
  <si>
    <t>Cursos virtuales de Campus DANE para el SEN, mantenidos y actualizados</t>
  </si>
  <si>
    <t>Número de cursos actualizados o mantenidos en el periodo</t>
  </si>
  <si>
    <t>Cursos actualizados</t>
  </si>
  <si>
    <t>DIRPEN_16</t>
  </si>
  <si>
    <t>Planes de capacitación para la promoción de lineamientos, normas y estándares estadísticos en el Sistema Estadístico Nacional SEN 2024, implementados</t>
  </si>
  <si>
    <t>Porcentaje de avance en la implementación de planes de capacitación a entidades del SEN en el periodo</t>
  </si>
  <si>
    <t>Entidades del SEN capacitadas</t>
  </si>
  <si>
    <t>3_Regulación</t>
  </si>
  <si>
    <t>DIRPEN_17</t>
  </si>
  <si>
    <t>Documentos para la regulación estadística difundidos</t>
  </si>
  <si>
    <t>Porcentaje de avance de los documentos generados</t>
  </si>
  <si>
    <t>2 Actos administrativos
2 Documentos de Clasificaciones divulgadas
4 Documentos de Correlativas
3 Documentos de apoyo a la regulación
1 Sistema de Conceptos actualizados</t>
  </si>
  <si>
    <t>DIRPEN_18</t>
  </si>
  <si>
    <t>Plan de verificación de la Regulación definido para la producción estadística del SEN diseñado e implementado</t>
  </si>
  <si>
    <t>Porcentaje de avance de las actividades de verificación ejecutadas.</t>
  </si>
  <si>
    <t>Plan de verificación de la implementación de la regulación estadística
Documento verificación 2024</t>
  </si>
  <si>
    <t>DIRPEN_19</t>
  </si>
  <si>
    <t>L2.6_Aprovechamiento estadístico de  fuentes tradicionales, no tradicionales y registros administrativos, que permitan caracterizar a la población con enfoques diferenciales.</t>
  </si>
  <si>
    <t>Estudio de prospectiva y análisis de datos que utiliza las fuentes de datos no tradicionales para la modernización de la gestión en el proceso estratégico y misional del DANE.</t>
  </si>
  <si>
    <t>Porcentaje de avance de estudios de prospectiva y  análisis de datos en el periodo</t>
  </si>
  <si>
    <t>Un (1) estudio de prospectiva y análisis de datos con el uso de fuentes de datos no tradicionales</t>
  </si>
  <si>
    <t>Servicio de articulación del Sistema Estadístico Nacional</t>
  </si>
  <si>
    <t>DIRPEN_20</t>
  </si>
  <si>
    <t>Aplicaciones web para la recolección de información que facilite las comunicaciones en doble vía con usuarios de estadísticas oficiales</t>
  </si>
  <si>
    <t>Porcentaje de avance del desarrollo de la aplicación Web</t>
  </si>
  <si>
    <t>100% de la aplicación web desarrollada para la recolección de información</t>
  </si>
  <si>
    <t>DIRPEN_21</t>
  </si>
  <si>
    <t xml:space="preserve">Reportes de referentes internacionales realizados, que permitan apoyar el conocimiento, la generación de capacidades, brindar recomendaciones y propiciar acciones acordes a las necesidades temáticas relevantes del Departamento Administrativo Nacional de Estadística - DANE </t>
  </si>
  <si>
    <t>Numero de reporte de prospectivos generados</t>
  </si>
  <si>
    <t>Cuatro (4) reportes prospectivos de revisión de referentes internacionales</t>
  </si>
  <si>
    <t>DIRPEN_22</t>
  </si>
  <si>
    <t>Plataforma tecnológica del SEN 2.0. con mantenimiento y actualización de contenidos</t>
  </si>
  <si>
    <t>Porcentaje de avance en el desarrollo y mantenimiento de la plataforma SEN 2,0</t>
  </si>
  <si>
    <t>Proyecto de funcionalidades de la plataforma tecnológica del SEN 2,0 con desarrollo, mantenimiento y  actualización de 4 funcionalidades</t>
  </si>
  <si>
    <t>DIRPEN_23</t>
  </si>
  <si>
    <t>Espacios de divulgación generados de la oferta estadística del SEN</t>
  </si>
  <si>
    <t>Sumatoria del número de espacios de promoción del uso de la oferta estadística del SEN</t>
  </si>
  <si>
    <t>Material de apoyo empleado en los diferentes espacios de divulgación de la oferta estadística del SEN</t>
  </si>
  <si>
    <t>DIRPEN_24</t>
  </si>
  <si>
    <t>Espacios de promoción para el uso de la oferta estadística del SEN acorde con los marcos rectores  en torno a principios, estándares, valores y prácticas comunes.</t>
  </si>
  <si>
    <t>Material de apoyo empleado en los espacios de divulgación</t>
  </si>
  <si>
    <t>DIRPEN_25</t>
  </si>
  <si>
    <t xml:space="preserve">Espacios de diálogo e intercambio de experiencias entre los actores del SEN </t>
  </si>
  <si>
    <t>Sumatoria del número de espacios de diálogo e intercambio de experiencias entre los actores SEN</t>
  </si>
  <si>
    <t>Material empleado en espacios de diálogo e intercambio de experiencias entre actores del SEN</t>
  </si>
  <si>
    <t>DIRPEN_26</t>
  </si>
  <si>
    <t>Mesas de trabajo que permitan la alineación entre niveles (estratégico, táctico y operativo), instancias (Comité Nacional de Datos CND, Comité de Administración de Datos CAD y Comité Intersectorial de información geográfica CIIG) y actores (entidades del grupo táctico, administradores de datos, grupos técnicos de trabajo, apoyo técnico de la infraestructura de datos y funcionarios) de la gobernanza de la infraestructura de datos del Estado colombiano.</t>
  </si>
  <si>
    <t>Número de mesas realizadas por trimestre entre niveles, instancias y actores que conforman la gobernanza de la Infraestructura de Datos del Estado colombiano</t>
  </si>
  <si>
    <t>Memorias de reunión y material empleado en las mesas de trabajo.</t>
  </si>
  <si>
    <t>DIRPEN_27</t>
  </si>
  <si>
    <t>Fases del Proceso Gestión del Conocimiento e Innovación implementadas</t>
  </si>
  <si>
    <t>Porcentaje de avance en la implementación de las fases del proceso de gestión del conocimiento e innovación</t>
  </si>
  <si>
    <t xml:space="preserve">
Un (1) Plan Operativo de Desarrollo de Capacidades e Innovación para el 2do ciclo de proceso GCI
Un (1) Consolidado de reporte de transferencia de capacidades para el segundo ciclo del proceso GCI
Un (1) Documento consolidado de Efectos y aprendizajes para el 2do ciclo del proceso GCI</t>
  </si>
  <si>
    <t>Documentos de estudios técnicos</t>
  </si>
  <si>
    <t>DIRPEN_28</t>
  </si>
  <si>
    <t>Política de Gestión del Conocimiento e Innovación GESCO, implementada</t>
  </si>
  <si>
    <t>Porcentaje de avance de la implementación de la Política de Gestión del Conocimiento e Innovación GESCO</t>
  </si>
  <si>
    <t>Un (1) Informe trimestral de Intercambio de Conocimiento (continuo)
(1) Evento con las entidades del SEN incluida la academia para compartir buenas prácticas para la producción estadística, proyectos de innovación y la exploración de fuentes secundarias.</t>
  </si>
  <si>
    <t>DSCN_Dirección de Síntesis y Cuentas Nacionales</t>
  </si>
  <si>
    <t>DSCN_1</t>
  </si>
  <si>
    <t xml:space="preserve">L1.6_Realizar la publicación de boletines técnicos de las cuentas satélites que contribuyan en la difusión y acceso a la información, promoviendo el uso y la toma de decisión de los grupos de interés de la entidad. </t>
  </si>
  <si>
    <t>Publicaciones de las operaciones estadísticas de las Cuentas del Marco Central del Sistema de Contabilidad Ambiental y Económica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</si>
  <si>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 (boletines y anexos proyectados a publicar)</t>
  </si>
  <si>
    <t>Siete (7) boletines técnicos junto a sus anexos estadísticos de la cuenta satélite ambiental</t>
  </si>
  <si>
    <t>Boletines Técnicos / Cuadros de Resultados / Documentos metodológicos</t>
  </si>
  <si>
    <t>DSCN_2</t>
  </si>
  <si>
    <t>Pilotos de resultados preliminares, finalizados.
1. Cuenta satélite de Economía Circular
2. Cuenta satélite de Bioeconomía</t>
  </si>
  <si>
    <t>(Número de resultados preliminares de la Cuenta Satélite de Bioeconomía y la Cuenta Satélite de Economía Circular) / (Número de resultados preliminares proyectados)</t>
  </si>
  <si>
    <t>Un (1) piloto de resultados preliminares de la Cuenta Satélite de Bioeconomía y un (1) piloto de resultados preliminares de la Cuenta Satélite de Economía Circular</t>
  </si>
  <si>
    <t>25/01/2024</t>
  </si>
  <si>
    <t>Boletines Técnicos / Cuadros de Resultados</t>
  </si>
  <si>
    <t>DSCN_3</t>
  </si>
  <si>
    <t>Publicación de la Cuenta Satélite de Turismo (CST), finalizada</t>
  </si>
  <si>
    <t>(Número de boletines y anexos publicados de la CST)/ (boletines y anexos proyectados a publicar)</t>
  </si>
  <si>
    <t>Un (1) boletín técnico y un (1) anexo de publicación de la CST, finalizados</t>
  </si>
  <si>
    <t>24/05/2024</t>
  </si>
  <si>
    <t>DSCN_4</t>
  </si>
  <si>
    <t>Publicación de la Cuenta Satélite de Economía Cultural y Creativa finalizada</t>
  </si>
  <si>
    <t>Número de boletines y anexos publicados de la CSECC)/ (boletines y anexos proyectados a publicar)</t>
  </si>
  <si>
    <t>Un (1) boletín técnico y un (1) anexo de publicación de la CSECC, finalizado</t>
  </si>
  <si>
    <t>25/07/2024</t>
  </si>
  <si>
    <t>DSCN_5</t>
  </si>
  <si>
    <t>Publicación de la Cuenta Satélite de Economía Cultural y Creativa de Bogotá finalizada</t>
  </si>
  <si>
    <t>(Número de boletines y anexos publicados de la CSECC)/ (boletines y anexos proyectados a publicar)</t>
  </si>
  <si>
    <t>Un (1) boletín técnico y un (1) anexo de publicación de la CSECCB, finalizados</t>
  </si>
  <si>
    <t>27/09/2024</t>
  </si>
  <si>
    <t>DSCN_6</t>
  </si>
  <si>
    <t>Publicaciones de la Cuenta Satélite de la Agroindustria: Caña de Azúcar (CSACA); Ganado Porcino (CSAGP) finalizadas.</t>
  </si>
  <si>
    <t>(Número de boletines y anexos publicados de la Cuenta Satélite de la Agroindustria)/ (boletines y anexos proyectados a publicar)</t>
  </si>
  <si>
    <t>Dos (2) boletines técnicos y dos (2) anexos de publicación de la Cuenta Satélite de la Agroindustria: Caña de Azúcar (CSACA); Ganado Porcino (CSAGP), finalizados</t>
  </si>
  <si>
    <t>22/02/2024</t>
  </si>
  <si>
    <t>DSCN_7</t>
  </si>
  <si>
    <t>Publicaciones del PIB trimestral desde los enfoques de la producción y el gasto, para los periodos del: cuarto trimestre de 2023, primer, segundo y tercer trimestre del año 2024, finalizadas.</t>
  </si>
  <si>
    <t>Cuatro (4) boletines técnicos y (16)  anexos estadísticos finalizados</t>
  </si>
  <si>
    <t>15/11/2024</t>
  </si>
  <si>
    <t>DSCN_8</t>
  </si>
  <si>
    <t>Publicaciones del PIB trimestral por el enfoque del ingreso y de las cuentas por sector institucional para los periodos: cuarto trimestre de 2023, y los tres primeros trimestres de 2024, y un (1) piloto preliminar de la desestacionalización  de transacciones de las Cuentas de Sectores Institucionales trimestrales.</t>
  </si>
  <si>
    <t>Cuatro (4) boletines técnicos, doce (12) anexos estadísticos finalizados, y una (1) base de datos con desestacionalización .</t>
  </si>
  <si>
    <t>15/01/2024</t>
  </si>
  <si>
    <t>30/11/2024</t>
  </si>
  <si>
    <t>DSCN_9</t>
  </si>
  <si>
    <t>Publicaciones del Producto Interno Bruto por departamentos:
- años 2021 provisional, 2022 provisional y 2023 preliminar y Valor agregado por municipios años 2021 provisional y 2022 provisional</t>
  </si>
  <si>
    <t>(Número de boletines y anexos publicados del PIB Departamental) / (boletines y anexos proyectados a publicar)</t>
  </si>
  <si>
    <t>Dos (2) boletines técnicos y sus respectivos anexos estadísticos de publicación, finalizados</t>
  </si>
  <si>
    <t>DSCN_10</t>
  </si>
  <si>
    <t>Publicaciones del Indicador de Seguimiento a la Economía ISE para los periodos: noviembre y diciembre de 2023, y los meses de enero a octubre de 2024, finalizadas.</t>
  </si>
  <si>
    <t>(Número de boletines y anexos publicados del ISE) / (boletines y anexos proyectados a publicar)</t>
  </si>
  <si>
    <t>Doce (12) boletines técnicos y (16) sus anexos estadísticos finalizados</t>
  </si>
  <si>
    <t>18/12/2024</t>
  </si>
  <si>
    <t>DSCN_11</t>
  </si>
  <si>
    <t>Publicación de la Productividad Total de Factores años 2021 provisional, 2022 provisional y 2023 preliminar. Y una (1) base de datos con información acopiada y procesada para las estimaciones de la Productividad Total de Factores años 2021 provisional y 2022 provisional, 2023 preliminar y 2024 preliminar.</t>
  </si>
  <si>
    <t>(Número de boletines y anexos publicados de la PTF) / (boletines y anexos proyectados a publicar)</t>
  </si>
  <si>
    <t xml:space="preserve">Un (1) boletín técnico y sus anexos estadísticos, finalizados; y una (1) base de datos procesada. </t>
  </si>
  <si>
    <t>14/03/2024</t>
  </si>
  <si>
    <t>DSCN_12</t>
  </si>
  <si>
    <t xml:space="preserve">Publicaciones de las matrices complementarias correspondientes a las Cuentas nacionales anuales. 
- Matriz utilización desagregada en productos nacionales e importados para los años 2021 provisional y 2022 provisional. 
- Matriz de trabajo año 2023. </t>
  </si>
  <si>
    <t>(Número de boletines y anexos publicados de las MC)/ (boletines y anexos proyectados a publicar)</t>
  </si>
  <si>
    <t>Dos (2) boletines técnicos y sus anexos técnicos, finalizados.</t>
  </si>
  <si>
    <t>15/02/2024</t>
  </si>
  <si>
    <t>30/09/2024</t>
  </si>
  <si>
    <t>DSCN_13</t>
  </si>
  <si>
    <t>Publicación de las cuentas anuales de bienes y servicios para los años 2021 provisional y 2022 provisional. Y una (1) base de datos con información acopiada y procesada para las estimaciones de las cuentas anuales de bienes y servicios para los años 2021 y 2022 provisionales y 2023 preliminar.</t>
  </si>
  <si>
    <t>Número de boletines y anexos publicados de CABYS, sobre boletines y anexos proyectados a publicar</t>
  </si>
  <si>
    <t>Un (1) boletín técnico y sus anexos estadísticos, finalizados; y una (1) base de datos procesada.</t>
  </si>
  <si>
    <t>DSCN_14</t>
  </si>
  <si>
    <t>Publicación del indicador trimestral de actividad económica por departamentos trimestres III y IV de 2023, y trimestres I y II de 2024</t>
  </si>
  <si>
    <t>(Número de boletines y anexos publicados del ITAED)/ (boletines y anexos proyectados a publicar)</t>
  </si>
  <si>
    <t>Cuatro (4) boletines técnicos y sus respectivos anexos de publicación, finalizados</t>
  </si>
  <si>
    <t>30/10/2024</t>
  </si>
  <si>
    <t>DSCN_15</t>
  </si>
  <si>
    <t>Publicación de las cuentas anuales por sector institucional para los años 2021 provisional y 2022 provisional, y una base de datos con información acopiada para las estimaciones de las cuentas anuales por sector institucional para los años 2022 definitivo y 2023 provisional.</t>
  </si>
  <si>
    <t>(Número de boletines y anexos publicados de CASI) / (boletines y anexos proyectados a publicar)</t>
  </si>
  <si>
    <t>Un (1) boletín técnico y tres (3) anexos estadísticos y una (1) base de datos de 2023</t>
  </si>
  <si>
    <t>DSCN_16</t>
  </si>
  <si>
    <t>Publicación de las cuentas del gasto por finalidad del gobierno general y el gasto público y privado - SOCX año 2023 preliminar.</t>
  </si>
  <si>
    <t>(Número de boletines y anexos publicados GFG y SOCX) / (boletines y anexos proyectados a publicar)</t>
  </si>
  <si>
    <t>Dos (2) boletines técnicos y sus anexos de publicación, finalizados.</t>
  </si>
  <si>
    <t>31/07/2024</t>
  </si>
  <si>
    <t>DSCN_17</t>
  </si>
  <si>
    <t>Publicación de la Cuenta Satélite de Economía del Cuidado (CSEC) finalizada</t>
  </si>
  <si>
    <t>(Número de boletines y anexos publicados de la CSEEC) / (boletines y anexos proyectados a publicar)</t>
  </si>
  <si>
    <t>Un (1) boletín técnico y un (1) anexo de publicación de la CSEC, finalizados</t>
  </si>
  <si>
    <t>DSCN_18</t>
  </si>
  <si>
    <t>Publicación de la Cuenta Satélite de las Tecnologías de la Información y las Comunicaciones (CSTIC), finalizada</t>
  </si>
  <si>
    <t>(Número de boletines y anexos publicados de la CSTIC) / (boletines y anexos proyectados a publicar)</t>
  </si>
  <si>
    <t>Un (1) boletín técnico y un (1) anexo de publicación de la CSTIC, finalizados</t>
  </si>
  <si>
    <t>22/03/2024</t>
  </si>
  <si>
    <t>DSCN_19</t>
  </si>
  <si>
    <t>Publicación de la Cuenta Satélite de Salud (CSS), finalizada</t>
  </si>
  <si>
    <t>(Número de boletines y anexos publicados de la CSS) / (boletines y anexos proyectados a publicar)</t>
  </si>
  <si>
    <t>Un (1) boletín técnico y un (1) anexo de publicación de la CSS, finalizados</t>
  </si>
  <si>
    <t>25/10/2024</t>
  </si>
  <si>
    <t>DSCN_20</t>
  </si>
  <si>
    <t>NF_Necesidad mejoras funcionamiento</t>
  </si>
  <si>
    <t>Publicación de la Cuenta Satélite del Deporte de Bogotá (CSDB), finalizada.</t>
  </si>
  <si>
    <t>(Número de boletines y anexos publicados de la CSDB) / (boletines y anexos proyectados a publicar)</t>
  </si>
  <si>
    <t>Un (1) boletín técnico y un (1) anexo de publicación de la CSDB, finalizados</t>
  </si>
  <si>
    <t>21/06/2024</t>
  </si>
  <si>
    <t>DSCN_21</t>
  </si>
  <si>
    <t>Piloto de resultados preliminares de la Cuenta Satélite de Instituciones Sin Fines de Lucro (CSISFL), finalizado.</t>
  </si>
  <si>
    <t>(Número de resultados piloto de la CSISFL) /(número de resultados piloto proyectados)</t>
  </si>
  <si>
    <t>Un (1) cuadro de salida de resultados preliminares de la CSISFL, finalizado.</t>
  </si>
  <si>
    <t>DSCN_22</t>
  </si>
  <si>
    <t xml:space="preserve">Documento técnico que permita evaluar las mediciones de economía no observada que actualmente tiene el sistema de Cuentas Nacionales y su relación con la Economía Popular. </t>
  </si>
  <si>
    <t>(Documentos entregados de la Cuenta Economía Popular) / (número de documentos proyectados)</t>
  </si>
  <si>
    <t xml:space="preserve">  Un (1) documento técnico que permita evaluar las mediciones de economía no observada que actualmente tiene el sistema de Cuentas Nacionales y su relación con la Economía Popular.</t>
  </si>
  <si>
    <t>DSCN_23</t>
  </si>
  <si>
    <t>Pilotos de resultados preliminares, finalizados. Cuenta de Extensión de las Cuentas de los Ecosistemas.</t>
  </si>
  <si>
    <t>(Número de resultados preliminares de la Cuenta Ecosistemas entregados) / (número de resultados preliminares de la Cuenta Ecosistemas proyectados)</t>
  </si>
  <si>
    <t xml:space="preserve">Un (1) piloto de resultados preliminares de la Cuenta Ecosistemas </t>
  </si>
  <si>
    <t>DSCN_24</t>
  </si>
  <si>
    <t>L3.1_Construir una cuenta satélite del deporte, para identificar la contribución del sector a la economía del país.</t>
  </si>
  <si>
    <t>Cuadro de resultados preliminares de la Cuenta Satélite del Deporte (CSD), finalizado.</t>
  </si>
  <si>
    <t>(Número de cuadros de resultados entregados de la CSD) / (número de cuadros de resultados proyectados)</t>
  </si>
  <si>
    <t>Un (1) cuadro de resultados preliminares de la Cuenta Satélite del Deporte (CSD), finalizado.</t>
  </si>
  <si>
    <t>26/02/2024</t>
  </si>
  <si>
    <t>DSCN_25</t>
  </si>
  <si>
    <t>Documentos con requerimientos  y funcionalidades del  subsistema de Estadísticas Económicas,  con las actividades de interventoría,  las actualizaciones del SCN 2008 para el  Gobierno General y  la armonización con las estadísticas fiscales, finalizado.</t>
  </si>
  <si>
    <t>(Número de documentos entregados) / (número de documentos proyectados)</t>
  </si>
  <si>
    <t>Un (1) documento con requerimientos  y funcionalidades del  subsistema de Estadísticas Económicas, un (1) informe de interventoría, un (1) documento con las actualizaciones del SCN 2008 para el  Gobierno General y  la armonización con las estadísticas fiscales.</t>
  </si>
  <si>
    <t>Cuadros de resultados / Documentos metodológicos</t>
  </si>
  <si>
    <t>DSCN_26</t>
  </si>
  <si>
    <t>L1_Difusión_y_acceso_a_la_información</t>
  </si>
  <si>
    <t>Documento plan general de la Nueva Base del sistema de Cuentas Nacionales bajo el modelo GSBPM correspondiente a la primera fase detección y análisis de necesidades (DAN) y los siete subprocesos correspondientes a esta fase  provisional, finalizado.</t>
  </si>
  <si>
    <t>Un (1) documento con la propuesta técnica, metodológica y económica fase detección y análisis de necesidades (DAN) del plan general de la Nueva Base de Cuentas Nacionales</t>
  </si>
  <si>
    <t xml:space="preserve"> $84.779.437,68 </t>
  </si>
  <si>
    <t>Documento Plan General Provisional</t>
  </si>
  <si>
    <t>DCD_Dirección de Censos y Demografía</t>
  </si>
  <si>
    <t>DCD_1</t>
  </si>
  <si>
    <t>Finalización de la propuesta de arquitectura del Registro Estadistico Base de Población (REBP) 2018 construida, a partir de la propuesta presentada en el 2023</t>
  </si>
  <si>
    <t>Número de bases generadas durante el periodo</t>
  </si>
  <si>
    <t>Una base de datos con la información de personas a nivel municipal, para el periodo 2018.</t>
  </si>
  <si>
    <t>30/06/2024</t>
  </si>
  <si>
    <t>Producción de información estructural. Nacional</t>
  </si>
  <si>
    <t>Bases de microdatos anonimizados</t>
  </si>
  <si>
    <t>DCD_2</t>
  </si>
  <si>
    <t>Aporte directo a la linea estratégica</t>
  </si>
  <si>
    <t>Nueva arquitectura del Registro Estadistico Base de Población (REBP) 2022 - 2023 construida, a partir de la propuesta presentada en el 2023.</t>
  </si>
  <si>
    <t>Una base de datos con la información de personas a nivel municipal, para el periodo 2022-2023</t>
  </si>
  <si>
    <t>DCD_3</t>
  </si>
  <si>
    <t>Parámetros establecidos para determinar la identificación de duplicados presentes en el Registro Estadístico Base de Población (REBP).</t>
  </si>
  <si>
    <t>Número de documentos generados durante el periodo</t>
  </si>
  <si>
    <t>i)Documento técnico acerca de la metodología empleada para la identificación de duplicados en el REBP
ii)Tablas de resultados con información sin duplicados de los REBP 2018-2023</t>
  </si>
  <si>
    <t>DCD_4</t>
  </si>
  <si>
    <t>Metodología para la determinación de la residencia administrativa del Registro Estadistico Base de Población (REBP) 2018 y 2021, implementada</t>
  </si>
  <si>
    <t>Número de Informe de cuadros de salida entregados en el periodo</t>
  </si>
  <si>
    <t>Informe que contenga los cuadros de salida con la información de la residencia adminsitrativa por municipio, desagregado por edad y sexo para los REBP 2018 y 2021</t>
  </si>
  <si>
    <t>DCD_5</t>
  </si>
  <si>
    <t>Estadísticas derivadas de los censos con enfoque territorial, fortalecidas</t>
  </si>
  <si>
    <t>Número de Algoritmos y bases de datos con validaciones de consistencia e imputaciones de los datos</t>
  </si>
  <si>
    <t>i) Algoritmos con los procesos de validaciones de consistencia e imputaciones
ii) Bases de datos con las validaciones e imputaciones</t>
  </si>
  <si>
    <t>DCD_6</t>
  </si>
  <si>
    <t>L2.1_Una hoja de ruta con Parques Nacionales Naturales en la que se caracterice las condiciones socio-económicas de las familias habitantes de las áreas del Sistema de Parques Nacionales Naturales.</t>
  </si>
  <si>
    <t>Documento con la definición de la línea base de las condiciones socioeconómicas de las familias y personas que residen en las áreas del Sistema de Parques Nacionales Naturales, a partir de los datos disponibles.</t>
  </si>
  <si>
    <t>Porcentaje de avance en la elaboración del documento durante el periodo</t>
  </si>
  <si>
    <t>Documento con la línea base de las condiciones socioeconómicas de las familias y personas que residen en las áreas del Sistema de Parques Nacionales Naturales, a partir de los datos disponibles.</t>
  </si>
  <si>
    <t>25%</t>
  </si>
  <si>
    <t>50%</t>
  </si>
  <si>
    <t>75%</t>
  </si>
  <si>
    <t>100%</t>
  </si>
  <si>
    <t>DCD_7</t>
  </si>
  <si>
    <t>L2.9_Desarrollar las acciones de cumplimiento de los compromisos concertados en las instancias de participación y consulta con grupos poblacionales</t>
  </si>
  <si>
    <t>Apoyo en la temática étnica brindado para el desarrollo de las Operaciones Censales</t>
  </si>
  <si>
    <t xml:space="preserve"> Acompañamientos realizados/ acompañamientos programados*100%
(Indicador por demanda)</t>
  </si>
  <si>
    <t>Informes que den evidencia del acompañamiento para el desarrollo de las Operaciones Censales</t>
  </si>
  <si>
    <t>15/1/2024</t>
  </si>
  <si>
    <t>6_Bases PND - Actores diferenciales para el cambio</t>
  </si>
  <si>
    <t>DCD_8</t>
  </si>
  <si>
    <t>Operativo censal para el Registro multidimensional Wayuú realizado, en cumplimiento de la sentencia T302</t>
  </si>
  <si>
    <t>Porcentaje de avance en la base de datos del registro multidimensional Wayuú</t>
  </si>
  <si>
    <t>Base de datos del registro multidimensional Wayuú</t>
  </si>
  <si>
    <t>Bases de datos censal</t>
  </si>
  <si>
    <t>DCD_9</t>
  </si>
  <si>
    <t>Sistema de información Wayuú desarrollado en su componente temático, con la integración de la base de datos del operativo y los registros administrativos</t>
  </si>
  <si>
    <t>Informe metodológico consolidado con la integración de la base de datos del operativo y los registros administrativos, entregado</t>
  </si>
  <si>
    <t>Informe metodológico consolidado con la integración de la base de datos del operativo más los registros administrativos</t>
  </si>
  <si>
    <t>1</t>
  </si>
  <si>
    <t>DCD_10</t>
  </si>
  <si>
    <t>Conceptos técnicos elaborados para responder los requerimientos en cumplimiento de las sentencias T302 y auto 696</t>
  </si>
  <si>
    <t>Conceptos técnicos realizados/conceptos técnicos solicitados*100% 
(Indicador por demanda)</t>
  </si>
  <si>
    <t>Respuestas a solicitudes de información y ayudas de memoria</t>
  </si>
  <si>
    <t>DCD_11</t>
  </si>
  <si>
    <t xml:space="preserve">Conceptos técnicos elaborados para responder los requerimientos en cumplimiento de las sentencia T 276 - pueblo Afrocolombiano </t>
  </si>
  <si>
    <t>Conceptos técnicos realizados/conceptos técnicos solicitados*100%
(Indicador por demanda)</t>
  </si>
  <si>
    <t>DCD_12</t>
  </si>
  <si>
    <t>Conceptos técnicos elaborados para responder los requerimientos en cumplimiento de las sentencias relacionadas con grupos diferenciales</t>
  </si>
  <si>
    <t>DCD_13</t>
  </si>
  <si>
    <t>Estrategia étnica implementada mediante el desarrollo de talleres con las comunidades para notificación de hechos de nacimientos y muertes, en los departamentos de Amazonas, Guainía y Vaupés.</t>
  </si>
  <si>
    <t>Número de talleres realizados /número de talleres programados*100%
(Indicador por demanda)</t>
  </si>
  <si>
    <t>(i) acuerdos (ii) oficios de entrega de formatos(iii)listados de asistencia (vi) material fotográfico (v) informes de comisión por cada taller realizado.</t>
  </si>
  <si>
    <t>DCD_14</t>
  </si>
  <si>
    <t>Estrategia étnica implementada mediante el desarrollo de talleres con las comunidades para notificación de hechos de nacimientos y muertes, en el departamento de  La Guajira</t>
  </si>
  <si>
    <t>DCD_15</t>
  </si>
  <si>
    <t>Taller de notificación de hechos vitales (nacimientos y muertes) realizado en  Nariño , para apoyar el proceso de notificación de los nacimientos atendidos por parteras adscritas a la federación de parteras y otras organizaciones de parteras legalmente constituidas de la región pacífica</t>
  </si>
  <si>
    <t>Porcentaje de avance del desarrollo del taller</t>
  </si>
  <si>
    <t xml:space="preserve"> (i) acuerdo (ii) oficio de entrega de formatos (iii) listado de asistencia (iv) material fotográfico (v) informe de comisión</t>
  </si>
  <si>
    <t>DCD_16</t>
  </si>
  <si>
    <t>Proyecciones de población en edad de trabajar de localidades y comunas de Bogota y Medellín, actualizadas.</t>
  </si>
  <si>
    <t>Porcentaje de avance de la elaboración de Cuadros de resultado entregados</t>
  </si>
  <si>
    <t>Cuadros de resultado de las proyecciones de población en edad de trabajar de localidades y comunas de Bogota y Medellín, entregadas.</t>
  </si>
  <si>
    <t>DCD_17</t>
  </si>
  <si>
    <t>Batería de indicadores sociodemográficos derivados de la evaluación a las retroproyecciones de población según los resultados del informe de Comisión para el Esclarecimiento de la Verdad - CEV del proyecto Human Rights Data Analysis Group (HRDAG),conformada</t>
  </si>
  <si>
    <t>Número de batería de indicadores sociodemográficos entregados en el periodo.</t>
  </si>
  <si>
    <t xml:space="preserve">Cuadros de resultados </t>
  </si>
  <si>
    <t>DCD_18</t>
  </si>
  <si>
    <t xml:space="preserve">Acompañamiento técnico a las organizaciones indígenas brindado, en cumplimiento de los acuerdos establecidos en el plan de desarrollo 2024-2026 </t>
  </si>
  <si>
    <t>Acompañamientos realizados/acompañamientos solicitados*100%
(Indicador por demanda)</t>
  </si>
  <si>
    <t>Informes de seguimiento al acompañamiento brindado a las organizaciones indígenas, en cumplimiento de los acuerdos del plan de desarrollo 2024-2026.</t>
  </si>
  <si>
    <t>DCD_19</t>
  </si>
  <si>
    <t>Acompañamiento técnico realizado a las organizaciones indígenas para el fortalecimiento de los listados censales y otras operaciones estadísticas, en el marco de la adecuación del sistema estadístico nacional - SEN</t>
  </si>
  <si>
    <t>Informes técnicos del acompañamiento, ayudas de memoria o listas de asistencia</t>
  </si>
  <si>
    <t>DCD_20</t>
  </si>
  <si>
    <t xml:space="preserve">Plan de pruebas temáticas implementado para el conteo intercensal para población indígena </t>
  </si>
  <si>
    <t>Porcentaje de elaboración del plan de pruebas temáticas</t>
  </si>
  <si>
    <t xml:space="preserve">Informes técnicos de la Implementación del plan de pruebas temáticas para el conteo intercensal para población indígena </t>
  </si>
  <si>
    <t>DCD_21</t>
  </si>
  <si>
    <t>Fortalecimiento de las capacidades de análisis de la información poblacional, dirigida a los lideres indígenas de la Amazonia</t>
  </si>
  <si>
    <t>DCD_22</t>
  </si>
  <si>
    <t>Acompañamiento técnico brindado para la elaboración de los listados censales para la población NARP</t>
  </si>
  <si>
    <t>DCD_23</t>
  </si>
  <si>
    <t>Documento del diagnóstico del Protocolo de relacionamiento con las comunidades NARP.</t>
  </si>
  <si>
    <t>Porcentaje de avance en la elaboración del protocolo de relacionamiento</t>
  </si>
  <si>
    <t>Informes técnicos que evidencien el apoyo la construcción del protocolo de relacionamiento con las comunidades NARP</t>
  </si>
  <si>
    <t>DCD_24</t>
  </si>
  <si>
    <t>Plan de pruebas temáticas implementado para el conteo intercensal de la población NARP</t>
  </si>
  <si>
    <t>Porcentaje de avance en la elaboración del plan de pruebas temáticas para el conteo intercensal de la población NARP</t>
  </si>
  <si>
    <t>Informes técnicos que evidencien la Implementación del plan de pruebas temáticas para el conteo intercensal de la población NARP</t>
  </si>
  <si>
    <t>DCD_25</t>
  </si>
  <si>
    <t xml:space="preserve">Acompañamiento técnico brindado para el diseño metodológico de la caracterización sociodemográfica de las viviendas y la población Rrom, a las 9 kumpanias y las dos organizaciones del pueblo Rrom </t>
  </si>
  <si>
    <t xml:space="preserve">Informes técnicos que evidencien el acompañamiento técnico brindando a las organizaciones </t>
  </si>
  <si>
    <t>DCD_26</t>
  </si>
  <si>
    <t>Acompañamiento técnico brindado para producción de información estadística para la caracterización de la población campesina en cumplimiento de la sentencia 2028 de 2018</t>
  </si>
  <si>
    <t>Informes que evidencien el acompañamiento técnico para la producción información estadística para la caracterización de la población campesina</t>
  </si>
  <si>
    <t>DCD_27</t>
  </si>
  <si>
    <t>Análisis de comparabilidad y calidad de los datos en el proceso preparatorio para la transición de CIE10 a CIE11 desarrollado, a través del uso de las herramientas tecnológicas para la codificación automática de causas de defunción en CIE11 "1. Desarrollo In House: SIGEV Módulo de codificación y 2. IRIS 6".</t>
  </si>
  <si>
    <t>Porcentaje de avance del documento</t>
  </si>
  <si>
    <t>Un (1) documento con las de pruebas de codificación en CIE11 realizadas.</t>
  </si>
  <si>
    <t>DCD_28</t>
  </si>
  <si>
    <t>Propuesta técnica para el fortalecimiento de la gestión, integración y articulación de la información poblacional y los análisis sociodemográficos con enfoque territorial, realizada</t>
  </si>
  <si>
    <t>Número de propuestas técnicas entregadas en el periodo.</t>
  </si>
  <si>
    <t>Propuesta técnica para el fortalecimiento de la gestión, integración y articulación de la información poblacional y los análisis sociodemográficos con enfoque territorial</t>
  </si>
  <si>
    <t>DCD_29</t>
  </si>
  <si>
    <t>Propuesta técnica para el fortalecimiento de la gestión e integración del sistema de información estadística de migración con la articulación del enfoque territorial, entregada</t>
  </si>
  <si>
    <t>Número de propuestas técnicas diseñadas en el periodo.</t>
  </si>
  <si>
    <t>Documento metodológico propuesta</t>
  </si>
  <si>
    <t>DCD_30</t>
  </si>
  <si>
    <t>Plan de pruebas del conteo intercensal de población y vivienda implementado</t>
  </si>
  <si>
    <t>Porcentaje de avance en la elaboración del plan de pruebas</t>
  </si>
  <si>
    <t>Informes técnicos que evidencien la Implementación del plan de pruebas temáticas para el conteo intercensal de población y vivienda</t>
  </si>
  <si>
    <t>Bases de datos Censal</t>
  </si>
  <si>
    <t>DCD_31</t>
  </si>
  <si>
    <t>L2.8_Realizar el Censo Económico Nacional en el año 2024  y sus resultados analizados, evaluados y publicados en el 2025.</t>
  </si>
  <si>
    <t>Requerimientos técnicos para la adquisición de bienes y servicios elaborados, para el desarrollo de las de las Operaciones Censales</t>
  </si>
  <si>
    <t>Porcentaje de elaboración de los requerimientos técnicos</t>
  </si>
  <si>
    <t xml:space="preserve">Estudios previos para la adquisición de bienes y servicios, informes de seguimiento de la ejecución de recursos, diligenciamiento de instrumentos de planeación y seguimiento </t>
  </si>
  <si>
    <t>DCD_32</t>
  </si>
  <si>
    <t xml:space="preserve">Actividades preparatorias realizadas para la operación estadística de pescadores artesanales </t>
  </si>
  <si>
    <t>Actividades realizadas/actividades planteadas*100%
(Indicador por demanda)</t>
  </si>
  <si>
    <t>1.Informe de las pruebas 2. versiones preliminares de deteccion de necesidades 3.version preliminar del instrumento de recolección</t>
  </si>
  <si>
    <t>DCD_33</t>
  </si>
  <si>
    <t>Metodologías innovadoras identificadas y aplicadas para la medición de componentes demográficos, de acuerdo a las necesidades de la Dirección técnica</t>
  </si>
  <si>
    <t>Porcentaje de avance del informe de lineamientos iniciales para la aplicación de la metodología</t>
  </si>
  <si>
    <t>Informe con los lineamientos iniciales para la aplicación de metodologías relacionadas con el estudio de la migración en zonas de frontera con enfoque SAE</t>
  </si>
  <si>
    <t>31/09/2024</t>
  </si>
  <si>
    <t>DCD_34</t>
  </si>
  <si>
    <t>Boletines y documentos técnicos generados en materia sociodemográfica que generen valor agregado al quehacer de la Dirección técnica</t>
  </si>
  <si>
    <t>Porcentaje de avance de los documentos técnicos</t>
  </si>
  <si>
    <t>1. Documento sobre la historia demográfica de la violencia en Colombia (departamentos de Chocó, Valle del Cauca, Cauca, Nariño y Antioquia), revisado y publicado.
2. Boletín sociodemográfico sobre niveles y tendencias de tasas de fecundidad por edades en Colombia, a partir del método indirecto de hijos propios con base en el CNPV 2018 y encuestas sociales 2021 y 2022, revisado y publicado.
3. Informe de aplicación de métodos demográficos y estadísticos que permitan establecer los determinantes en materia de fecundidad y análisis reproductivo, revisado y publicado.</t>
  </si>
  <si>
    <t>DCD_35</t>
  </si>
  <si>
    <t>Boletines y cuadros de salida con información estadística de nacimientos y defunciones a nivel nacional producidos, para el registro de hechos vitales en Colombia.</t>
  </si>
  <si>
    <t>Número de boletines elaborados en el periodo</t>
  </si>
  <si>
    <t>Boletines y cuadros de salida con información estadística de nacimientos y defunciones a nivel nacional producidos y publicados.</t>
  </si>
  <si>
    <t>Boletines técnicos</t>
  </si>
  <si>
    <t>DCD_36</t>
  </si>
  <si>
    <t>Atlas sociodemográfico y los anexos técnicos estructurados con base en fuentes de información poblacional del periodo intercensal 2018-2024, elaborado</t>
  </si>
  <si>
    <t>Porcentaje de avance de la elaboración Atlas sociodemográfico entregado</t>
  </si>
  <si>
    <t xml:space="preserve">Atlas sociodemográfico </t>
  </si>
  <si>
    <t>DCD_CE Censo Económico</t>
  </si>
  <si>
    <t>CE_1</t>
  </si>
  <si>
    <t>Documentos finales con lineamientos asociados a los procesos de adquisición de bienes y servicios para los operativos de recuento y barrido del Censo Económico.</t>
  </si>
  <si>
    <t>(Número de documentos con lineamientos aprobados para la adquisición de bienes y servicios/ Número de documentos con lineamientos necesarios para la adquisición de bienes y servicios​) *100%</t>
  </si>
  <si>
    <t>Documentos precontractuales para la adquisición de bienes y servicios requeridos en el Censo Económico​.</t>
  </si>
  <si>
    <t>CE_2</t>
  </si>
  <si>
    <t>Conjunto de Instrumentos de recolección ajustados para el operativo de recolección del Censo Económico.</t>
  </si>
  <si>
    <t>(Número de especificaciones de instrumentos de recolección entregados * 0,33 / Número total de instrumentos de recolección ajustados​
+​
Número de instrumentos de recolección diagramados * 0,33 / Número total de instrumentos de recolección ajustados​
+​
Número de aplicativos de los instrumentos de recolección * 0,34 / Número total de instrumentos de recolección ajustados​) *100</t>
  </si>
  <si>
    <t>Especificaciones de los instrumentos de recolección de la operación estadística​.
Documentos con los instrumentos de recolección diagramados​.
Aplicativos de los instrumentos de recolección del proyecto.</t>
  </si>
  <si>
    <t>CE_3</t>
  </si>
  <si>
    <t>Documentos con los principales resultados, logros y dificultades en el desarrollo de los operativos de recolección del Censo Económico Nacional Urbano</t>
  </si>
  <si>
    <t>(No. de documentos con resultados de los operativos de recolección terminados) / (No. total de documentos con resultados de los operativos de recolección)*100%</t>
  </si>
  <si>
    <t>Documentos con resultados de los operativos de recolección</t>
  </si>
  <si>
    <t>CE_4</t>
  </si>
  <si>
    <t>Informe operativo de recolección del Censo Económico Nacional Urbano CENU 2024 finalizado.</t>
  </si>
  <si>
    <t>Porcentaje de avance del documento de informe operativo de recolección del Censo Económico</t>
  </si>
  <si>
    <t>Informe operativo de recolección del CENU</t>
  </si>
  <si>
    <t>CE_5</t>
  </si>
  <si>
    <t>Mapas temáticos generados de acuerdo a los requerimientos del Censo Económico Nacional Urbano</t>
  </si>
  <si>
    <t>(Mapas temáticos generados)/ (Mapas temáticos requeridos)*100%</t>
  </si>
  <si>
    <t>Mapas temáticos</t>
  </si>
  <si>
    <t>Bases de datos del Marco Geoestadístico Nacional</t>
  </si>
  <si>
    <t>CE_6</t>
  </si>
  <si>
    <t>Documentos de informe con los resultados del proceso de aprendizaje para los operativos de recuento, barrido y auto diligenciamiento web del Censo Económico Nacional Urbano.</t>
  </si>
  <si>
    <t>(No. de documentos con resultados del proceso de aprendizaje terminados) /(No. total de documentos con resultados del proceso de aprendizaje)*100%</t>
  </si>
  <si>
    <t>Documentos con resultados del aprendizaje del CENU</t>
  </si>
  <si>
    <t>DIG_Dirección de Geoestadística</t>
  </si>
  <si>
    <t>DIG_1</t>
  </si>
  <si>
    <t>L3.2_Crear el Sistema de Gestión de Estratificación y Coberturas (SIGESCO) el cual tendrá un módulo de control de la estratificación socioeconómica a cargo del DANE</t>
  </si>
  <si>
    <t>Sistema implementado del servicio de información de Gestión de Estratificación y Coberturas (SIGESCO)</t>
  </si>
  <si>
    <t>Porcentaje de avance de implementación del Sistema en el trimestre</t>
  </si>
  <si>
    <t>Sistema de información implementado</t>
  </si>
  <si>
    <t>Fortalecimiento de la integración de la información geoespacial en el proceso estadístico nacional</t>
  </si>
  <si>
    <t>5_Convergencia regional</t>
  </si>
  <si>
    <t>DIG_2</t>
  </si>
  <si>
    <t>L6 - Un catastro multipropósito que aporte a la creación de valor público</t>
  </si>
  <si>
    <t>PES_Plan Estratégico Sectorial</t>
  </si>
  <si>
    <t>Estrategia Implementada de interoperabilidad entre la información  geoestadística y espacial del sector de la información estadística, alineada al SEN  y al Comité́ Nacional de Datos.</t>
  </si>
  <si>
    <t>Documento generado</t>
  </si>
  <si>
    <t>DIG_3</t>
  </si>
  <si>
    <t>Bases de Datos actualizadas del Marco Geoestadístico Nacional mediante el aprovechamiento de la información geoespacial</t>
  </si>
  <si>
    <t>Porcentaje de avance de actualización de las bases</t>
  </si>
  <si>
    <t>Bases de datos</t>
  </si>
  <si>
    <t>DIG_4</t>
  </si>
  <si>
    <t>Sistema Geoestadístico fortalecido con el uso de nuevas herramientas de difusión de geo información estadística y geoespacial.</t>
  </si>
  <si>
    <t>Porcentaje de avance de la implementación del sistema</t>
  </si>
  <si>
    <t>Servicio de geo información Estadística</t>
  </si>
  <si>
    <t>DIG_5</t>
  </si>
  <si>
    <t xml:space="preserve">L6.1_Realizar acompañamiento sectorial a los compromisos enmarcados en  el desarrollo y avance del Catastro  Multipropósito, promoviendo el uso 
y aprovechamiento de la información geográfica. </t>
  </si>
  <si>
    <t>Documentos generados de iniciativas nacionales e internacionales que promuevan el uso e integración de la información estadística y geoespacial, con énfasis en la articulación del SEN - ICDE</t>
  </si>
  <si>
    <t>Número de documentos desarrollados/número de documentos planeados*100%</t>
  </si>
  <si>
    <t>Documentos generados</t>
  </si>
  <si>
    <t>DIG_6</t>
  </si>
  <si>
    <t>Desarrollar los proyectos de exploración, innovación e investigación, con el fin de promover el conocimiento y los datos geo-estadísticos como soporte transversal al proceso estadístico.</t>
  </si>
  <si>
    <t>Número de proyectos desarrollados/número de proyectos planeados*100%</t>
  </si>
  <si>
    <t>DIG_7</t>
  </si>
  <si>
    <t>Mapas temáticos generados de acuerdo a los requerimientos de las operaciones estadísticas</t>
  </si>
  <si>
    <t>Número de mapas generados/número de mapas requeridos en el trimestre*100%</t>
  </si>
  <si>
    <t>DRA_Dirección de Recolección y Acopio</t>
  </si>
  <si>
    <t>DRA_1</t>
  </si>
  <si>
    <t xml:space="preserve">Bases de datos de recolección, entregadas de acuerdo a la programación en los tiempos establecidos. </t>
  </si>
  <si>
    <t>No. de bases entregadas en el trimestre/ No. de bases programadas * 100%</t>
  </si>
  <si>
    <t>Programación de la recolección de las OOEE
Bases de datos</t>
  </si>
  <si>
    <t>Optimización de la capacidad del DANE en sus procesos de recolección y acopio</t>
  </si>
  <si>
    <t>DRA_2</t>
  </si>
  <si>
    <t>Entrenamientos, reentrenamientos y/o capacitaciones realizados durante el periodo a los equipos operativos directos o indirectos para la recolección de las operaciones estadísticas.</t>
  </si>
  <si>
    <t>(Numero de capacitaciones / entrenamientos / reentrenamientos realizados) / (Total de capacitaciones / entrenamientos / reentrenamientos programados) *100%</t>
  </si>
  <si>
    <r>
      <t xml:space="preserve">
Porgramación de invitaciones públicas para el proceso de capacitación.
Soportes de capacitación, entrenamientos, reentrenam</t>
    </r>
    <r>
      <rPr>
        <sz val="12"/>
        <rFont val="Segoe UI"/>
        <family val="2"/>
      </rPr>
      <t>ientos (Presentaciones, Listas de Asistencia, etc)</t>
    </r>
  </si>
  <si>
    <t>Servicio de apoyo a la gestión de conocimiento y consolidación de la cultura estadística</t>
  </si>
  <si>
    <t>DRA_3</t>
  </si>
  <si>
    <t>Actividades de sensibilización desarrolladas a las fuentes para el diligenciamiento oportuno y con calidad requerida de las operaciones estadísticas del GIT infraestructura.</t>
  </si>
  <si>
    <t>Número de actividades de sensibilización programadas en el periodo</t>
  </si>
  <si>
    <t>Comunicaciones de sensibilización usadas con las fuentes</t>
  </si>
  <si>
    <t>DRA_4</t>
  </si>
  <si>
    <t>Documentos técnicos generados y/o actualizados  para la recolección de las operaciones estadísticas programadas</t>
  </si>
  <si>
    <t>Numero de documentos actualizados y/o gestionados durante el periodo.</t>
  </si>
  <si>
    <t>Documentos generados y/o actualizados</t>
  </si>
  <si>
    <t>DRA_5</t>
  </si>
  <si>
    <t>Estudios técnicos de diagnóstico de registros administrativos finalizados, de acuerdo con metodologías vigentes.</t>
  </si>
  <si>
    <t>Numero de estudios técnicos de diagnóstico de registros administrativos realizados durante el periodo</t>
  </si>
  <si>
    <t>Estudios técnicos de diagnósticos de registros administrativos finalizados</t>
  </si>
  <si>
    <t>12_Gestión de proveedores de datos</t>
  </si>
  <si>
    <t>DRA_6</t>
  </si>
  <si>
    <t>Documento metodológico actualizado la metodología asociada al diagnostico de registros administrativos finalizado.</t>
  </si>
  <si>
    <t>(Numero de actividades ejecutadas / numero total de actividades a ejecutar) x 100%; donde el denominador es 5, de acuerdo con numero de actividades en proyecto de inversión, que son las siguientes:
1. Plan de trabajo.
2. Diagnóstico.
3. Análisis metodológico.
4. Documento validado.
5. Socialización.</t>
  </si>
  <si>
    <t>Documento metodológico actualizando la metodología asociada al diagnóstico de registros administrativos finalizado, teniendo en cuenta los siguientes hitos:
1. Plan de trabajo.
2. Diagnóstico.
3. Análisis metodológico.
4. Documento validado.
5. Socialización.</t>
  </si>
  <si>
    <t>DRA_7</t>
  </si>
  <si>
    <t>L3.7_Articular el alcance de las direcciones territoriales con el seguimiento y control en la producción de las operaciones estadísticas de fuente primaria.</t>
  </si>
  <si>
    <t>Metodología definida para el diagnóstico del registro social de hogares, acorde con sus características.</t>
  </si>
  <si>
    <t>(Número de actividades ejecutadas / número total de actividades a ejecutar) x 100%; donde el denominador es 4 y las actividades son:1) Definición/actualización de conceptos; 2) Diagnostico y revisión de buenas prácticas; 3) Documento metodológico; 4) Documento metodológico validado.</t>
  </si>
  <si>
    <t>Documento con Metodología definida para el diagnóstico del registro social de hogares, teniendo en cuenta los siguientes hitos:
1) Definición/actualización de conceptos; 2) Diagnostico y revisión de buenas prácticas; 3) Documento metodológico; 4) Documento metodológico validado.</t>
  </si>
  <si>
    <t>DRA_8</t>
  </si>
  <si>
    <t>Bases de datos del Registro Estadístico Base de Empresas - REBE, estructurada de acuerdo a los cortes de procesamiento y actualización de los Registros Administrativos que la componen.</t>
  </si>
  <si>
    <t>Número de bases de datos referentes a los Registros Estadísticos actualizados.</t>
  </si>
  <si>
    <t>Base de datos semestral del resultado de la actualización del Registro Estadístico Base de Empresas.</t>
  </si>
  <si>
    <t>Bases de datos del Directorio Estadístico producidas</t>
  </si>
  <si>
    <t>DRA_9</t>
  </si>
  <si>
    <t>Documento metodológico realizado que dé cuenta del Sistema de Información de Economía Popular en lo concerniente a parámetros de diseño, integración de fuentes, consolidación y difusión.</t>
  </si>
  <si>
    <t>(Número de actividades ejecutadas / número total de actividades a ejecutar) x 100%; donde el denominador es 5, de acuerdo con número de actividades en proyecto de inversión, referentes a los siguientes fases:
1. Fase de conceptualización.
2. Fase de limitación de alcance.
3. Identificación de proveedores y usuarios de la información.
4. Disposición de prototipo de visualización.</t>
  </si>
  <si>
    <r>
      <rPr>
        <sz val="12"/>
        <rFont val="Segoe UI"/>
        <family val="2"/>
      </rPr>
      <t>Documento</t>
    </r>
    <r>
      <rPr>
        <sz val="12"/>
        <color rgb="FFFF0000"/>
        <rFont val="Segoe UI"/>
        <family val="2"/>
      </rPr>
      <t xml:space="preserve"> </t>
    </r>
    <r>
      <rPr>
        <sz val="12"/>
        <color rgb="FF000000"/>
        <rFont val="Segoe UI"/>
        <family val="2"/>
      </rPr>
      <t>referente a las etapas de diseño y construcción del Sistema de Información de Economía Popular, y recomendaciones para las fases posteriores en torno al GSBPM, con referencia a las siguientes fases:
1. Fase de conceptualización.
2. Fase de limitación de alcance.
3. Identificación de proveedores y usuarios de la información.
4. Disposición de prototipo de visualización.</t>
    </r>
  </si>
  <si>
    <t>DRA_10</t>
  </si>
  <si>
    <t>Elaborar documentación técnica relacionada al RELAB, con base en el GSBPM</t>
  </si>
  <si>
    <t>Número de documentos técnicos</t>
  </si>
  <si>
    <t xml:space="preserve">Documentos técnicos (guías, manuales, planes, informes, entre otros) a partir del GSBPM </t>
  </si>
  <si>
    <t>DRA_11</t>
  </si>
  <si>
    <t>Sistema de información de Economía Popular planeado y diseñado, de conformidad con los parámetros de construcción determinados desde el DANE y las demás entidades partícipes de su futuro aprovechamiento.</t>
  </si>
  <si>
    <t>(Número de actividades ejecutadas / número total de actividades a ejecutar) x 100%; donde el denominador es 3, de acuerdo con número de actividades que competen al Sistema de Información en el proyecto de inversión.</t>
  </si>
  <si>
    <t>Tablero de visualización de Indicadores y datos agregados asociados al Sistema de Información de Economía Popular.</t>
  </si>
  <si>
    <t>DRA_12</t>
  </si>
  <si>
    <t>Aprovechamiento del Sistema de Información de Sedes Educativas (SISE) en el fortalecimiento del Registro Estadístico Base de Relaciones Laborales (RELAB).</t>
  </si>
  <si>
    <t>Número de bases de datos semestral dispuestas.</t>
  </si>
  <si>
    <t>Base de datos dispuesta para aprovechamiento.</t>
  </si>
  <si>
    <t>DRA_13</t>
  </si>
  <si>
    <t>Sistema de Información de Economía Popular construido que evidencie sincronización e integración de Registros Administrativos y Estadísticos.</t>
  </si>
  <si>
    <t>Porcentaje de avance de la implementación del Sistema de Información estadístico para la economía popular</t>
  </si>
  <si>
    <t>Documento de lineamientos técnicos, recursos y actividades implementadas en torno al Sistema de Información de Economía Popular.</t>
  </si>
  <si>
    <t>DRA_14</t>
  </si>
  <si>
    <t>Directorios Estadísticos actualizados en sus variables de identificación, ubicación y contacto de acuerdo a los ejercicios de integración de datos.</t>
  </si>
  <si>
    <t>Numero de bases de datos actualizadas de Directorios Estadísticos, de acuerdo con numero de Directorios Estadísticos.</t>
  </si>
  <si>
    <t>Cuatro (4) bases de datos, que den cuenta de la actualización de identificación, ubicación y contacto de los directorios estadísticos.</t>
  </si>
  <si>
    <t>DRA_15</t>
  </si>
  <si>
    <t>Elaboración de un documento resultado del aprovechamiento estadístico de fuentes tradicionales, no tradicionales y registros administrativos, que permitan caracterizar a la población con enfoques diferenciales.</t>
  </si>
  <si>
    <t>Documento de publicación derivado del aprovechamiento de Registros Administrativos, basado en los siguientes hitos:
1. Selección de los registros y/o fuentes a aprovechar.
2. Procesamiento de los registros y/o fuentes.
3. Análisis de resultados.
4. Conformación del documento final.</t>
  </si>
  <si>
    <t>Documento de publicación derivado del aprovechamiento de Registros administrativos que caracterice a algún tipo de población con enfoque diferencial.</t>
  </si>
  <si>
    <t>DRA_16</t>
  </si>
  <si>
    <t>Difundir los productos derivados del Registro Estadístico Base de Relaciones Laborales (RELAB)</t>
  </si>
  <si>
    <t>Total de publicaciones trimestrales/total de publicaciones del año * 100%</t>
  </si>
  <si>
    <t>Presentación y anexos sobre las publicaciones realizadas.</t>
  </si>
  <si>
    <t>DRA_17</t>
  </si>
  <si>
    <t>Documento de  Lineamientos para la integración y el reemplazo de fuentes directas por registros administrativos en la producción estadística de encuestas.</t>
  </si>
  <si>
    <t>% de avance en la generación del documento de lineamientos</t>
  </si>
  <si>
    <t>Documento de lineamiento</t>
  </si>
  <si>
    <t>DRA_18</t>
  </si>
  <si>
    <t>Realización de pruebas para el funcionamiento del Sistema de registros administrativos propuesto por la misión Kostat.</t>
  </si>
  <si>
    <t>(Pruebas realizadas en el periodo / Total de pruebas a realizar)*100%</t>
  </si>
  <si>
    <t>Informe de plan de pruebas</t>
  </si>
  <si>
    <t>DRA_19</t>
  </si>
  <si>
    <t>Plan General terminado del Sistema de Información Estadístico para la Economía Popular</t>
  </si>
  <si>
    <t>Porcentaje de avance en la construcción del plan general</t>
  </si>
  <si>
    <t>Plan general de Sistema de Información Estadístico de Economía Popular</t>
  </si>
  <si>
    <t>DIMPE_Dirección de Metodología y Producción Estadística</t>
  </si>
  <si>
    <t>DIMPE_1</t>
  </si>
  <si>
    <t>Fase de procesamiento y análisis de las operaciones estadísticas priorizadas automatizadas mediante la implementación del lenguajes de programación especializados.</t>
  </si>
  <si>
    <t>Porcentaje de avance de cada trimestre</t>
  </si>
  <si>
    <t>Escrips de programación que contiene la automatización de las operaciones estadísticas priorizadas.</t>
  </si>
  <si>
    <t>DIMPE_2</t>
  </si>
  <si>
    <t>Resultados estadísticos de las operaciones estadísticas priorizadas que  implementen el enfoque diferencial</t>
  </si>
  <si>
    <t xml:space="preserve">Boletines técnicos con los resultados estadísticos con las desagregaciones que refieran a enfoque diferencial e interseccional  </t>
  </si>
  <si>
    <t>DIMPE_3</t>
  </si>
  <si>
    <t>Metodologías de operaciones estadísticas priorizadas revisadas para la implementación de mejoras mediante procesos de innovación</t>
  </si>
  <si>
    <t>Documento técnico con las propuestas de mejora a las operaciones estadísticas priorizadas</t>
  </si>
  <si>
    <t>DT_Direcciones Territoriales</t>
  </si>
  <si>
    <t>DT_1</t>
  </si>
  <si>
    <t>Difusión de la información estadística y su utilidad para la formulación de política pública
Dirección Territorial Suroccidente - participación en la 2a. Dataton del Pacifico
Dirección Territorial Suroccidente- Firma del Codes con el departamento de Nariño</t>
  </si>
  <si>
    <t>Número total de eventos realizados durante el periodo</t>
  </si>
  <si>
    <t>Dataton: memorias- Codes firmado con la gobernación</t>
  </si>
  <si>
    <t>POL_13: Participación Ciudadana en la Gestión Pública</t>
  </si>
  <si>
    <t>DT_2</t>
  </si>
  <si>
    <t>Convenio con universidades y/o centros/casas culturales establecido para la transferencia de conocimiento y socialización de productos y servicios de las operaciones estadísticas realizado por la Dirección Territorial Centro Oriente.</t>
  </si>
  <si>
    <t>Número total de acuerdos realizados durante el periodo</t>
  </si>
  <si>
    <t>1. Documento Acuerdo e informes de seguimiento</t>
  </si>
  <si>
    <t>Bases de Datos</t>
  </si>
  <si>
    <t>DT_3</t>
  </si>
  <si>
    <t>Procesos administrativos (inventarios, cuentas de cobro, expedición de carnets, actualización de personal operativo) realizado en la Dirección Territorial Centro.</t>
  </si>
  <si>
    <t>Porcentaje de cumplimiento de la simplificación de los procesos administrativos de la DTC</t>
  </si>
  <si>
    <t xml:space="preserve">Documento final consolidado con la implementación </t>
  </si>
  <si>
    <t>DT_4</t>
  </si>
  <si>
    <t>Operaciones Estadísticas con revisión de procesos, realizadas por la Dirección Territorial Centro Occidente</t>
  </si>
  <si>
    <t>Número de operaciones estadísticas revisadas en el periodo.</t>
  </si>
  <si>
    <t xml:space="preserve">Documentación de resultados de la revisión de procesos </t>
  </si>
  <si>
    <t>DT_5</t>
  </si>
  <si>
    <t>L4.2_Implementar una estrategia de comunicación interna que promueva el cuidado y trabajo en equipo en la entidad</t>
  </si>
  <si>
    <t>Plan de bienestar implementado en la Dirección Territorial Noroccidente y sedes.</t>
  </si>
  <si>
    <t xml:space="preserve">Porcentaje de cumplimiento de la implementación del plan de bienestar </t>
  </si>
  <si>
    <t xml:space="preserve">Documento trimestral del seguimiento a la implementación </t>
  </si>
  <si>
    <t>DT_6</t>
  </si>
  <si>
    <t>Capacitaciones sobre la responsabilidad y obligaciones específicas de un supervisor público, realizadas para fortalecer su conocimiento realizadas por la Dirección Territorial Norte</t>
  </si>
  <si>
    <t>Número de capacitaciones  realizadas en el periodo</t>
  </si>
  <si>
    <t>Agenda con los temas de capacitación a los supervisores y listas de asistencia</t>
  </si>
  <si>
    <t>FONDANE_1</t>
  </si>
  <si>
    <t>Convenios/contratos para el desarrollo de operaciones estadísticas en ejecución durante la vigencia</t>
  </si>
  <si>
    <t>Número de convenios con recursos en ejecución</t>
  </si>
  <si>
    <t>Número de convenios realizados</t>
  </si>
  <si>
    <t>Fortalecimiento de la Capacidad de Producción de Información Estadística del Sen.  Nacional</t>
  </si>
  <si>
    <t>Servicio de información de las estadísticas de las entidades</t>
  </si>
  <si>
    <t>FONDANE_2</t>
  </si>
  <si>
    <t>Informes de evaluación del proceso estadístico durante la vigencia</t>
  </si>
  <si>
    <t>Número de informes de evaluación</t>
  </si>
  <si>
    <t>Informe de las evaluaciones</t>
  </si>
  <si>
    <t>Servicio de evaluación del proceso estadístico</t>
  </si>
  <si>
    <t>FONDANE_3</t>
  </si>
  <si>
    <t>Ejecución de la apropiación de cada uno de los  convenios/contratos interadministrativos que cuentan con apropiación durante la vigencia.</t>
  </si>
  <si>
    <t>(Ejecución en compromisos por convenios/contratos interadministrativos) / (apropiación vigente por convenio en la vigencia) *100%</t>
  </si>
  <si>
    <t>Bases con reporte de ejecución presupuestal</t>
  </si>
  <si>
    <t>FONDANE_4</t>
  </si>
  <si>
    <t>Ejecutar la apropiación de cada uno de los contratos de evaluación de calidad que cuentan con apropiación durante la vigencia.</t>
  </si>
  <si>
    <t>(Ejecución en compromisos de contratos de calidad) / (apropiación vigente de contratos de calidad) *100%</t>
  </si>
  <si>
    <t>L3.5_Fortalecer las capacidades tecnologicas que habilitan las operaciones estadisticas y la gestión institucional, asegurando la prestación de los servicios de tecnologias de la información y comunicaciones  de la entidad.</t>
  </si>
  <si>
    <t>POL_05:Compras y Contratación Publica</t>
  </si>
  <si>
    <t>Gestion Documental</t>
  </si>
  <si>
    <t>L5.1_Implementar una estrategia de sensibilización e integración de las variables de genero,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</si>
  <si>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Cultura Estadistica</t>
  </si>
  <si>
    <t>AREA RESPONSABLE</t>
  </si>
  <si>
    <t>LINEAS ESTRATEGICAS PEI</t>
  </si>
  <si>
    <t>METAS PLAN ESTRATEGICO INSTITUCIONAL</t>
  </si>
  <si>
    <t>PLANES ADMINISTRATIVOS</t>
  </si>
  <si>
    <t>POLÍTICAS MIPG</t>
  </si>
  <si>
    <t>TRANSFORMACIONES PND</t>
  </si>
  <si>
    <t>Economía</t>
  </si>
  <si>
    <t>1_Ordenamiento territorial del agua y justicia ambiental</t>
  </si>
  <si>
    <t>POL_02: Integridad</t>
  </si>
  <si>
    <t>3_Derecho humano a la alimentación</t>
  </si>
  <si>
    <t>4_Plan de Previsión de Recursos Humanos</t>
  </si>
  <si>
    <t>4_Transformación productiva, internacionalización y acción climática</t>
  </si>
  <si>
    <t>L1.5_Realizar la publicación de la variación anual del Índice de Precios al Consumidor (IPC) sin alimentos ni regulados.</t>
  </si>
  <si>
    <t>Equidad</t>
  </si>
  <si>
    <t>OCID_Oficina de Control Interno Disciplinario</t>
  </si>
  <si>
    <t>CE_Compromisos externos</t>
  </si>
  <si>
    <t>6_Gestión del Talento Humano</t>
  </si>
  <si>
    <t>PAAC_Plan Anticorrupción y de Atención al Ciudadano</t>
  </si>
  <si>
    <t>7_Gestión Financiera</t>
  </si>
  <si>
    <t>8_Gestión Contractual</t>
  </si>
  <si>
    <t>L2.3_Diagnóstico y plan de fortalecimiento del Registro Social de Hogares.</t>
  </si>
  <si>
    <t>9_Gestión de Bienes y Servicios</t>
  </si>
  <si>
    <t>9_Plan Anticorrupción y de Atención al Ciudadano</t>
  </si>
  <si>
    <t>10_Gestión Documental</t>
  </si>
  <si>
    <t>POL_11: Servicio al Ciudadano</t>
  </si>
  <si>
    <t>12_Gestión de Proovedores de Datos</t>
  </si>
  <si>
    <t>13_Gestión de Capacidades e Innovación</t>
  </si>
  <si>
    <t>14_Gestión Jurídica</t>
  </si>
  <si>
    <t>POL_14: Seguimiento y evaluación del desempeño institucional</t>
  </si>
  <si>
    <t>16_Control Interno de Gestión</t>
  </si>
  <si>
    <t>L3.3_Generar de manera sistemática información estadística entorno a la política nacional de cuidado</t>
  </si>
  <si>
    <t>DIMPE PO_Pobreza</t>
  </si>
  <si>
    <t>L4.7_Implementar estrategias de divulgación orientados a la lucha contra la corrupción, la apropiación del régimen disciplinario y la promoción de un servicio público con integridad al interior de la entidad, para fortalecer el ejercicio de la función pública.</t>
  </si>
  <si>
    <t>PROYECTO</t>
  </si>
  <si>
    <t>SIGLAPROY</t>
  </si>
  <si>
    <t>PDIRPEN</t>
  </si>
  <si>
    <t>PCULTEST</t>
  </si>
  <si>
    <t>PFORCAP</t>
  </si>
  <si>
    <t>PDIG</t>
  </si>
  <si>
    <t>PGESDOC</t>
  </si>
  <si>
    <t>PINFRA</t>
  </si>
  <si>
    <t>PTECNOLOGIA</t>
  </si>
  <si>
    <t>PDRA</t>
  </si>
  <si>
    <t>PINFANA</t>
  </si>
  <si>
    <t>PINFEST</t>
  </si>
  <si>
    <t>PINNOVACION</t>
  </si>
  <si>
    <t>PFONDANE</t>
  </si>
  <si>
    <t>Servicio de información implementado</t>
  </si>
  <si>
    <t xml:space="preserve">Documentos de lineamientos técnicos </t>
  </si>
  <si>
    <t>Boletines Técnicos</t>
  </si>
  <si>
    <t>Servicio de Información de las Estadísticas de Las Entidades del Sistema Estadístico Nacional</t>
  </si>
  <si>
    <t>Servicios tecnológicos</t>
  </si>
  <si>
    <t xml:space="preserve"> </t>
  </si>
  <si>
    <t>Bases de Datos del Marco Geoestadístico Nacional</t>
  </si>
  <si>
    <t>Servicio de Evaluación del Proceso Estadístico</t>
  </si>
  <si>
    <t>Mapas Temáticos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</si>
</sst>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 #,##0_-;\-&quot;$&quot;\ * #,##0_-;_-&quot;$&quot;\ *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dd/mm/yyyy;@"/>
    <numFmt numFmtId="168" formatCode="_-&quot;$&quot;\ * #,##0_-;\-&quot;$&quot;\ * #,##0_-;_-&quot;$&quot;\ * &quot;-&quot;??_-;_-@_-"/>
    <numFmt numFmtId="169" formatCode="_-[$$-240A]\ * #,##0.00_-;\-[$$-240A]\ * #,##0.00_-;_-[$$-240A]\ * &quot;-&quot;??_-;_-@_-"/>
    <numFmt numFmtId="170" formatCode="_-[$$-240A]\ * #,##0_-;\-[$$-240A]\ * #,##0_-;_-[$$-240A]\ * &quot;-&quot;??_-;_-@_-"/>
    <numFmt numFmtId="171" formatCode="mm/dd/yy;@"/>
    <numFmt numFmtId="172" formatCode="#,##0_ ;\-#,##0\ "/>
    <numFmt numFmtId="173" formatCode="_-&quot;$&quot;* #,##0_-;\-&quot;$&quot;* #,##0_-;_-&quot;$&quot;* &quot;-&quot;??_-;_-@_-"/>
    <numFmt numFmtId="174" formatCode="_([$$-409]* #,##0.00_);_([$$-409]* \(#,##0.00\);_([$$-409]* &quot;-&quot;??_);_(@_)"/>
    <numFmt numFmtId="175" formatCode="_-[$$-409]* #,##0.00_ ;_-[$$-409]* \-#,##0.00\ ;_-[$$-409]* &quot;-&quot;??_ ;_-@_ "/>
    <numFmt numFmtId="176" formatCode="0.0%"/>
  </numFmts>
  <fonts count="27">
    <font>
      <sz val="12"/>
      <color theme="1"/>
      <name val="Calibri"/>
      <family val="2"/>
      <scheme val="minor"/>
    </font>
    <font>
      <sz val="11"/>
      <color theme="1"/>
      <name val="Calibri"/>
      <family val="2"/>
      <scheme val="minor"/>
    </font>
    <font>
      <sz val="12"/>
      <color theme="1"/>
      <name val="Segoe UI"/>
      <family val="2"/>
    </font>
    <font>
      <b/>
      <sz val="12"/>
      <color theme="1"/>
      <name val="Segoe UI"/>
      <family val="2"/>
    </font>
    <font>
      <sz val="12"/>
      <name val="Segoe UI"/>
      <family val="2"/>
    </font>
    <font>
      <sz val="12"/>
      <color theme="1"/>
      <name val="Calibri"/>
      <family val="2"/>
      <scheme val="minor"/>
    </font>
    <font>
      <b/>
      <sz val="14"/>
      <color theme="1"/>
      <name val="Avenir Next Condensed Regular"/>
    </font>
    <font>
      <sz val="12"/>
      <color theme="1"/>
      <name val="Franklin Gothic Book"/>
      <family val="2"/>
    </font>
    <font>
      <b/>
      <sz val="12"/>
      <color theme="1"/>
      <name val="Franklin Gothic Book"/>
      <family val="2"/>
    </font>
    <font>
      <sz val="12"/>
      <color rgb="FF000000"/>
      <name val="Franklin Gothic Book"/>
      <family val="2"/>
    </font>
    <font>
      <sz val="12"/>
      <name val="Franklin Gothic Book"/>
      <family val="2"/>
    </font>
    <font>
      <b/>
      <sz val="12"/>
      <color rgb="FF000000"/>
      <name val="Franklin Gothic Book"/>
      <family val="2"/>
    </font>
    <font>
      <b/>
      <sz val="12"/>
      <name val="Franklin Gothic Book"/>
      <family val="2"/>
    </font>
    <font>
      <b/>
      <sz val="14"/>
      <color theme="0"/>
      <name val="Segoe UI"/>
      <family val="2"/>
    </font>
    <font>
      <sz val="12"/>
      <color rgb="FF000000"/>
      <name val="Segoe UI"/>
      <family val="2"/>
    </font>
    <font>
      <b/>
      <sz val="20"/>
      <color theme="1"/>
      <name val="Avenir Next Condensed Regular"/>
    </font>
    <font>
      <b/>
      <sz val="12"/>
      <color rgb="FFBA004C"/>
      <name val="Segoe UI"/>
      <family val="2"/>
    </font>
    <font>
      <b/>
      <sz val="12"/>
      <color rgb="FF000000"/>
      <name val="Segoe UI"/>
      <family val="2"/>
    </font>
    <font>
      <sz val="12"/>
      <color theme="1"/>
      <name val="Segoe UI Light"/>
      <family val="2"/>
    </font>
    <font>
      <b/>
      <sz val="12"/>
      <name val="Segoe UI"/>
      <family val="2"/>
    </font>
    <font>
      <sz val="12"/>
      <color rgb="FFFF0000"/>
      <name val="Segoe UI"/>
      <family val="2"/>
    </font>
    <font>
      <sz val="10"/>
      <color theme="1"/>
      <name val="Segoe UI"/>
      <family val="2"/>
    </font>
    <font>
      <b/>
      <sz val="10"/>
      <color theme="1"/>
      <name val="Segoe UI"/>
      <family val="2"/>
    </font>
    <font>
      <b/>
      <sz val="10"/>
      <color rgb="FFBA004C"/>
      <name val="Segoe UI"/>
      <family val="2"/>
    </font>
    <font>
      <sz val="12"/>
      <color rgb="FF000000"/>
      <name val="Segoe UI Light"/>
      <family val="2"/>
    </font>
    <font>
      <sz val="10"/>
      <color rgb="FF000000"/>
      <name val="Segoe UI"/>
      <family val="2"/>
    </font>
    <font>
      <b/>
      <sz val="10"/>
      <color rgb="FF000000"/>
      <name val="Segoe UI"/>
      <family val="2"/>
    </font>
  </fonts>
  <fills count="24">
    <fill>
      <patternFill patternType="none"/>
    </fill>
    <fill>
      <patternFill patternType="gray125"/>
    </fill>
    <fill>
      <patternFill patternType="solid">
        <fgColor theme="0" tint="-4.9989318521683403E-2"/>
        <bgColor rgb="FF000000"/>
      </patternFill>
    </fill>
    <fill>
      <patternFill patternType="solid">
        <fgColor theme="8" tint="0.79998168889431442"/>
        <bgColor rgb="FF000000"/>
      </patternFill>
    </fill>
    <fill>
      <patternFill patternType="solid">
        <fgColor theme="0" tint="-0.14999847407452621"/>
        <bgColor rgb="FF000000"/>
      </patternFill>
    </fill>
    <fill>
      <patternFill patternType="solid">
        <fgColor rgb="FFBA004C"/>
        <bgColor indexed="64"/>
      </patternFill>
    </fill>
    <fill>
      <patternFill patternType="solid">
        <fgColor rgb="FF002060"/>
        <bgColor indexed="64"/>
      </patternFill>
    </fill>
    <fill>
      <patternFill patternType="solid">
        <fgColor theme="0" tint="-0.499984740745262"/>
        <bgColor indexed="64"/>
      </patternFill>
    </fill>
    <fill>
      <patternFill patternType="solid">
        <fgColor rgb="FF008B55"/>
        <bgColor indexed="64"/>
      </patternFill>
    </fill>
    <fill>
      <patternFill patternType="solid">
        <fgColor theme="9" tint="0.79998168889431442"/>
        <bgColor rgb="FF000000"/>
      </patternFill>
    </fill>
    <fill>
      <patternFill patternType="solid">
        <fgColor theme="3" tint="-0.499984740745262"/>
        <bgColor indexed="64"/>
      </patternFill>
    </fill>
    <fill>
      <patternFill patternType="solid">
        <fgColor theme="3" tint="0.59999389629810485"/>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7EEF7"/>
        <bgColor indexed="64"/>
      </patternFill>
    </fill>
    <fill>
      <patternFill patternType="solid">
        <fgColor rgb="FFF7EEF7"/>
        <bgColor rgb="FF000000"/>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2"/>
        <bgColor indexed="64"/>
      </patternFill>
    </fill>
  </fills>
  <borders count="36">
    <border>
      <left/>
      <right/>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thin">
        <color theme="0"/>
      </right>
      <top/>
      <bottom/>
      <diagonal/>
    </border>
    <border>
      <left style="thin">
        <color theme="0"/>
      </left>
      <right style="medium">
        <color theme="0"/>
      </right>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dotted">
        <color rgb="FF000000"/>
      </left>
      <right style="dotted">
        <color rgb="FF000000"/>
      </right>
      <top style="dotted">
        <color rgb="FF000000"/>
      </top>
      <bottom style="dotted">
        <color rgb="FF000000"/>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s>
  <cellStyleXfs count="12">
    <xf numFmtId="0" fontId="0" fillId="0" borderId="0"/>
    <xf numFmtId="0" fontId="1" fillId="0" borderId="0"/>
    <xf numFmtId="0" fontId="1" fillId="0" borderId="0"/>
    <xf numFmtId="0" fontId="1" fillId="0" borderId="0"/>
    <xf numFmtId="43"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cellStyleXfs>
  <cellXfs count="256">
    <xf numFmtId="0" fontId="0" fillId="0" borderId="0" xfId="0"/>
    <xf numFmtId="0" fontId="2" fillId="0" borderId="0" xfId="0" applyFont="1"/>
    <xf numFmtId="0" fontId="2" fillId="0" borderId="0" xfId="0" applyFont="1" applyAlignment="1">
      <alignment vertical="center"/>
    </xf>
    <xf numFmtId="0" fontId="3" fillId="12" borderId="0" xfId="0" applyFont="1" applyFill="1" applyAlignment="1">
      <alignment vertical="center"/>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xf numFmtId="0" fontId="0" fillId="13" borderId="0" xfId="0" applyFill="1"/>
    <xf numFmtId="0" fontId="0" fillId="14" borderId="0" xfId="0" applyFill="1"/>
    <xf numFmtId="0" fontId="0" fillId="15" borderId="0" xfId="0" applyFill="1"/>
    <xf numFmtId="0" fontId="7" fillId="0" borderId="0" xfId="0" applyFont="1" applyAlignment="1">
      <alignment wrapText="1"/>
    </xf>
    <xf numFmtId="0" fontId="7" fillId="0" borderId="0" xfId="0" applyFont="1" applyAlignment="1">
      <alignment horizontal="center" vertical="center"/>
    </xf>
    <xf numFmtId="0" fontId="7" fillId="0" borderId="0" xfId="0" applyFont="1" applyAlignment="1">
      <alignment horizontal="center" wrapText="1"/>
    </xf>
    <xf numFmtId="0" fontId="7" fillId="0" borderId="0" xfId="0" applyFont="1"/>
    <xf numFmtId="0" fontId="2" fillId="12" borderId="0" xfId="0" applyFont="1" applyFill="1" applyAlignment="1">
      <alignment vertical="center"/>
    </xf>
    <xf numFmtId="0" fontId="2" fillId="12" borderId="0" xfId="0" applyFont="1" applyFill="1" applyAlignment="1">
      <alignment vertical="center" wrapText="1"/>
    </xf>
    <xf numFmtId="0" fontId="2" fillId="12" borderId="0" xfId="0" applyFont="1" applyFill="1" applyAlignment="1">
      <alignment horizontal="left" vertical="center"/>
    </xf>
    <xf numFmtId="0" fontId="7" fillId="19" borderId="0" xfId="0" applyFont="1" applyFill="1" applyAlignment="1">
      <alignment vertical="center"/>
    </xf>
    <xf numFmtId="0" fontId="7" fillId="19" borderId="0" xfId="0" applyFont="1" applyFill="1"/>
    <xf numFmtId="0" fontId="7" fillId="0" borderId="0" xfId="0" applyFont="1" applyAlignment="1" applyProtection="1">
      <alignment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center" wrapText="1"/>
      <protection hidden="1"/>
    </xf>
    <xf numFmtId="0" fontId="7" fillId="0" borderId="0" xfId="0" applyFont="1" applyProtection="1">
      <protection hidden="1"/>
    </xf>
    <xf numFmtId="0" fontId="9" fillId="0" borderId="9" xfId="0" applyFont="1" applyBorder="1" applyAlignment="1" applyProtection="1">
      <alignment vertical="center"/>
      <protection hidden="1"/>
    </xf>
    <xf numFmtId="0" fontId="10" fillId="0" borderId="7" xfId="0" applyFont="1" applyBorder="1" applyAlignment="1" applyProtection="1">
      <alignment vertical="center"/>
      <protection hidden="1"/>
    </xf>
    <xf numFmtId="0" fontId="12" fillId="0" borderId="4" xfId="0" applyFont="1" applyBorder="1" applyAlignment="1" applyProtection="1">
      <alignment vertical="center"/>
      <protection hidden="1"/>
    </xf>
    <xf numFmtId="0" fontId="8" fillId="0" borderId="0" xfId="0" applyFont="1" applyAlignment="1" applyProtection="1">
      <alignment wrapText="1"/>
      <protection hidden="1"/>
    </xf>
    <xf numFmtId="0" fontId="6" fillId="0" borderId="0" xfId="0" applyFont="1" applyAlignment="1" applyProtection="1">
      <alignment vertical="center"/>
      <protection hidden="1"/>
    </xf>
    <xf numFmtId="0" fontId="6" fillId="0" borderId="0" xfId="0" applyFont="1" applyProtection="1">
      <protection hidden="1"/>
    </xf>
    <xf numFmtId="0" fontId="3" fillId="18" borderId="2"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hidden="1"/>
    </xf>
    <xf numFmtId="49" fontId="3" fillId="4" borderId="16" xfId="0" applyNumberFormat="1" applyFont="1" applyFill="1" applyBorder="1" applyAlignment="1" applyProtection="1">
      <alignment horizontal="center" vertical="center" wrapText="1"/>
      <protection hidden="1"/>
    </xf>
    <xf numFmtId="167" fontId="3" fillId="4" borderId="16" xfId="1" applyNumberFormat="1" applyFont="1" applyFill="1" applyBorder="1" applyAlignment="1" applyProtection="1">
      <alignment horizontal="center" vertical="center" wrapText="1"/>
      <protection hidden="1"/>
    </xf>
    <xf numFmtId="167" fontId="3" fillId="4" borderId="17" xfId="1" applyNumberFormat="1" applyFont="1" applyFill="1" applyBorder="1" applyAlignment="1" applyProtection="1">
      <alignment horizontal="center" vertical="center" wrapText="1"/>
      <protection hidden="1"/>
    </xf>
    <xf numFmtId="0" fontId="3" fillId="9" borderId="16" xfId="0" applyFont="1" applyFill="1" applyBorder="1" applyAlignment="1" applyProtection="1">
      <alignment horizontal="center" vertical="center" wrapText="1"/>
      <protection hidden="1"/>
    </xf>
    <xf numFmtId="0" fontId="3" fillId="11" borderId="16" xfId="0" applyFont="1" applyFill="1" applyBorder="1" applyAlignment="1" applyProtection="1">
      <alignment horizontal="center" vertical="center" wrapText="1"/>
      <protection hidden="1"/>
    </xf>
    <xf numFmtId="0" fontId="21" fillId="2" borderId="18" xfId="0" applyFont="1" applyFill="1" applyBorder="1" applyAlignment="1" applyProtection="1">
      <alignment horizontal="center" vertical="center" wrapText="1"/>
      <protection hidden="1"/>
    </xf>
    <xf numFmtId="0" fontId="21" fillId="2" borderId="19" xfId="0" applyFont="1" applyFill="1" applyBorder="1" applyAlignment="1" applyProtection="1">
      <alignment horizontal="center" vertical="center" wrapText="1"/>
      <protection hidden="1"/>
    </xf>
    <xf numFmtId="49" fontId="21" fillId="2" borderId="0" xfId="0" applyNumberFormat="1" applyFont="1" applyFill="1" applyAlignment="1" applyProtection="1">
      <alignment horizontal="center" vertical="center" wrapText="1"/>
      <protection hidden="1"/>
    </xf>
    <xf numFmtId="49" fontId="21" fillId="2" borderId="20" xfId="0" applyNumberFormat="1" applyFont="1" applyFill="1" applyBorder="1" applyAlignment="1" applyProtection="1">
      <alignment horizontal="center" vertical="center" wrapText="1"/>
      <protection hidden="1"/>
    </xf>
    <xf numFmtId="49" fontId="21" fillId="2" borderId="21" xfId="0" applyNumberFormat="1" applyFont="1" applyFill="1" applyBorder="1" applyAlignment="1" applyProtection="1">
      <alignment horizontal="center" vertical="center" wrapText="1"/>
      <protection hidden="1"/>
    </xf>
    <xf numFmtId="167" fontId="21" fillId="2" borderId="21" xfId="1" applyNumberFormat="1" applyFont="1" applyFill="1" applyBorder="1" applyAlignment="1" applyProtection="1">
      <alignment horizontal="center" vertical="center" wrapText="1"/>
      <protection hidden="1"/>
    </xf>
    <xf numFmtId="167" fontId="23" fillId="2" borderId="21" xfId="1" applyNumberFormat="1" applyFont="1" applyFill="1" applyBorder="1" applyAlignment="1" applyProtection="1">
      <alignment horizontal="center" vertical="center" wrapText="1"/>
      <protection hidden="1"/>
    </xf>
    <xf numFmtId="167" fontId="23" fillId="2" borderId="22" xfId="1" applyNumberFormat="1" applyFont="1" applyFill="1" applyBorder="1" applyAlignment="1" applyProtection="1">
      <alignment horizontal="center" vertical="center" wrapText="1"/>
      <protection hidden="1"/>
    </xf>
    <xf numFmtId="0" fontId="21" fillId="2" borderId="20" xfId="0" applyFont="1" applyFill="1" applyBorder="1" applyAlignment="1" applyProtection="1">
      <alignment horizontal="center" vertical="center" wrapText="1"/>
      <protection hidden="1"/>
    </xf>
    <xf numFmtId="164" fontId="21" fillId="2" borderId="21" xfId="0" applyNumberFormat="1" applyFont="1" applyFill="1" applyBorder="1" applyAlignment="1" applyProtection="1">
      <alignment horizontal="center" vertical="center" wrapText="1"/>
      <protection hidden="1"/>
    </xf>
    <xf numFmtId="0" fontId="21" fillId="2" borderId="21" xfId="0" applyFont="1" applyFill="1" applyBorder="1" applyAlignment="1" applyProtection="1">
      <alignment horizontal="center" vertical="center" wrapText="1"/>
      <protection hidden="1"/>
    </xf>
    <xf numFmtId="0" fontId="21" fillId="0" borderId="0" xfId="0" applyFont="1" applyProtection="1">
      <protection hidden="1"/>
    </xf>
    <xf numFmtId="0" fontId="3" fillId="0" borderId="23" xfId="0" applyFont="1" applyBorder="1" applyAlignment="1" applyProtection="1">
      <alignment horizontal="center" vertical="center" wrapText="1"/>
      <protection hidden="1"/>
    </xf>
    <xf numFmtId="0" fontId="16" fillId="17" borderId="23" xfId="0" applyFont="1" applyFill="1" applyBorder="1" applyAlignment="1" applyProtection="1">
      <alignment horizontal="center" vertical="center" wrapText="1"/>
      <protection hidden="1"/>
    </xf>
    <xf numFmtId="0" fontId="2" fillId="0" borderId="23" xfId="0" applyFont="1" applyBorder="1" applyAlignment="1" applyProtection="1">
      <alignment horizontal="center" vertical="center" wrapText="1"/>
      <protection hidden="1"/>
    </xf>
    <xf numFmtId="1" fontId="3" fillId="15" borderId="23" xfId="0" applyNumberFormat="1" applyFont="1" applyFill="1" applyBorder="1" applyAlignment="1" applyProtection="1">
      <alignment horizontal="center" vertical="center" wrapText="1"/>
      <protection hidden="1"/>
    </xf>
    <xf numFmtId="49" fontId="4" fillId="0" borderId="23" xfId="0" applyNumberFormat="1" applyFont="1" applyBorder="1" applyAlignment="1" applyProtection="1">
      <alignment horizontal="center" vertical="center" wrapText="1"/>
      <protection hidden="1"/>
    </xf>
    <xf numFmtId="0" fontId="2" fillId="0" borderId="23" xfId="0" applyFont="1" applyBorder="1" applyAlignment="1" applyProtection="1">
      <alignment horizontal="center" vertical="center"/>
      <protection hidden="1"/>
    </xf>
    <xf numFmtId="14" fontId="2" fillId="0" borderId="23" xfId="0" applyNumberFormat="1" applyFont="1" applyBorder="1" applyAlignment="1" applyProtection="1">
      <alignment horizontal="center" vertical="center" wrapText="1"/>
      <protection hidden="1"/>
    </xf>
    <xf numFmtId="0" fontId="3" fillId="15" borderId="23" xfId="0" applyFont="1" applyFill="1" applyBorder="1" applyAlignment="1" applyProtection="1">
      <alignment horizontal="center" vertical="center" wrapText="1"/>
      <protection hidden="1"/>
    </xf>
    <xf numFmtId="0" fontId="2" fillId="19" borderId="23" xfId="0" applyFont="1" applyFill="1" applyBorder="1" applyAlignment="1" applyProtection="1">
      <alignment horizontal="center" vertical="center"/>
      <protection hidden="1"/>
    </xf>
    <xf numFmtId="165" fontId="2" fillId="19" borderId="23" xfId="6" applyFont="1" applyFill="1" applyBorder="1" applyAlignment="1" applyProtection="1">
      <alignment horizontal="center" vertical="center"/>
      <protection hidden="1"/>
    </xf>
    <xf numFmtId="0" fontId="2" fillId="19" borderId="23" xfId="0" applyFont="1" applyFill="1" applyBorder="1" applyAlignment="1" applyProtection="1">
      <alignment horizontal="center" vertical="center" wrapText="1"/>
      <protection hidden="1"/>
    </xf>
    <xf numFmtId="165" fontId="14" fillId="21" borderId="23" xfId="6" applyFont="1" applyFill="1" applyBorder="1" applyAlignment="1" applyProtection="1">
      <alignment vertical="center" wrapText="1"/>
      <protection hidden="1"/>
    </xf>
    <xf numFmtId="0" fontId="17" fillId="15" borderId="23" xfId="0" applyFont="1" applyFill="1" applyBorder="1" applyAlignment="1" applyProtection="1">
      <alignment horizontal="center" vertical="center" wrapText="1"/>
      <protection hidden="1"/>
    </xf>
    <xf numFmtId="0" fontId="14" fillId="0" borderId="23" xfId="0" applyFont="1" applyBorder="1" applyAlignment="1" applyProtection="1">
      <alignment horizontal="center" vertical="center" wrapText="1"/>
      <protection hidden="1"/>
    </xf>
    <xf numFmtId="14" fontId="14" fillId="0" borderId="23" xfId="0" applyNumberFormat="1" applyFont="1" applyBorder="1" applyAlignment="1" applyProtection="1">
      <alignment horizontal="center" vertical="center" wrapText="1"/>
      <protection hidden="1"/>
    </xf>
    <xf numFmtId="9" fontId="3" fillId="15" borderId="23" xfId="0" applyNumberFormat="1" applyFont="1" applyFill="1" applyBorder="1" applyAlignment="1" applyProtection="1">
      <alignment horizontal="center" vertical="center" wrapText="1"/>
      <protection hidden="1"/>
    </xf>
    <xf numFmtId="165" fontId="2" fillId="19" borderId="23" xfId="6" applyFont="1" applyFill="1" applyBorder="1" applyAlignment="1" applyProtection="1">
      <alignment horizontal="center" vertical="center" wrapText="1"/>
      <protection hidden="1"/>
    </xf>
    <xf numFmtId="165" fontId="2" fillId="19" borderId="23" xfId="6" applyFont="1" applyFill="1" applyBorder="1" applyAlignment="1" applyProtection="1">
      <alignment vertical="center" wrapText="1"/>
      <protection hidden="1"/>
    </xf>
    <xf numFmtId="0" fontId="3" fillId="15" borderId="23" xfId="0" applyFont="1" applyFill="1" applyBorder="1" applyAlignment="1" applyProtection="1">
      <alignment horizontal="center" vertical="center"/>
      <protection hidden="1"/>
    </xf>
    <xf numFmtId="14" fontId="2" fillId="19" borderId="23" xfId="0" applyNumberFormat="1" applyFont="1" applyFill="1" applyBorder="1" applyAlignment="1" applyProtection="1">
      <alignment horizontal="center" vertical="center" wrapText="1"/>
      <protection hidden="1"/>
    </xf>
    <xf numFmtId="165" fontId="14" fillId="0" borderId="23" xfId="6" applyFont="1" applyBorder="1" applyAlignment="1" applyProtection="1">
      <alignment vertical="center" wrapText="1"/>
      <protection hidden="1"/>
    </xf>
    <xf numFmtId="171" fontId="14" fillId="0" borderId="23" xfId="0" applyNumberFormat="1" applyFont="1" applyBorder="1" applyAlignment="1" applyProtection="1">
      <alignment horizontal="center" vertical="center" wrapText="1"/>
      <protection hidden="1"/>
    </xf>
    <xf numFmtId="9" fontId="3" fillId="15" borderId="23" xfId="7" applyFont="1" applyFill="1" applyBorder="1" applyAlignment="1" applyProtection="1">
      <alignment horizontal="center" vertical="center" wrapText="1"/>
      <protection hidden="1"/>
    </xf>
    <xf numFmtId="165" fontId="2" fillId="0" borderId="23" xfId="6" applyFont="1" applyBorder="1" applyAlignment="1" applyProtection="1">
      <alignment vertical="center" wrapText="1"/>
      <protection hidden="1"/>
    </xf>
    <xf numFmtId="0" fontId="0" fillId="0" borderId="0" xfId="0" applyProtection="1">
      <protection hidden="1"/>
    </xf>
    <xf numFmtId="0" fontId="3" fillId="16" borderId="23" xfId="0" applyFont="1" applyFill="1" applyBorder="1" applyAlignment="1" applyProtection="1">
      <alignment horizontal="center" vertical="center" wrapText="1"/>
      <protection hidden="1"/>
    </xf>
    <xf numFmtId="0" fontId="2" fillId="16" borderId="23" xfId="0" applyFont="1" applyFill="1" applyBorder="1" applyAlignment="1" applyProtection="1">
      <alignment horizontal="center" vertical="center" wrapText="1"/>
      <protection hidden="1"/>
    </xf>
    <xf numFmtId="0" fontId="14" fillId="16" borderId="23" xfId="0" applyFont="1" applyFill="1" applyBorder="1" applyAlignment="1" applyProtection="1">
      <alignment horizontal="center" vertical="center" wrapText="1"/>
      <protection hidden="1"/>
    </xf>
    <xf numFmtId="0" fontId="2" fillId="16" borderId="23" xfId="0" applyFont="1" applyFill="1" applyBorder="1" applyAlignment="1" applyProtection="1">
      <alignment horizontal="center" vertical="center"/>
      <protection hidden="1"/>
    </xf>
    <xf numFmtId="0" fontId="14" fillId="16" borderId="23" xfId="0" applyFont="1" applyFill="1" applyBorder="1" applyAlignment="1" applyProtection="1">
      <alignment horizontal="center" vertical="center"/>
      <protection hidden="1"/>
    </xf>
    <xf numFmtId="14" fontId="14" fillId="16" borderId="23" xfId="0" applyNumberFormat="1" applyFont="1" applyFill="1" applyBorder="1" applyAlignment="1" applyProtection="1">
      <alignment horizontal="center" vertical="center"/>
      <protection hidden="1"/>
    </xf>
    <xf numFmtId="0" fontId="17" fillId="15" borderId="23" xfId="0" applyFont="1" applyFill="1" applyBorder="1" applyAlignment="1" applyProtection="1">
      <alignment horizontal="center" vertical="center"/>
      <protection hidden="1"/>
    </xf>
    <xf numFmtId="165" fontId="14" fillId="16" borderId="23" xfId="6" applyFont="1" applyFill="1" applyBorder="1" applyAlignment="1" applyProtection="1">
      <alignment horizontal="center" vertical="center"/>
      <protection hidden="1"/>
    </xf>
    <xf numFmtId="9" fontId="3" fillId="15" borderId="23" xfId="0" applyNumberFormat="1" applyFont="1" applyFill="1" applyBorder="1" applyAlignment="1" applyProtection="1">
      <alignment horizontal="center" vertical="center"/>
      <protection hidden="1"/>
    </xf>
    <xf numFmtId="9" fontId="17" fillId="15" borderId="23" xfId="7" applyFont="1" applyFill="1" applyBorder="1" applyAlignment="1" applyProtection="1">
      <alignment horizontal="center" vertical="center"/>
      <protection hidden="1"/>
    </xf>
    <xf numFmtId="165" fontId="4" fillId="16" borderId="23" xfId="6" applyFont="1" applyFill="1" applyBorder="1" applyAlignment="1" applyProtection="1">
      <alignment horizontal="center" vertical="center"/>
      <protection hidden="1"/>
    </xf>
    <xf numFmtId="49" fontId="25" fillId="2" borderId="18" xfId="0" applyNumberFormat="1" applyFont="1" applyFill="1" applyBorder="1" applyAlignment="1" applyProtection="1">
      <alignment horizontal="center" vertical="center" wrapText="1"/>
      <protection hidden="1"/>
    </xf>
    <xf numFmtId="0" fontId="25" fillId="2" borderId="19" xfId="0" applyFont="1" applyFill="1" applyBorder="1" applyAlignment="1" applyProtection="1">
      <alignment horizontal="center" vertical="center" wrapText="1"/>
      <protection hidden="1"/>
    </xf>
    <xf numFmtId="49" fontId="25" fillId="2" borderId="21" xfId="0" applyNumberFormat="1" applyFont="1" applyFill="1" applyBorder="1" applyAlignment="1" applyProtection="1">
      <alignment horizontal="center" vertical="center" wrapText="1"/>
      <protection hidden="1"/>
    </xf>
    <xf numFmtId="0" fontId="3" fillId="23" borderId="23" xfId="0" applyFont="1" applyFill="1" applyBorder="1" applyAlignment="1" applyProtection="1">
      <alignment horizontal="center" vertical="center" wrapText="1"/>
      <protection hidden="1"/>
    </xf>
    <xf numFmtId="0" fontId="2" fillId="23" borderId="23" xfId="0" applyFont="1" applyFill="1" applyBorder="1" applyAlignment="1" applyProtection="1">
      <alignment horizontal="center" vertical="center" wrapText="1"/>
      <protection hidden="1"/>
    </xf>
    <xf numFmtId="0" fontId="2" fillId="23" borderId="23" xfId="0" applyFont="1" applyFill="1" applyBorder="1" applyAlignment="1" applyProtection="1">
      <alignment horizontal="center" vertical="center"/>
      <protection hidden="1"/>
    </xf>
    <xf numFmtId="14" fontId="14" fillId="23" borderId="23" xfId="0" applyNumberFormat="1" applyFont="1" applyFill="1" applyBorder="1" applyAlignment="1" applyProtection="1">
      <alignment horizontal="center" vertical="center" wrapText="1"/>
      <protection hidden="1"/>
    </xf>
    <xf numFmtId="0" fontId="14" fillId="23" borderId="23" xfId="0" applyFont="1" applyFill="1" applyBorder="1" applyAlignment="1" applyProtection="1">
      <alignment horizontal="center" vertical="center" wrapText="1"/>
      <protection hidden="1"/>
    </xf>
    <xf numFmtId="9" fontId="17" fillId="15" borderId="23" xfId="0" applyNumberFormat="1" applyFont="1" applyFill="1" applyBorder="1" applyAlignment="1" applyProtection="1">
      <alignment horizontal="center" vertical="center"/>
      <protection hidden="1"/>
    </xf>
    <xf numFmtId="166" fontId="2" fillId="23" borderId="23" xfId="5" applyFont="1" applyFill="1" applyBorder="1" applyAlignment="1" applyProtection="1">
      <alignment horizontal="center" vertical="center"/>
      <protection hidden="1"/>
    </xf>
    <xf numFmtId="165" fontId="2" fillId="19" borderId="23" xfId="6" applyFont="1" applyFill="1" applyBorder="1" applyAlignment="1" applyProtection="1">
      <alignment horizontal="left" vertical="center"/>
      <protection hidden="1"/>
    </xf>
    <xf numFmtId="0" fontId="3" fillId="22" borderId="23" xfId="0" applyFont="1" applyFill="1" applyBorder="1" applyAlignment="1" applyProtection="1">
      <alignment horizontal="center" vertical="center" wrapText="1"/>
      <protection hidden="1"/>
    </xf>
    <xf numFmtId="0" fontId="2" fillId="22" borderId="23" xfId="0" applyFont="1" applyFill="1" applyBorder="1" applyAlignment="1" applyProtection="1">
      <alignment horizontal="center" vertical="center" wrapText="1"/>
      <protection hidden="1"/>
    </xf>
    <xf numFmtId="9" fontId="17" fillId="15" borderId="23" xfId="0" applyNumberFormat="1" applyFont="1" applyFill="1" applyBorder="1" applyAlignment="1" applyProtection="1">
      <alignment horizontal="center" vertical="center" wrapText="1"/>
      <protection hidden="1"/>
    </xf>
    <xf numFmtId="0" fontId="2" fillId="22" borderId="23" xfId="0" applyFont="1" applyFill="1" applyBorder="1" applyAlignment="1" applyProtection="1">
      <alignment horizontal="center" vertical="center"/>
      <protection hidden="1"/>
    </xf>
    <xf numFmtId="0" fontId="14" fillId="22" borderId="23" xfId="0" applyFont="1" applyFill="1" applyBorder="1" applyAlignment="1" applyProtection="1">
      <alignment horizontal="center" vertical="center" wrapText="1"/>
      <protection hidden="1"/>
    </xf>
    <xf numFmtId="14" fontId="14" fillId="22" borderId="23" xfId="0" applyNumberFormat="1" applyFont="1" applyFill="1" applyBorder="1" applyAlignment="1" applyProtection="1">
      <alignment horizontal="center" vertical="center" wrapText="1"/>
      <protection hidden="1"/>
    </xf>
    <xf numFmtId="165" fontId="2" fillId="22" borderId="23" xfId="6" applyFont="1" applyFill="1" applyBorder="1" applyAlignment="1" applyProtection="1">
      <alignment horizontal="center" vertical="center"/>
      <protection hidden="1"/>
    </xf>
    <xf numFmtId="0" fontId="18" fillId="0" borderId="0" xfId="0" applyFont="1" applyAlignment="1" applyProtection="1">
      <alignment horizontal="center" vertical="center"/>
      <protection hidden="1"/>
    </xf>
    <xf numFmtId="168" fontId="14" fillId="19" borderId="23" xfId="5" applyNumberFormat="1" applyFont="1" applyFill="1" applyBorder="1" applyAlignment="1" applyProtection="1">
      <alignment vertical="center" wrapText="1"/>
      <protection hidden="1"/>
    </xf>
    <xf numFmtId="0" fontId="2" fillId="0" borderId="23" xfId="8" applyFont="1" applyBorder="1" applyAlignment="1" applyProtection="1">
      <alignment horizontal="center" vertical="center" wrapText="1"/>
      <protection hidden="1"/>
    </xf>
    <xf numFmtId="9" fontId="17" fillId="15" borderId="23" xfId="8" applyNumberFormat="1" applyFont="1" applyFill="1" applyBorder="1" applyAlignment="1" applyProtection="1">
      <alignment horizontal="center" vertical="center"/>
      <protection hidden="1"/>
    </xf>
    <xf numFmtId="0" fontId="14" fillId="0" borderId="23" xfId="8" applyFont="1" applyBorder="1" applyAlignment="1" applyProtection="1">
      <alignment horizontal="center" vertical="center" wrapText="1"/>
      <protection hidden="1"/>
    </xf>
    <xf numFmtId="0" fontId="2" fillId="19" borderId="23" xfId="8" applyFont="1" applyFill="1" applyBorder="1" applyAlignment="1" applyProtection="1">
      <alignment horizontal="center" vertical="center"/>
      <protection hidden="1"/>
    </xf>
    <xf numFmtId="0" fontId="2" fillId="0" borderId="23" xfId="8" applyFont="1" applyBorder="1" applyAlignment="1" applyProtection="1">
      <alignment horizontal="center" vertical="center"/>
      <protection hidden="1"/>
    </xf>
    <xf numFmtId="0" fontId="14" fillId="0" borderId="24" xfId="8" applyFont="1" applyBorder="1" applyAlignment="1" applyProtection="1">
      <alignment horizontal="center" vertical="center" wrapText="1"/>
      <protection hidden="1"/>
    </xf>
    <xf numFmtId="167" fontId="2" fillId="0" borderId="23" xfId="1" applyNumberFormat="1" applyFont="1" applyBorder="1" applyAlignment="1" applyProtection="1">
      <alignment horizontal="center" vertical="center" wrapText="1"/>
      <protection hidden="1"/>
    </xf>
    <xf numFmtId="9" fontId="17" fillId="15" borderId="23" xfId="9" applyFont="1" applyFill="1" applyBorder="1" applyAlignment="1" applyProtection="1">
      <alignment horizontal="center" vertical="center"/>
      <protection hidden="1"/>
    </xf>
    <xf numFmtId="0" fontId="2" fillId="16" borderId="23" xfId="8" applyFont="1" applyFill="1" applyBorder="1" applyAlignment="1" applyProtection="1">
      <alignment horizontal="center" vertical="center" wrapText="1"/>
      <protection hidden="1"/>
    </xf>
    <xf numFmtId="0" fontId="14" fillId="16" borderId="23" xfId="8" applyFont="1" applyFill="1" applyBorder="1" applyAlignment="1" applyProtection="1">
      <alignment horizontal="center" vertical="center" wrapText="1"/>
      <protection hidden="1"/>
    </xf>
    <xf numFmtId="0" fontId="2" fillId="16" borderId="23" xfId="8" applyFont="1" applyFill="1" applyBorder="1" applyAlignment="1" applyProtection="1">
      <alignment horizontal="center" vertical="center"/>
      <protection hidden="1"/>
    </xf>
    <xf numFmtId="14" fontId="2" fillId="16" borderId="23" xfId="8" applyNumberFormat="1" applyFont="1" applyFill="1" applyBorder="1" applyAlignment="1" applyProtection="1">
      <alignment horizontal="center" vertical="center" wrapText="1"/>
      <protection hidden="1"/>
    </xf>
    <xf numFmtId="0" fontId="2" fillId="19" borderId="23" xfId="8" applyFont="1" applyFill="1" applyBorder="1" applyAlignment="1" applyProtection="1">
      <alignment horizontal="center" vertical="center" wrapText="1"/>
      <protection hidden="1"/>
    </xf>
    <xf numFmtId="0" fontId="14" fillId="19" borderId="23" xfId="8" applyFont="1" applyFill="1" applyBorder="1" applyAlignment="1" applyProtection="1">
      <alignment horizontal="center" vertical="center" wrapText="1"/>
      <protection hidden="1"/>
    </xf>
    <xf numFmtId="0" fontId="14" fillId="19" borderId="23" xfId="0" applyFont="1" applyFill="1" applyBorder="1" applyAlignment="1" applyProtection="1">
      <alignment horizontal="center" vertical="center" wrapText="1"/>
      <protection hidden="1"/>
    </xf>
    <xf numFmtId="170" fontId="14" fillId="0" borderId="23" xfId="0" applyNumberFormat="1" applyFont="1" applyBorder="1" applyAlignment="1" applyProtection="1">
      <alignment horizontal="center" vertical="center" wrapText="1"/>
      <protection hidden="1"/>
    </xf>
    <xf numFmtId="0" fontId="3" fillId="15" borderId="23" xfId="7" applyNumberFormat="1" applyFont="1" applyFill="1" applyBorder="1" applyAlignment="1" applyProtection="1">
      <alignment horizontal="center" vertical="center" wrapText="1"/>
      <protection hidden="1"/>
    </xf>
    <xf numFmtId="0" fontId="4" fillId="0" borderId="23" xfId="0" applyFont="1" applyBorder="1" applyAlignment="1" applyProtection="1">
      <alignment horizontal="center" vertical="center" wrapText="1"/>
      <protection hidden="1"/>
    </xf>
    <xf numFmtId="1" fontId="17" fillId="15" borderId="23" xfId="0" applyNumberFormat="1" applyFont="1" applyFill="1" applyBorder="1" applyAlignment="1" applyProtection="1">
      <alignment horizontal="center" vertical="center" wrapText="1"/>
      <protection hidden="1"/>
    </xf>
    <xf numFmtId="172" fontId="17" fillId="15" borderId="23" xfId="4" applyNumberFormat="1" applyFont="1" applyFill="1" applyBorder="1" applyAlignment="1" applyProtection="1">
      <alignment horizontal="center" vertical="center" wrapText="1"/>
      <protection hidden="1"/>
    </xf>
    <xf numFmtId="14" fontId="2" fillId="0" borderId="23" xfId="7" applyNumberFormat="1" applyFont="1" applyBorder="1" applyAlignment="1" applyProtection="1">
      <alignment horizontal="center" vertical="center" wrapText="1"/>
      <protection hidden="1"/>
    </xf>
    <xf numFmtId="9" fontId="17" fillId="15" borderId="23" xfId="7" applyFont="1" applyFill="1" applyBorder="1" applyAlignment="1" applyProtection="1">
      <alignment horizontal="center" vertical="center" wrapText="1"/>
      <protection hidden="1"/>
    </xf>
    <xf numFmtId="0" fontId="14" fillId="0" borderId="23" xfId="0" applyFont="1" applyBorder="1" applyAlignment="1" applyProtection="1">
      <alignment horizontal="center" vertical="center"/>
      <protection hidden="1"/>
    </xf>
    <xf numFmtId="14" fontId="2" fillId="0" borderId="23" xfId="0" applyNumberFormat="1" applyFont="1" applyBorder="1" applyAlignment="1" applyProtection="1">
      <alignment horizontal="center" vertical="center"/>
      <protection hidden="1"/>
    </xf>
    <xf numFmtId="169" fontId="14" fillId="0" borderId="23" xfId="0" applyNumberFormat="1" applyFont="1" applyBorder="1" applyAlignment="1" applyProtection="1">
      <alignment horizontal="left" vertical="center"/>
      <protection hidden="1"/>
    </xf>
    <xf numFmtId="14" fontId="14" fillId="0" borderId="23" xfId="0" applyNumberFormat="1" applyFont="1" applyBorder="1" applyAlignment="1" applyProtection="1">
      <alignment horizontal="center" vertical="center"/>
      <protection hidden="1"/>
    </xf>
    <xf numFmtId="1" fontId="3" fillId="15" borderId="23" xfId="7" applyNumberFormat="1" applyFont="1" applyFill="1" applyBorder="1" applyAlignment="1" applyProtection="1">
      <alignment horizontal="center" vertical="center" wrapText="1"/>
      <protection hidden="1"/>
    </xf>
    <xf numFmtId="14" fontId="2" fillId="22" borderId="23" xfId="0" applyNumberFormat="1" applyFont="1" applyFill="1" applyBorder="1" applyAlignment="1" applyProtection="1">
      <alignment horizontal="center" vertical="center" wrapText="1"/>
      <protection hidden="1"/>
    </xf>
    <xf numFmtId="165" fontId="2" fillId="23" borderId="23" xfId="6" applyFont="1" applyFill="1" applyBorder="1" applyAlignment="1" applyProtection="1">
      <alignment vertical="center" wrapText="1"/>
      <protection hidden="1"/>
    </xf>
    <xf numFmtId="0" fontId="18" fillId="0" borderId="0" xfId="0" applyFont="1" applyProtection="1">
      <protection hidden="1"/>
    </xf>
    <xf numFmtId="0" fontId="17" fillId="22" borderId="23" xfId="0" applyFont="1" applyFill="1" applyBorder="1" applyAlignment="1" applyProtection="1">
      <alignment horizontal="center" vertical="center" wrapText="1"/>
      <protection hidden="1"/>
    </xf>
    <xf numFmtId="0" fontId="14" fillId="22" borderId="23" xfId="0" applyFont="1" applyFill="1" applyBorder="1" applyAlignment="1" applyProtection="1">
      <alignment horizontal="center" vertical="center"/>
      <protection hidden="1"/>
    </xf>
    <xf numFmtId="0" fontId="14" fillId="23" borderId="23" xfId="0" applyFont="1" applyFill="1" applyBorder="1" applyAlignment="1" applyProtection="1">
      <alignment horizontal="center" vertical="center"/>
      <protection hidden="1"/>
    </xf>
    <xf numFmtId="165" fontId="14" fillId="23" borderId="23" xfId="6" applyFont="1" applyFill="1" applyBorder="1" applyAlignment="1" applyProtection="1">
      <alignment vertical="center" wrapText="1"/>
      <protection hidden="1"/>
    </xf>
    <xf numFmtId="0" fontId="24" fillId="0" borderId="0" xfId="0" applyFont="1" applyProtection="1">
      <protection hidden="1"/>
    </xf>
    <xf numFmtId="14" fontId="2" fillId="23" borderId="23" xfId="0" applyNumberFormat="1" applyFont="1" applyFill="1" applyBorder="1" applyAlignment="1" applyProtection="1">
      <alignment horizontal="center" vertical="center" wrapText="1"/>
      <protection hidden="1"/>
    </xf>
    <xf numFmtId="173" fontId="2" fillId="23" borderId="23" xfId="5" applyNumberFormat="1" applyFont="1" applyFill="1" applyBorder="1" applyAlignment="1" applyProtection="1">
      <alignment horizontal="center" vertical="center"/>
      <protection hidden="1"/>
    </xf>
    <xf numFmtId="173" fontId="0" fillId="23" borderId="0" xfId="5" applyNumberFormat="1" applyFont="1" applyFill="1" applyAlignment="1" applyProtection="1">
      <alignment vertical="center"/>
      <protection hidden="1"/>
    </xf>
    <xf numFmtId="14" fontId="14" fillId="19" borderId="23" xfId="0" applyNumberFormat="1" applyFont="1" applyFill="1" applyBorder="1" applyAlignment="1" applyProtection="1">
      <alignment horizontal="center" vertical="center" wrapText="1"/>
      <protection hidden="1"/>
    </xf>
    <xf numFmtId="0" fontId="19" fillId="15" borderId="23" xfId="0" applyFont="1" applyFill="1" applyBorder="1" applyAlignment="1" applyProtection="1">
      <alignment horizontal="center" vertical="center" wrapText="1"/>
      <protection hidden="1"/>
    </xf>
    <xf numFmtId="165" fontId="14" fillId="0" borderId="30" xfId="6" applyFont="1" applyBorder="1" applyAlignment="1" applyProtection="1">
      <alignment vertical="center" wrapText="1"/>
      <protection hidden="1"/>
    </xf>
    <xf numFmtId="0" fontId="14" fillId="20" borderId="23" xfId="0" applyFont="1" applyFill="1" applyBorder="1" applyAlignment="1" applyProtection="1">
      <alignment horizontal="center" vertical="center" wrapText="1"/>
      <protection hidden="1"/>
    </xf>
    <xf numFmtId="165" fontId="14" fillId="19" borderId="23" xfId="6" applyFont="1" applyFill="1" applyBorder="1" applyAlignment="1" applyProtection="1">
      <alignment horizontal="center" vertical="center" wrapText="1"/>
      <protection hidden="1"/>
    </xf>
    <xf numFmtId="166" fontId="14" fillId="0" borderId="23" xfId="5" applyFont="1" applyBorder="1" applyAlignment="1" applyProtection="1">
      <alignment horizontal="center" vertical="center"/>
      <protection hidden="1"/>
    </xf>
    <xf numFmtId="0" fontId="3" fillId="19" borderId="23" xfId="0" applyFont="1" applyFill="1" applyBorder="1" applyAlignment="1" applyProtection="1">
      <alignment horizontal="center" vertical="center" wrapText="1"/>
      <protection hidden="1"/>
    </xf>
    <xf numFmtId="0" fontId="4" fillId="22" borderId="23" xfId="0" applyFont="1" applyFill="1" applyBorder="1" applyAlignment="1" applyProtection="1">
      <alignment horizontal="center" vertical="center" wrapText="1"/>
      <protection hidden="1"/>
    </xf>
    <xf numFmtId="0" fontId="4" fillId="16" borderId="23" xfId="0" applyFont="1" applyFill="1" applyBorder="1" applyAlignment="1" applyProtection="1">
      <alignment horizontal="center" vertical="center" wrapText="1"/>
      <protection hidden="1"/>
    </xf>
    <xf numFmtId="14" fontId="4" fillId="16" borderId="23" xfId="0" applyNumberFormat="1" applyFont="1" applyFill="1" applyBorder="1" applyAlignment="1" applyProtection="1">
      <alignment horizontal="center" vertical="center" wrapText="1"/>
      <protection hidden="1"/>
    </xf>
    <xf numFmtId="9" fontId="19" fillId="15" borderId="23" xfId="0" applyNumberFormat="1" applyFont="1" applyFill="1" applyBorder="1" applyAlignment="1" applyProtection="1">
      <alignment horizontal="center" vertical="center" wrapText="1"/>
      <protection hidden="1"/>
    </xf>
    <xf numFmtId="173" fontId="2" fillId="16" borderId="23" xfId="5" applyNumberFormat="1" applyFont="1" applyFill="1" applyBorder="1" applyAlignment="1" applyProtection="1">
      <alignment horizontal="center" vertical="center"/>
      <protection hidden="1"/>
    </xf>
    <xf numFmtId="0" fontId="7" fillId="19" borderId="0" xfId="0" applyFont="1" applyFill="1" applyAlignment="1" applyProtection="1">
      <alignment vertical="center"/>
      <protection hidden="1"/>
    </xf>
    <xf numFmtId="0" fontId="7" fillId="19" borderId="0" xfId="0" applyFont="1" applyFill="1" applyProtection="1">
      <protection hidden="1"/>
    </xf>
    <xf numFmtId="173" fontId="2" fillId="22" borderId="23" xfId="5" applyNumberFormat="1" applyFont="1" applyFill="1" applyBorder="1" applyAlignment="1" applyProtection="1">
      <alignment horizontal="center" vertical="center"/>
      <protection hidden="1"/>
    </xf>
    <xf numFmtId="173" fontId="2" fillId="0" borderId="0" xfId="5" applyNumberFormat="1" applyFont="1" applyAlignment="1" applyProtection="1">
      <alignment vertical="center"/>
      <protection hidden="1"/>
    </xf>
    <xf numFmtId="2" fontId="2" fillId="19" borderId="23" xfId="0" applyNumberFormat="1" applyFont="1" applyFill="1" applyBorder="1" applyAlignment="1" applyProtection="1">
      <alignment horizontal="center" vertical="center" wrapText="1"/>
      <protection hidden="1"/>
    </xf>
    <xf numFmtId="0" fontId="2" fillId="0" borderId="30" xfId="0" applyFont="1" applyBorder="1" applyAlignment="1" applyProtection="1">
      <alignment horizontal="center" vertical="center"/>
      <protection hidden="1"/>
    </xf>
    <xf numFmtId="170" fontId="2" fillId="0" borderId="23" xfId="0" applyNumberFormat="1" applyFont="1" applyBorder="1" applyAlignment="1" applyProtection="1">
      <alignment vertical="center" wrapText="1"/>
      <protection hidden="1"/>
    </xf>
    <xf numFmtId="0" fontId="14" fillId="0" borderId="24" xfId="0" applyFont="1" applyBorder="1" applyAlignment="1" applyProtection="1">
      <alignment horizontal="center" vertical="center"/>
      <protection hidden="1"/>
    </xf>
    <xf numFmtId="9" fontId="18" fillId="0" borderId="0" xfId="0" applyNumberFormat="1" applyFont="1" applyAlignment="1" applyProtection="1">
      <alignment horizontal="center" vertical="center"/>
      <protection hidden="1"/>
    </xf>
    <xf numFmtId="173" fontId="2" fillId="22" borderId="0" xfId="5" applyNumberFormat="1" applyFont="1" applyFill="1" applyAlignment="1" applyProtection="1">
      <alignment vertical="center"/>
      <protection hidden="1"/>
    </xf>
    <xf numFmtId="0" fontId="2" fillId="16" borderId="31" xfId="0" applyFont="1" applyFill="1" applyBorder="1" applyAlignment="1" applyProtection="1">
      <alignment horizontal="center" vertical="center" wrapText="1"/>
      <protection hidden="1"/>
    </xf>
    <xf numFmtId="165" fontId="14" fillId="19" borderId="23" xfId="6" applyFont="1" applyFill="1" applyBorder="1" applyAlignment="1" applyProtection="1">
      <alignment vertical="center" wrapText="1"/>
      <protection hidden="1"/>
    </xf>
    <xf numFmtId="166" fontId="14" fillId="19" borderId="23" xfId="5" applyFont="1" applyFill="1" applyBorder="1" applyAlignment="1" applyProtection="1">
      <alignment horizontal="center" vertical="center"/>
      <protection hidden="1"/>
    </xf>
    <xf numFmtId="168" fontId="2" fillId="19" borderId="23" xfId="5" applyNumberFormat="1" applyFont="1" applyFill="1" applyBorder="1" applyAlignment="1" applyProtection="1">
      <alignment vertical="center" wrapText="1"/>
      <protection hidden="1"/>
    </xf>
    <xf numFmtId="42" fontId="2" fillId="19" borderId="23" xfId="6" applyNumberFormat="1" applyFont="1" applyFill="1" applyBorder="1" applyAlignment="1" applyProtection="1">
      <alignment vertical="center" wrapText="1"/>
      <protection hidden="1"/>
    </xf>
    <xf numFmtId="176" fontId="17" fillId="15" borderId="23" xfId="7" applyNumberFormat="1" applyFont="1" applyFill="1" applyBorder="1" applyAlignment="1" applyProtection="1">
      <alignment horizontal="center" vertical="center" wrapText="1"/>
      <protection hidden="1"/>
    </xf>
    <xf numFmtId="42" fontId="2" fillId="19" borderId="23" xfId="6" applyNumberFormat="1" applyFont="1" applyFill="1" applyBorder="1" applyAlignment="1" applyProtection="1">
      <alignment horizontal="center" vertical="center"/>
      <protection hidden="1"/>
    </xf>
    <xf numFmtId="9" fontId="2" fillId="15" borderId="23" xfId="0" applyNumberFormat="1" applyFont="1" applyFill="1" applyBorder="1" applyAlignment="1" applyProtection="1">
      <alignment horizontal="center" vertical="center" wrapText="1"/>
      <protection hidden="1"/>
    </xf>
    <xf numFmtId="9" fontId="2" fillId="15" borderId="23" xfId="7" applyFont="1" applyFill="1" applyBorder="1" applyAlignment="1" applyProtection="1">
      <alignment horizontal="center" vertical="center" wrapText="1"/>
      <protection hidden="1"/>
    </xf>
    <xf numFmtId="42" fontId="2" fillId="19" borderId="23" xfId="5" applyNumberFormat="1" applyFont="1" applyFill="1" applyBorder="1" applyAlignment="1" applyProtection="1">
      <alignment vertical="center" wrapText="1"/>
      <protection hidden="1"/>
    </xf>
    <xf numFmtId="0" fontId="2" fillId="20" borderId="23" xfId="0" applyFont="1" applyFill="1" applyBorder="1" applyAlignment="1" applyProtection="1">
      <alignment horizontal="center" vertical="center" wrapText="1"/>
      <protection hidden="1"/>
    </xf>
    <xf numFmtId="174" fontId="2" fillId="19" borderId="23" xfId="0" applyNumberFormat="1" applyFont="1" applyFill="1" applyBorder="1" applyAlignment="1" applyProtection="1">
      <alignment horizontal="center" vertical="center"/>
      <protection hidden="1"/>
    </xf>
    <xf numFmtId="0" fontId="14" fillId="19" borderId="23" xfId="0" applyFont="1" applyFill="1" applyBorder="1" applyAlignment="1" applyProtection="1">
      <alignment horizontal="center" vertical="center"/>
      <protection hidden="1"/>
    </xf>
    <xf numFmtId="44" fontId="7" fillId="19" borderId="32" xfId="0" applyNumberFormat="1" applyFont="1" applyFill="1" applyBorder="1" applyAlignment="1" applyProtection="1">
      <alignment horizontal="center" vertical="center"/>
      <protection hidden="1"/>
    </xf>
    <xf numFmtId="165" fontId="14" fillId="19" borderId="23" xfId="6" applyFont="1" applyFill="1" applyBorder="1" applyAlignment="1" applyProtection="1">
      <alignment horizontal="left" vertical="center" wrapText="1"/>
      <protection hidden="1"/>
    </xf>
    <xf numFmtId="165" fontId="2" fillId="19" borderId="23" xfId="6" applyFont="1" applyFill="1" applyBorder="1" applyAlignment="1" applyProtection="1">
      <alignment horizontal="left" vertical="center" wrapText="1"/>
      <protection hidden="1"/>
    </xf>
    <xf numFmtId="0" fontId="13" fillId="5" borderId="1" xfId="0" applyFont="1" applyFill="1" applyBorder="1" applyAlignment="1" applyProtection="1">
      <alignment horizontal="center" vertical="center"/>
      <protection hidden="1"/>
    </xf>
    <xf numFmtId="0" fontId="13" fillId="5" borderId="3" xfId="0" applyFont="1" applyFill="1" applyBorder="1" applyAlignment="1" applyProtection="1">
      <alignment horizontal="center" vertical="center"/>
      <protection hidden="1"/>
    </xf>
    <xf numFmtId="0" fontId="13" fillId="6" borderId="1" xfId="0" applyFont="1" applyFill="1" applyBorder="1" applyAlignment="1" applyProtection="1">
      <alignment horizontal="center" vertical="center"/>
      <protection hidden="1"/>
    </xf>
    <xf numFmtId="0" fontId="13" fillId="6" borderId="15" xfId="0" applyFont="1" applyFill="1" applyBorder="1" applyAlignment="1" applyProtection="1">
      <alignment horizontal="center" vertical="center"/>
      <protection hidden="1"/>
    </xf>
    <xf numFmtId="0" fontId="13" fillId="6" borderId="3" xfId="0" applyFont="1" applyFill="1" applyBorder="1" applyAlignment="1" applyProtection="1">
      <alignment horizontal="center" vertical="center"/>
      <protection hidden="1"/>
    </xf>
    <xf numFmtId="0" fontId="13" fillId="7" borderId="1" xfId="0" applyFont="1" applyFill="1" applyBorder="1" applyAlignment="1" applyProtection="1">
      <alignment horizontal="center" vertical="center"/>
      <protection hidden="1"/>
    </xf>
    <xf numFmtId="0" fontId="13" fillId="7" borderId="15" xfId="0" applyFont="1" applyFill="1" applyBorder="1" applyAlignment="1" applyProtection="1">
      <alignment horizontal="center" vertical="center"/>
      <protection hidden="1"/>
    </xf>
    <xf numFmtId="0" fontId="13" fillId="7" borderId="3" xfId="0" applyFont="1" applyFill="1" applyBorder="1" applyAlignment="1" applyProtection="1">
      <alignment horizontal="center" vertical="center"/>
      <protection hidden="1"/>
    </xf>
    <xf numFmtId="0" fontId="13" fillId="8" borderId="1" xfId="0" applyFont="1" applyFill="1" applyBorder="1" applyAlignment="1" applyProtection="1">
      <alignment horizontal="center" vertical="center"/>
      <protection hidden="1"/>
    </xf>
    <xf numFmtId="0" fontId="13" fillId="8" borderId="15" xfId="0" applyFont="1" applyFill="1" applyBorder="1" applyAlignment="1" applyProtection="1">
      <alignment horizontal="center" vertical="center"/>
      <protection hidden="1"/>
    </xf>
    <xf numFmtId="0" fontId="13" fillId="8" borderId="3" xfId="0" applyFont="1" applyFill="1" applyBorder="1" applyAlignment="1" applyProtection="1">
      <alignment horizontal="center" vertical="center"/>
      <protection hidden="1"/>
    </xf>
    <xf numFmtId="0" fontId="13" fillId="10" borderId="1" xfId="0" applyFont="1" applyFill="1" applyBorder="1" applyAlignment="1" applyProtection="1">
      <alignment horizontal="center" vertical="center"/>
      <protection hidden="1"/>
    </xf>
    <xf numFmtId="0" fontId="13" fillId="10" borderId="15" xfId="0" applyFont="1" applyFill="1" applyBorder="1" applyAlignment="1" applyProtection="1">
      <alignment horizontal="center" vertical="center"/>
      <protection hidden="1"/>
    </xf>
    <xf numFmtId="49" fontId="3" fillId="3" borderId="1" xfId="0" applyNumberFormat="1" applyFont="1" applyFill="1" applyBorder="1" applyAlignment="1" applyProtection="1">
      <alignment horizontal="center" vertical="center" wrapText="1"/>
      <protection hidden="1"/>
    </xf>
    <xf numFmtId="49" fontId="3" fillId="3" borderId="3" xfId="0" applyNumberFormat="1" applyFont="1" applyFill="1" applyBorder="1" applyAlignment="1" applyProtection="1">
      <alignment horizontal="center" vertical="center" wrapText="1"/>
      <protection hidden="1"/>
    </xf>
    <xf numFmtId="0" fontId="3" fillId="4" borderId="33" xfId="0" applyFont="1" applyFill="1" applyBorder="1" applyAlignment="1" applyProtection="1">
      <alignment horizontal="center" vertical="center" wrapText="1"/>
      <protection hidden="1"/>
    </xf>
    <xf numFmtId="0" fontId="3" fillId="4" borderId="34" xfId="0" applyFont="1" applyFill="1" applyBorder="1" applyAlignment="1" applyProtection="1">
      <alignment horizontal="center" vertical="center" wrapText="1"/>
      <protection hidden="1"/>
    </xf>
    <xf numFmtId="0" fontId="3" fillId="4" borderId="35" xfId="0" applyFont="1" applyFill="1" applyBorder="1" applyAlignment="1" applyProtection="1">
      <alignment horizontal="center" vertical="center" wrapText="1"/>
      <protection hidden="1"/>
    </xf>
    <xf numFmtId="170" fontId="2" fillId="22" borderId="28" xfId="0" applyNumberFormat="1" applyFont="1" applyFill="1" applyBorder="1" applyAlignment="1" applyProtection="1">
      <alignment horizontal="center" vertical="center" wrapText="1"/>
      <protection hidden="1"/>
    </xf>
    <xf numFmtId="170" fontId="2" fillId="22" borderId="29" xfId="0" applyNumberFormat="1" applyFont="1" applyFill="1" applyBorder="1" applyAlignment="1" applyProtection="1">
      <alignment horizontal="center" vertical="center" wrapText="1"/>
      <protection hidden="1"/>
    </xf>
    <xf numFmtId="170" fontId="2" fillId="22" borderId="30" xfId="0" applyNumberFormat="1" applyFont="1" applyFill="1" applyBorder="1" applyAlignment="1" applyProtection="1">
      <alignment horizontal="center" vertical="center" wrapText="1"/>
      <protection hidden="1"/>
    </xf>
    <xf numFmtId="173" fontId="14" fillId="0" borderId="28" xfId="5" applyNumberFormat="1" applyFont="1" applyBorder="1" applyAlignment="1" applyProtection="1">
      <alignment horizontal="center" vertical="center"/>
      <protection hidden="1"/>
    </xf>
    <xf numFmtId="173" fontId="14" fillId="0" borderId="29" xfId="5" applyNumberFormat="1" applyFont="1" applyBorder="1" applyAlignment="1" applyProtection="1">
      <alignment horizontal="center" vertical="center"/>
      <protection hidden="1"/>
    </xf>
    <xf numFmtId="173" fontId="14" fillId="0" borderId="30" xfId="5" applyNumberFormat="1" applyFont="1" applyBorder="1" applyAlignment="1" applyProtection="1">
      <alignment horizontal="center" vertical="center"/>
      <protection hidden="1"/>
    </xf>
    <xf numFmtId="173" fontId="14" fillId="22" borderId="28" xfId="5" applyNumberFormat="1" applyFont="1" applyFill="1" applyBorder="1" applyAlignment="1" applyProtection="1">
      <alignment horizontal="center" vertical="center"/>
      <protection hidden="1"/>
    </xf>
    <xf numFmtId="173" fontId="14" fillId="22" borderId="29" xfId="5" applyNumberFormat="1" applyFont="1" applyFill="1" applyBorder="1" applyAlignment="1" applyProtection="1">
      <alignment horizontal="center" vertical="center"/>
      <protection hidden="1"/>
    </xf>
    <xf numFmtId="173" fontId="14" fillId="22" borderId="30" xfId="5" applyNumberFormat="1" applyFont="1" applyFill="1" applyBorder="1" applyAlignment="1" applyProtection="1">
      <alignment horizontal="center" vertical="center"/>
      <protection hidden="1"/>
    </xf>
    <xf numFmtId="165" fontId="14" fillId="0" borderId="28" xfId="6" applyFont="1" applyBorder="1" applyAlignment="1" applyProtection="1">
      <alignment horizontal="center" vertical="center" wrapText="1"/>
      <protection hidden="1"/>
    </xf>
    <xf numFmtId="165" fontId="14" fillId="0" borderId="30" xfId="6" applyFont="1" applyBorder="1" applyAlignment="1" applyProtection="1">
      <alignment horizontal="center" vertical="center" wrapText="1"/>
      <protection hidden="1"/>
    </xf>
    <xf numFmtId="165" fontId="4" fillId="22" borderId="28" xfId="6" applyFont="1" applyFill="1" applyBorder="1" applyAlignment="1" applyProtection="1">
      <alignment horizontal="center" vertical="center" wrapText="1"/>
      <protection hidden="1"/>
    </xf>
    <xf numFmtId="165" fontId="4" fillId="22" borderId="30" xfId="6" applyFont="1" applyFill="1" applyBorder="1" applyAlignment="1" applyProtection="1">
      <alignment horizontal="center" vertical="center" wrapText="1"/>
      <protection hidden="1"/>
    </xf>
    <xf numFmtId="173" fontId="2" fillId="22" borderId="28" xfId="5" applyNumberFormat="1" applyFont="1" applyFill="1" applyBorder="1" applyAlignment="1" applyProtection="1">
      <alignment horizontal="center" vertical="center"/>
      <protection hidden="1"/>
    </xf>
    <xf numFmtId="173" fontId="2" fillId="22" borderId="29" xfId="5" applyNumberFormat="1" applyFont="1" applyFill="1" applyBorder="1" applyAlignment="1" applyProtection="1">
      <alignment horizontal="center" vertical="center"/>
      <protection hidden="1"/>
    </xf>
    <xf numFmtId="173" fontId="2" fillId="22" borderId="30" xfId="5" applyNumberFormat="1" applyFont="1" applyFill="1" applyBorder="1" applyAlignment="1" applyProtection="1">
      <alignment horizontal="center" vertical="center"/>
      <protection hidden="1"/>
    </xf>
    <xf numFmtId="166" fontId="2" fillId="22" borderId="28" xfId="5" applyFont="1" applyFill="1" applyBorder="1" applyAlignment="1" applyProtection="1">
      <alignment vertical="center"/>
      <protection hidden="1"/>
    </xf>
    <xf numFmtId="166" fontId="2" fillId="22" borderId="29" xfId="5" applyFont="1" applyFill="1" applyBorder="1" applyAlignment="1" applyProtection="1">
      <alignment vertical="center"/>
      <protection hidden="1"/>
    </xf>
    <xf numFmtId="166" fontId="2" fillId="22" borderId="30" xfId="5" applyFont="1" applyFill="1" applyBorder="1" applyAlignment="1" applyProtection="1">
      <alignment vertical="center"/>
      <protection hidden="1"/>
    </xf>
    <xf numFmtId="170" fontId="2" fillId="0" borderId="28" xfId="0" applyNumberFormat="1" applyFont="1" applyBorder="1" applyAlignment="1" applyProtection="1">
      <alignment horizontal="center" vertical="center" wrapText="1"/>
      <protection hidden="1"/>
    </xf>
    <xf numFmtId="170" fontId="2" fillId="0" borderId="29" xfId="0" applyNumberFormat="1" applyFont="1" applyBorder="1" applyAlignment="1" applyProtection="1">
      <alignment horizontal="center" vertical="center" wrapText="1"/>
      <protection hidden="1"/>
    </xf>
    <xf numFmtId="170" fontId="2" fillId="0" borderId="30" xfId="0" applyNumberFormat="1" applyFont="1" applyBorder="1" applyAlignment="1" applyProtection="1">
      <alignment horizontal="center" vertical="center" wrapText="1"/>
      <protection hidden="1"/>
    </xf>
    <xf numFmtId="165" fontId="14" fillId="0" borderId="29" xfId="6" applyFont="1" applyBorder="1" applyAlignment="1" applyProtection="1">
      <alignment horizontal="center" vertical="center" wrapText="1"/>
      <protection hidden="1"/>
    </xf>
    <xf numFmtId="165" fontId="2" fillId="0" borderId="28" xfId="6" applyFont="1" applyFill="1" applyBorder="1" applyAlignment="1" applyProtection="1">
      <alignment horizontal="center" vertical="center" wrapText="1"/>
      <protection hidden="1"/>
    </xf>
    <xf numFmtId="165" fontId="2" fillId="0" borderId="30" xfId="6" applyFont="1" applyFill="1" applyBorder="1" applyAlignment="1" applyProtection="1">
      <alignment horizontal="center" vertical="center" wrapText="1"/>
      <protection hidden="1"/>
    </xf>
    <xf numFmtId="173" fontId="2" fillId="0" borderId="28" xfId="5" applyNumberFormat="1" applyFont="1" applyBorder="1" applyAlignment="1" applyProtection="1">
      <alignment horizontal="center" vertical="center"/>
      <protection hidden="1"/>
    </xf>
    <xf numFmtId="173" fontId="2" fillId="0" borderId="30" xfId="5" applyNumberFormat="1" applyFont="1" applyBorder="1" applyAlignment="1" applyProtection="1">
      <alignment horizontal="center" vertical="center"/>
      <protection hidden="1"/>
    </xf>
    <xf numFmtId="175" fontId="2" fillId="22" borderId="28" xfId="5" applyNumberFormat="1" applyFont="1" applyFill="1" applyBorder="1" applyAlignment="1" applyProtection="1">
      <alignment horizontal="center" vertical="center" wrapText="1"/>
      <protection hidden="1"/>
    </xf>
    <xf numFmtId="175" fontId="2" fillId="22" borderId="29" xfId="5" applyNumberFormat="1" applyFont="1" applyFill="1" applyBorder="1" applyAlignment="1" applyProtection="1">
      <alignment horizontal="center" vertical="center"/>
      <protection hidden="1"/>
    </xf>
    <xf numFmtId="175" fontId="2" fillId="22" borderId="30" xfId="5" applyNumberFormat="1" applyFont="1" applyFill="1" applyBorder="1" applyAlignment="1" applyProtection="1">
      <alignment horizontal="center" vertical="center"/>
      <protection hidden="1"/>
    </xf>
    <xf numFmtId="173" fontId="2" fillId="16" borderId="28" xfId="5" applyNumberFormat="1" applyFont="1" applyFill="1" applyBorder="1" applyAlignment="1" applyProtection="1">
      <alignment horizontal="center" vertical="center"/>
      <protection hidden="1"/>
    </xf>
    <xf numFmtId="173" fontId="2" fillId="16" borderId="29" xfId="5" applyNumberFormat="1" applyFont="1" applyFill="1" applyBorder="1" applyAlignment="1" applyProtection="1">
      <alignment horizontal="center" vertical="center"/>
      <protection hidden="1"/>
    </xf>
    <xf numFmtId="173" fontId="2" fillId="16" borderId="30" xfId="5" applyNumberFormat="1" applyFont="1" applyFill="1" applyBorder="1" applyAlignment="1" applyProtection="1">
      <alignment horizontal="center" vertical="center"/>
      <protection hidden="1"/>
    </xf>
    <xf numFmtId="170" fontId="14" fillId="0" borderId="28" xfId="0" applyNumberFormat="1" applyFont="1" applyBorder="1" applyAlignment="1" applyProtection="1">
      <alignment horizontal="center" vertical="center" wrapText="1"/>
      <protection hidden="1"/>
    </xf>
    <xf numFmtId="170" fontId="14" fillId="0" borderId="30" xfId="0" applyNumberFormat="1" applyFont="1" applyBorder="1" applyAlignment="1" applyProtection="1">
      <alignment horizontal="center" vertical="center" wrapText="1"/>
      <protection hidden="1"/>
    </xf>
    <xf numFmtId="170" fontId="14" fillId="0" borderId="29" xfId="0" applyNumberFormat="1" applyFont="1" applyBorder="1" applyAlignment="1" applyProtection="1">
      <alignment horizontal="center" vertical="center" wrapText="1"/>
      <protection hidden="1"/>
    </xf>
    <xf numFmtId="165" fontId="2" fillId="23" borderId="28" xfId="6" applyFont="1" applyFill="1" applyBorder="1" applyAlignment="1" applyProtection="1">
      <alignment horizontal="center" vertical="center" wrapText="1"/>
      <protection hidden="1"/>
    </xf>
    <xf numFmtId="165" fontId="2" fillId="23" borderId="29" xfId="6" applyFont="1" applyFill="1" applyBorder="1" applyAlignment="1" applyProtection="1">
      <alignment horizontal="center" vertical="center" wrapText="1"/>
      <protection hidden="1"/>
    </xf>
    <xf numFmtId="165" fontId="2" fillId="23" borderId="30" xfId="6" applyFont="1" applyFill="1" applyBorder="1" applyAlignment="1" applyProtection="1">
      <alignment horizontal="center" vertical="center" wrapText="1"/>
      <protection hidden="1"/>
    </xf>
    <xf numFmtId="165" fontId="2" fillId="0" borderId="28" xfId="6" applyFont="1" applyBorder="1" applyAlignment="1" applyProtection="1">
      <alignment horizontal="center" vertical="center" wrapText="1"/>
      <protection hidden="1"/>
    </xf>
    <xf numFmtId="165" fontId="2" fillId="0" borderId="30" xfId="6" applyFont="1" applyBorder="1" applyAlignment="1" applyProtection="1">
      <alignment horizontal="center" vertical="center" wrapText="1"/>
      <protection hidden="1"/>
    </xf>
    <xf numFmtId="173" fontId="2" fillId="23" borderId="28" xfId="5" applyNumberFormat="1" applyFont="1" applyFill="1" applyBorder="1" applyAlignment="1" applyProtection="1">
      <alignment horizontal="center" vertical="center"/>
      <protection hidden="1"/>
    </xf>
    <xf numFmtId="173" fontId="2" fillId="23" borderId="30" xfId="5" applyNumberFormat="1" applyFont="1" applyFill="1" applyBorder="1" applyAlignment="1" applyProtection="1">
      <alignment horizontal="center" vertical="center"/>
      <protection hidden="1"/>
    </xf>
    <xf numFmtId="165" fontId="4" fillId="22" borderId="29" xfId="6" applyFont="1" applyFill="1" applyBorder="1" applyAlignment="1" applyProtection="1">
      <alignment horizontal="center" vertical="center" wrapText="1"/>
      <protection hidden="1"/>
    </xf>
    <xf numFmtId="169" fontId="2" fillId="22" borderId="28" xfId="0" applyNumberFormat="1" applyFont="1" applyFill="1" applyBorder="1" applyAlignment="1" applyProtection="1">
      <alignment horizontal="center" vertical="center" wrapText="1"/>
      <protection hidden="1"/>
    </xf>
    <xf numFmtId="169" fontId="2" fillId="22" borderId="30" xfId="0" applyNumberFormat="1" applyFont="1" applyFill="1" applyBorder="1" applyAlignment="1" applyProtection="1">
      <alignment horizontal="center" vertical="center" wrapText="1"/>
      <protection hidden="1"/>
    </xf>
    <xf numFmtId="0" fontId="7" fillId="0" borderId="25" xfId="0" applyFont="1" applyBorder="1" applyAlignment="1" applyProtection="1">
      <alignment horizontal="center" wrapText="1"/>
      <protection hidden="1"/>
    </xf>
    <xf numFmtId="0" fontId="7" fillId="0" borderId="26" xfId="0" applyFont="1" applyBorder="1" applyAlignment="1" applyProtection="1">
      <alignment horizontal="center" wrapText="1"/>
      <protection hidden="1"/>
    </xf>
    <xf numFmtId="0" fontId="7" fillId="0" borderId="27" xfId="0" applyFont="1" applyBorder="1" applyAlignment="1" applyProtection="1">
      <alignment horizontal="center" wrapText="1"/>
      <protection hidden="1"/>
    </xf>
    <xf numFmtId="0" fontId="15" fillId="0" borderId="11"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cellXfs>
  <cellStyles count="12">
    <cellStyle name="Millares" xfId="4" builtinId="3"/>
    <cellStyle name="Moneda" xfId="5" builtinId="4"/>
    <cellStyle name="Moneda [0]" xfId="6" builtinId="7"/>
    <cellStyle name="Moneda [0] 2" xfId="11" xr:uid="{60AA83CD-D0CF-4D15-A27A-EA9AD13984EF}"/>
    <cellStyle name="Moneda 2" xfId="10" xr:uid="{AD12C5B7-2235-4DF0-AC90-A668080D4E16}"/>
    <cellStyle name="Normal" xfId="0" builtinId="0"/>
    <cellStyle name="Normal 2" xfId="8" xr:uid="{CEB08CC3-AFD2-4A65-9692-CC33764AE21A}"/>
    <cellStyle name="Normal 3 2 3 2 2 4 2" xfId="3" xr:uid="{00000000-0005-0000-0000-000004000000}"/>
    <cellStyle name="Normal 3 2 3 2 3" xfId="2" xr:uid="{00000000-0005-0000-0000-000005000000}"/>
    <cellStyle name="Normal 3 2 3 2 5 2" xfId="1" xr:uid="{00000000-0005-0000-0000-000006000000}"/>
    <cellStyle name="Porcentaje" xfId="7" builtinId="5"/>
    <cellStyle name="Porcentaje 2" xfId="9" xr:uid="{97888687-A4AC-4DFE-9219-E93BA953FA4F}"/>
  </cellStyles>
  <dxfs count="0"/>
  <tableStyles count="0" defaultTableStyle="TableStyleMedium2" defaultPivotStyle="PivotStyleLight16"/>
  <colors>
    <mruColors>
      <color rgb="FFDAEEF3"/>
      <color rgb="FFCDD0F7"/>
      <color rgb="FFFFCCCC"/>
      <color rgb="FFF6D9D9"/>
      <color rgb="FFF7EEF7"/>
      <color rgb="FFFF9999"/>
      <color rgb="FF008080"/>
      <color rgb="FF008B55"/>
      <color rgb="FFD4C1E8"/>
      <color rgb="FF0064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xdr:colOff>
      <xdr:row>1</xdr:row>
      <xdr:rowOff>8372</xdr:rowOff>
    </xdr:from>
    <xdr:to>
      <xdr:col>1</xdr:col>
      <xdr:colOff>2428875</xdr:colOff>
      <xdr:row>3</xdr:row>
      <xdr:rowOff>313130</xdr:rowOff>
    </xdr:to>
    <xdr:pic>
      <xdr:nvPicPr>
        <xdr:cNvPr id="4" name="Imagen 3">
          <a:extLst>
            <a:ext uri="{FF2B5EF4-FFF2-40B4-BE49-F238E27FC236}">
              <a16:creationId xmlns:a16="http://schemas.microsoft.com/office/drawing/2014/main" id="{60860188-8450-6389-82A5-FB9FA2927D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25" y="611622"/>
          <a:ext cx="2413000" cy="939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dpcarov\Downloads\FormatoControldeCambiosparaPlanesInstitucionales_SUBDIRECCION(1).xlsx" TargetMode="External"/><Relationship Id="rId1" Type="http://schemas.openxmlformats.org/officeDocument/2006/relationships/externalLinkPath" Target="https://danegovco.sharepoint.com/Users/dpcarov/Downloads/FormatoControldeCambiosparaPlanesInstitucionales_SUBDIRECCION(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Formato"/>
      <sheetName val="Nueva meta PAI"/>
      <sheetName val="Nueva meta PAAC"/>
      <sheetName val="Listado"/>
      <sheetName val="Nueva meta PEI"/>
    </sheetNames>
    <sheetDataSet>
      <sheetData sheetId="0"/>
      <sheetData sheetId="1"/>
      <sheetData sheetId="2"/>
      <sheetData sheetId="3"/>
      <sheetData sheetId="4">
        <row r="3">
          <cell r="H3" t="str">
            <v>L1_Difusión_y_acceso_a_la_información</v>
          </cell>
        </row>
        <row r="4">
          <cell r="H4" t="str">
            <v>L2_Estadísticas_para_la_visibilización_de_las_inequidades</v>
          </cell>
        </row>
        <row r="5">
          <cell r="H5" t="str">
            <v>L3_Fortalecimiento_de_la_producción_estadística_a_partir_de_la_innovación_y_la_gestión_tecnológica._</v>
          </cell>
        </row>
        <row r="6">
          <cell r="H6" t="str">
            <v>L4_Fortalecimiento_de_la_gestión_institucional_y_el_modelo_organizacional</v>
          </cell>
        </row>
        <row r="7">
          <cell r="H7" t="str">
            <v>L5_Un_Sistema_Estadístico_Nacional_SEN_coordinado</v>
          </cell>
        </row>
        <row r="8">
          <cell r="H8" t="str">
            <v>L6_Un_catastro_multipropósito_que_aporte_a_la_creación_de_valor_público</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8484-0419-4DAA-9876-F35BC2FCEF49}">
  <sheetPr codeName="Hoja2">
    <tabColor rgb="FF008B55"/>
  </sheetPr>
  <dimension ref="B1:AK221"/>
  <sheetViews>
    <sheetView showGridLines="0" tabSelected="1" topLeftCell="J54" zoomScale="70" zoomScaleNormal="70" workbookViewId="0">
      <selection activeCell="Q63" sqref="Q63"/>
    </sheetView>
  </sheetViews>
  <sheetFormatPr baseColWidth="10" defaultColWidth="10.875" defaultRowHeight="60" customHeight="1"/>
  <cols>
    <col min="1" max="1" width="4.625" style="13" customWidth="1"/>
    <col min="2" max="2" width="33.375" style="10" customWidth="1"/>
    <col min="3" max="3" width="15.5" style="11" customWidth="1"/>
    <col min="4" max="4" width="37.75" style="12" customWidth="1"/>
    <col min="5" max="5" width="43" style="12" customWidth="1"/>
    <col min="6" max="6" width="29.25" style="10" customWidth="1"/>
    <col min="7" max="7" width="17.875" style="13" customWidth="1"/>
    <col min="8" max="8" width="61.875" style="13" customWidth="1"/>
    <col min="9" max="10" width="21.875" style="13" customWidth="1"/>
    <col min="11" max="11" width="42.125" style="13" customWidth="1"/>
    <col min="12" max="12" width="50.75" style="13" customWidth="1"/>
    <col min="13" max="14" width="16.125" style="13" customWidth="1"/>
    <col min="15" max="18" width="16.5" style="13" customWidth="1"/>
    <col min="19" max="20" width="25.375" style="13" customWidth="1"/>
    <col min="21" max="21" width="37.25" style="13" customWidth="1"/>
    <col min="22" max="22" width="33.625" style="13" customWidth="1"/>
    <col min="23" max="23" width="29.5" style="13" customWidth="1"/>
    <col min="24" max="24" width="33.375" style="13" customWidth="1"/>
    <col min="25" max="25" width="26.625" style="13" customWidth="1"/>
    <col min="26" max="26" width="34.375" style="13" customWidth="1"/>
    <col min="27" max="27" width="35.125" style="13" customWidth="1"/>
    <col min="28" max="28" width="3.875" style="13" customWidth="1"/>
    <col min="29" max="16384" width="10.875" style="13"/>
  </cols>
  <sheetData>
    <row r="1" spans="2:37" ht="72.95" customHeight="1" thickBot="1">
      <c r="AJ1" s="17"/>
      <c r="AK1" s="18"/>
    </row>
    <row r="2" spans="2:37" s="22" customFormat="1" ht="25.5" customHeight="1">
      <c r="B2" s="244"/>
      <c r="C2" s="247" t="s">
        <v>6</v>
      </c>
      <c r="D2" s="248"/>
      <c r="E2" s="248"/>
      <c r="F2" s="248"/>
      <c r="G2" s="248"/>
      <c r="H2" s="248"/>
      <c r="I2" s="248"/>
      <c r="J2" s="248"/>
      <c r="K2" s="248"/>
      <c r="L2" s="248"/>
      <c r="M2" s="248"/>
      <c r="N2" s="248"/>
      <c r="O2" s="248"/>
      <c r="P2" s="248"/>
      <c r="Q2" s="248"/>
      <c r="R2" s="248"/>
      <c r="S2" s="248"/>
      <c r="T2" s="248"/>
      <c r="U2" s="248"/>
      <c r="V2" s="248"/>
      <c r="W2" s="248"/>
      <c r="X2" s="248"/>
      <c r="Y2" s="248"/>
      <c r="Z2" s="249"/>
      <c r="AA2" s="23" t="s">
        <v>7</v>
      </c>
      <c r="AJ2" s="154"/>
      <c r="AK2" s="155"/>
    </row>
    <row r="3" spans="2:37" s="22" customFormat="1" ht="25.5" customHeight="1">
      <c r="B3" s="245"/>
      <c r="C3" s="250"/>
      <c r="D3" s="251"/>
      <c r="E3" s="251"/>
      <c r="F3" s="251"/>
      <c r="G3" s="251"/>
      <c r="H3" s="251"/>
      <c r="I3" s="251"/>
      <c r="J3" s="251"/>
      <c r="K3" s="251"/>
      <c r="L3" s="251"/>
      <c r="M3" s="251"/>
      <c r="N3" s="251"/>
      <c r="O3" s="251"/>
      <c r="P3" s="251"/>
      <c r="Q3" s="251"/>
      <c r="R3" s="251"/>
      <c r="S3" s="251"/>
      <c r="T3" s="251"/>
      <c r="U3" s="251"/>
      <c r="V3" s="251"/>
      <c r="W3" s="251"/>
      <c r="X3" s="251"/>
      <c r="Y3" s="251"/>
      <c r="Z3" s="252"/>
      <c r="AA3" s="24" t="s">
        <v>8</v>
      </c>
      <c r="AJ3" s="154"/>
      <c r="AK3" s="155"/>
    </row>
    <row r="4" spans="2:37" s="22" customFormat="1" ht="25.5" customHeight="1" thickBot="1">
      <c r="B4" s="246"/>
      <c r="C4" s="253"/>
      <c r="D4" s="254"/>
      <c r="E4" s="254"/>
      <c r="F4" s="254"/>
      <c r="G4" s="254"/>
      <c r="H4" s="254"/>
      <c r="I4" s="254"/>
      <c r="J4" s="254"/>
      <c r="K4" s="254"/>
      <c r="L4" s="254"/>
      <c r="M4" s="254"/>
      <c r="N4" s="254"/>
      <c r="O4" s="254"/>
      <c r="P4" s="254"/>
      <c r="Q4" s="254"/>
      <c r="R4" s="254"/>
      <c r="S4" s="254"/>
      <c r="T4" s="254"/>
      <c r="U4" s="254"/>
      <c r="V4" s="254"/>
      <c r="W4" s="254"/>
      <c r="X4" s="254"/>
      <c r="Y4" s="254"/>
      <c r="Z4" s="255"/>
      <c r="AA4" s="25" t="s">
        <v>9</v>
      </c>
      <c r="AJ4" s="154"/>
      <c r="AK4" s="155"/>
    </row>
    <row r="5" spans="2:37" s="22" customFormat="1" ht="25.5" customHeight="1" thickBot="1">
      <c r="B5" s="26"/>
      <c r="C5" s="20"/>
      <c r="D5" s="21"/>
      <c r="E5" s="21"/>
      <c r="F5" s="19"/>
      <c r="AJ5" s="154"/>
      <c r="AK5" s="155"/>
    </row>
    <row r="6" spans="2:37" s="27" customFormat="1" ht="60" customHeight="1" thickBot="1">
      <c r="B6" s="180" t="s">
        <v>10</v>
      </c>
      <c r="C6" s="181"/>
      <c r="D6" s="182" t="s">
        <v>11</v>
      </c>
      <c r="E6" s="183"/>
      <c r="F6" s="184"/>
      <c r="G6" s="185" t="s">
        <v>12</v>
      </c>
      <c r="H6" s="186"/>
      <c r="I6" s="186"/>
      <c r="J6" s="186"/>
      <c r="K6" s="186"/>
      <c r="L6" s="186"/>
      <c r="M6" s="186"/>
      <c r="N6" s="186"/>
      <c r="O6" s="186"/>
      <c r="P6" s="186"/>
      <c r="Q6" s="186"/>
      <c r="R6" s="187"/>
      <c r="S6" s="188" t="s">
        <v>13</v>
      </c>
      <c r="T6" s="189"/>
      <c r="U6" s="189"/>
      <c r="V6" s="189"/>
      <c r="W6" s="190"/>
      <c r="X6" s="191" t="s">
        <v>14</v>
      </c>
      <c r="Y6" s="192"/>
      <c r="Z6" s="192"/>
      <c r="AA6" s="192"/>
    </row>
    <row r="7" spans="2:37" s="28" customFormat="1" ht="60" customHeight="1" thickBot="1">
      <c r="B7" s="29" t="s">
        <v>15</v>
      </c>
      <c r="C7" s="29" t="s">
        <v>16</v>
      </c>
      <c r="D7" s="193" t="s">
        <v>17</v>
      </c>
      <c r="E7" s="194"/>
      <c r="F7" s="30" t="s">
        <v>18</v>
      </c>
      <c r="G7" s="31" t="s">
        <v>19</v>
      </c>
      <c r="H7" s="31" t="s">
        <v>20</v>
      </c>
      <c r="I7" s="31" t="s">
        <v>21</v>
      </c>
      <c r="J7" s="31" t="s">
        <v>22</v>
      </c>
      <c r="K7" s="31" t="s">
        <v>23</v>
      </c>
      <c r="L7" s="31" t="s">
        <v>24</v>
      </c>
      <c r="M7" s="32" t="s">
        <v>25</v>
      </c>
      <c r="N7" s="33" t="s">
        <v>26</v>
      </c>
      <c r="O7" s="195" t="s">
        <v>27</v>
      </c>
      <c r="P7" s="196"/>
      <c r="Q7" s="196"/>
      <c r="R7" s="197"/>
      <c r="S7" s="34" t="s">
        <v>28</v>
      </c>
      <c r="T7" s="34" t="s">
        <v>29</v>
      </c>
      <c r="U7" s="34" t="s">
        <v>30</v>
      </c>
      <c r="V7" s="34" t="s">
        <v>31</v>
      </c>
      <c r="W7" s="34" t="s">
        <v>32</v>
      </c>
      <c r="X7" s="35" t="s">
        <v>33</v>
      </c>
      <c r="Y7" s="35" t="s">
        <v>34</v>
      </c>
      <c r="Z7" s="35" t="s">
        <v>35</v>
      </c>
      <c r="AA7" s="35" t="s">
        <v>36</v>
      </c>
    </row>
    <row r="8" spans="2:37" s="47" customFormat="1" ht="66.75" customHeight="1">
      <c r="B8" s="36" t="s">
        <v>37</v>
      </c>
      <c r="C8" s="37" t="s">
        <v>38</v>
      </c>
      <c r="D8" s="84" t="s">
        <v>39</v>
      </c>
      <c r="E8" s="38" t="s">
        <v>40</v>
      </c>
      <c r="F8" s="85" t="s">
        <v>41</v>
      </c>
      <c r="G8" s="39" t="s">
        <v>42</v>
      </c>
      <c r="H8" s="40" t="s">
        <v>43</v>
      </c>
      <c r="I8" s="86" t="s">
        <v>44</v>
      </c>
      <c r="J8" s="40" t="s">
        <v>45</v>
      </c>
      <c r="K8" s="40" t="s">
        <v>46</v>
      </c>
      <c r="L8" s="40" t="s">
        <v>47</v>
      </c>
      <c r="M8" s="41" t="s">
        <v>48</v>
      </c>
      <c r="N8" s="41" t="s">
        <v>48</v>
      </c>
      <c r="O8" s="42" t="s">
        <v>0</v>
      </c>
      <c r="P8" s="42" t="s">
        <v>1</v>
      </c>
      <c r="Q8" s="42" t="s">
        <v>2</v>
      </c>
      <c r="R8" s="43" t="s">
        <v>3</v>
      </c>
      <c r="S8" s="44" t="s">
        <v>49</v>
      </c>
      <c r="T8" s="45" t="s">
        <v>50</v>
      </c>
      <c r="U8" s="46" t="s">
        <v>51</v>
      </c>
      <c r="V8" s="46" t="s">
        <v>52</v>
      </c>
      <c r="W8" s="45" t="s">
        <v>53</v>
      </c>
      <c r="X8" s="44" t="s">
        <v>54</v>
      </c>
      <c r="Y8" s="46" t="s">
        <v>55</v>
      </c>
      <c r="Z8" s="46" t="s">
        <v>56</v>
      </c>
      <c r="AA8" s="46" t="s">
        <v>57</v>
      </c>
    </row>
    <row r="9" spans="2:37" s="102" customFormat="1" ht="87" customHeight="1">
      <c r="B9" s="48" t="s">
        <v>58</v>
      </c>
      <c r="C9" s="49" t="s">
        <v>59</v>
      </c>
      <c r="D9" s="50" t="s">
        <v>60</v>
      </c>
      <c r="E9" s="50" t="s">
        <v>61</v>
      </c>
      <c r="F9" s="50" t="s">
        <v>62</v>
      </c>
      <c r="G9" s="92">
        <v>1</v>
      </c>
      <c r="H9" s="61" t="s">
        <v>63</v>
      </c>
      <c r="I9" s="53" t="s">
        <v>64</v>
      </c>
      <c r="J9" s="53" t="s">
        <v>65</v>
      </c>
      <c r="K9" s="61" t="s">
        <v>66</v>
      </c>
      <c r="L9" s="161" t="s">
        <v>67</v>
      </c>
      <c r="M9" s="72"/>
      <c r="N9" s="110">
        <v>45656</v>
      </c>
      <c r="O9" s="82">
        <v>0.1</v>
      </c>
      <c r="P9" s="82">
        <v>0.5</v>
      </c>
      <c r="Q9" s="82">
        <v>0.8</v>
      </c>
      <c r="R9" s="82">
        <v>1</v>
      </c>
      <c r="S9" s="53" t="s">
        <v>68</v>
      </c>
      <c r="T9" s="147">
        <v>22583657</v>
      </c>
      <c r="U9" s="50" t="s">
        <v>69</v>
      </c>
      <c r="V9" s="61" t="s">
        <v>70</v>
      </c>
      <c r="W9" s="201">
        <v>225836577.69999999</v>
      </c>
      <c r="X9" s="50" t="s">
        <v>71</v>
      </c>
      <c r="Y9" s="53" t="s">
        <v>72</v>
      </c>
      <c r="Z9" s="50" t="s">
        <v>73</v>
      </c>
      <c r="AA9" s="53" t="s">
        <v>74</v>
      </c>
      <c r="AB9" s="162"/>
    </row>
    <row r="10" spans="2:37" s="102" customFormat="1" ht="155.25">
      <c r="B10" s="48" t="s">
        <v>58</v>
      </c>
      <c r="C10" s="49" t="s">
        <v>76</v>
      </c>
      <c r="D10" s="50" t="s">
        <v>77</v>
      </c>
      <c r="E10" s="50" t="s">
        <v>78</v>
      </c>
      <c r="F10" s="50" t="s">
        <v>62</v>
      </c>
      <c r="G10" s="92">
        <v>1</v>
      </c>
      <c r="H10" s="61" t="s">
        <v>79</v>
      </c>
      <c r="I10" s="53" t="s">
        <v>64</v>
      </c>
      <c r="J10" s="53" t="s">
        <v>65</v>
      </c>
      <c r="K10" s="61" t="s">
        <v>66</v>
      </c>
      <c r="L10" s="161" t="s">
        <v>67</v>
      </c>
      <c r="M10" s="110">
        <v>45337</v>
      </c>
      <c r="N10" s="110">
        <v>45656</v>
      </c>
      <c r="O10" s="82">
        <v>0.1</v>
      </c>
      <c r="P10" s="82">
        <v>0.5</v>
      </c>
      <c r="Q10" s="82">
        <v>0.8</v>
      </c>
      <c r="R10" s="82">
        <v>1</v>
      </c>
      <c r="S10" s="53" t="s">
        <v>68</v>
      </c>
      <c r="T10" s="147">
        <v>22583657</v>
      </c>
      <c r="U10" s="50" t="s">
        <v>69</v>
      </c>
      <c r="V10" s="61" t="s">
        <v>70</v>
      </c>
      <c r="W10" s="202"/>
      <c r="X10" s="50" t="s">
        <v>71</v>
      </c>
      <c r="Y10" s="53" t="s">
        <v>72</v>
      </c>
      <c r="Z10" s="50" t="s">
        <v>73</v>
      </c>
      <c r="AA10" s="53" t="s">
        <v>75</v>
      </c>
    </row>
    <row r="11" spans="2:37" s="102" customFormat="1" ht="74.25" customHeight="1">
      <c r="B11" s="48" t="s">
        <v>58</v>
      </c>
      <c r="C11" s="49" t="s">
        <v>80</v>
      </c>
      <c r="D11" s="50" t="s">
        <v>60</v>
      </c>
      <c r="E11" s="50" t="s">
        <v>81</v>
      </c>
      <c r="F11" s="50" t="s">
        <v>62</v>
      </c>
      <c r="G11" s="92">
        <v>1</v>
      </c>
      <c r="H11" s="61" t="s">
        <v>82</v>
      </c>
      <c r="I11" s="53" t="s">
        <v>64</v>
      </c>
      <c r="J11" s="53" t="s">
        <v>65</v>
      </c>
      <c r="K11" s="61" t="s">
        <v>66</v>
      </c>
      <c r="L11" s="161" t="s">
        <v>67</v>
      </c>
      <c r="M11" s="110">
        <v>45337</v>
      </c>
      <c r="N11" s="110">
        <v>45656</v>
      </c>
      <c r="O11" s="82">
        <v>0.1</v>
      </c>
      <c r="P11" s="82">
        <v>0.5</v>
      </c>
      <c r="Q11" s="82">
        <v>0.8</v>
      </c>
      <c r="R11" s="82">
        <v>1</v>
      </c>
      <c r="S11" s="53" t="s">
        <v>68</v>
      </c>
      <c r="T11" s="147">
        <v>22583657</v>
      </c>
      <c r="U11" s="50" t="s">
        <v>69</v>
      </c>
      <c r="V11" s="61" t="s">
        <v>70</v>
      </c>
      <c r="W11" s="203"/>
      <c r="X11" s="50" t="s">
        <v>71</v>
      </c>
      <c r="Y11" s="53" t="s">
        <v>72</v>
      </c>
      <c r="Z11" s="50" t="s">
        <v>73</v>
      </c>
      <c r="AA11" s="53" t="s">
        <v>74</v>
      </c>
    </row>
    <row r="12" spans="2:37" s="102" customFormat="1" ht="60.75" customHeight="1">
      <c r="B12" s="95" t="s">
        <v>4</v>
      </c>
      <c r="C12" s="49" t="s">
        <v>83</v>
      </c>
      <c r="D12" s="96" t="s">
        <v>84</v>
      </c>
      <c r="E12" s="96" t="s">
        <v>85</v>
      </c>
      <c r="F12" s="96" t="s">
        <v>86</v>
      </c>
      <c r="G12" s="55">
        <v>3</v>
      </c>
      <c r="H12" s="99" t="s">
        <v>87</v>
      </c>
      <c r="I12" s="98" t="s">
        <v>88</v>
      </c>
      <c r="J12" s="98" t="s">
        <v>89</v>
      </c>
      <c r="K12" s="99" t="s">
        <v>90</v>
      </c>
      <c r="L12" s="96" t="s">
        <v>91</v>
      </c>
      <c r="M12" s="131">
        <v>45323</v>
      </c>
      <c r="N12" s="131">
        <v>45471</v>
      </c>
      <c r="O12" s="55">
        <v>1</v>
      </c>
      <c r="P12" s="55">
        <v>2</v>
      </c>
      <c r="Q12" s="55">
        <v>0</v>
      </c>
      <c r="R12" s="55">
        <v>0</v>
      </c>
      <c r="S12" s="56" t="s">
        <v>68</v>
      </c>
      <c r="T12" s="65">
        <v>427000000</v>
      </c>
      <c r="U12" s="96" t="s">
        <v>92</v>
      </c>
      <c r="V12" s="99" t="s">
        <v>93</v>
      </c>
      <c r="W12" s="204">
        <v>427000000</v>
      </c>
      <c r="X12" s="98" t="s">
        <v>94</v>
      </c>
      <c r="Y12" s="98" t="s">
        <v>72</v>
      </c>
      <c r="Z12" s="96" t="s">
        <v>95</v>
      </c>
      <c r="AA12" s="98" t="s">
        <v>75</v>
      </c>
    </row>
    <row r="13" spans="2:37" s="102" customFormat="1" ht="83.25" customHeight="1">
      <c r="B13" s="95" t="s">
        <v>4</v>
      </c>
      <c r="C13" s="49" t="s">
        <v>96</v>
      </c>
      <c r="D13" s="96" t="s">
        <v>84</v>
      </c>
      <c r="E13" s="96" t="s">
        <v>85</v>
      </c>
      <c r="F13" s="96" t="s">
        <v>62</v>
      </c>
      <c r="G13" s="55">
        <v>40</v>
      </c>
      <c r="H13" s="99" t="s">
        <v>97</v>
      </c>
      <c r="I13" s="98" t="s">
        <v>88</v>
      </c>
      <c r="J13" s="98" t="s">
        <v>89</v>
      </c>
      <c r="K13" s="99" t="s">
        <v>98</v>
      </c>
      <c r="L13" s="96" t="s">
        <v>99</v>
      </c>
      <c r="M13" s="131">
        <v>45333</v>
      </c>
      <c r="N13" s="131">
        <v>45657</v>
      </c>
      <c r="O13" s="55">
        <v>10</v>
      </c>
      <c r="P13" s="55">
        <v>10</v>
      </c>
      <c r="Q13" s="55">
        <v>10</v>
      </c>
      <c r="R13" s="55">
        <v>10</v>
      </c>
      <c r="S13" s="56" t="s">
        <v>68</v>
      </c>
      <c r="T13" s="65">
        <v>427000000</v>
      </c>
      <c r="U13" s="96" t="s">
        <v>92</v>
      </c>
      <c r="V13" s="99" t="s">
        <v>93</v>
      </c>
      <c r="W13" s="205"/>
      <c r="X13" s="98" t="s">
        <v>94</v>
      </c>
      <c r="Y13" s="98" t="s">
        <v>72</v>
      </c>
      <c r="Z13" s="96" t="s">
        <v>95</v>
      </c>
      <c r="AA13" s="98" t="s">
        <v>75</v>
      </c>
    </row>
    <row r="14" spans="2:37" s="102" customFormat="1" ht="60" customHeight="1">
      <c r="B14" s="95" t="s">
        <v>4</v>
      </c>
      <c r="C14" s="49" t="s">
        <v>100</v>
      </c>
      <c r="D14" s="96" t="s">
        <v>84</v>
      </c>
      <c r="E14" s="96" t="s">
        <v>85</v>
      </c>
      <c r="F14" s="96" t="s">
        <v>62</v>
      </c>
      <c r="G14" s="63">
        <v>1</v>
      </c>
      <c r="H14" s="99" t="s">
        <v>101</v>
      </c>
      <c r="I14" s="98" t="s">
        <v>88</v>
      </c>
      <c r="J14" s="98" t="s">
        <v>65</v>
      </c>
      <c r="K14" s="99" t="s">
        <v>102</v>
      </c>
      <c r="L14" s="96" t="s">
        <v>103</v>
      </c>
      <c r="M14" s="131">
        <v>45383</v>
      </c>
      <c r="N14" s="131">
        <v>45657</v>
      </c>
      <c r="O14" s="70">
        <v>0</v>
      </c>
      <c r="P14" s="70">
        <v>0.33</v>
      </c>
      <c r="Q14" s="70">
        <v>0.66</v>
      </c>
      <c r="R14" s="70">
        <v>1</v>
      </c>
      <c r="S14" s="56" t="s">
        <v>68</v>
      </c>
      <c r="T14" s="65">
        <v>427000000</v>
      </c>
      <c r="U14" s="96" t="s">
        <v>92</v>
      </c>
      <c r="V14" s="99" t="s">
        <v>93</v>
      </c>
      <c r="W14" s="206"/>
      <c r="X14" s="98" t="s">
        <v>94</v>
      </c>
      <c r="Y14" s="98" t="s">
        <v>72</v>
      </c>
      <c r="Z14" s="96" t="s">
        <v>95</v>
      </c>
      <c r="AA14" s="98" t="s">
        <v>75</v>
      </c>
    </row>
    <row r="15" spans="2:37" s="102" customFormat="1" ht="72.75" customHeight="1">
      <c r="B15" s="95" t="s">
        <v>4</v>
      </c>
      <c r="C15" s="49" t="s">
        <v>104</v>
      </c>
      <c r="D15" s="96" t="s">
        <v>84</v>
      </c>
      <c r="E15" s="96" t="s">
        <v>105</v>
      </c>
      <c r="F15" s="96" t="s">
        <v>62</v>
      </c>
      <c r="G15" s="70">
        <v>1</v>
      </c>
      <c r="H15" s="99" t="s">
        <v>106</v>
      </c>
      <c r="I15" s="98" t="s">
        <v>88</v>
      </c>
      <c r="J15" s="98" t="s">
        <v>65</v>
      </c>
      <c r="K15" s="99" t="s">
        <v>107</v>
      </c>
      <c r="L15" s="96" t="s">
        <v>108</v>
      </c>
      <c r="M15" s="131">
        <v>45607</v>
      </c>
      <c r="N15" s="131">
        <v>45657</v>
      </c>
      <c r="O15" s="70">
        <v>0</v>
      </c>
      <c r="P15" s="70">
        <v>0</v>
      </c>
      <c r="Q15" s="70">
        <v>0</v>
      </c>
      <c r="R15" s="70">
        <v>1</v>
      </c>
      <c r="S15" s="56" t="s">
        <v>68</v>
      </c>
      <c r="T15" s="65">
        <v>2673245143</v>
      </c>
      <c r="U15" s="96" t="s">
        <v>109</v>
      </c>
      <c r="V15" s="99" t="s">
        <v>110</v>
      </c>
      <c r="W15" s="163">
        <v>2673245143</v>
      </c>
      <c r="X15" s="98" t="s">
        <v>94</v>
      </c>
      <c r="Y15" s="98" t="s">
        <v>72</v>
      </c>
      <c r="Z15" s="96" t="s">
        <v>95</v>
      </c>
      <c r="AA15" s="98" t="s">
        <v>75</v>
      </c>
    </row>
    <row r="16" spans="2:37" s="102" customFormat="1" ht="60" customHeight="1">
      <c r="B16" s="48" t="s">
        <v>111</v>
      </c>
      <c r="C16" s="49" t="s">
        <v>112</v>
      </c>
      <c r="D16" s="50" t="s">
        <v>113</v>
      </c>
      <c r="E16" s="50" t="s">
        <v>114</v>
      </c>
      <c r="F16" s="50" t="s">
        <v>62</v>
      </c>
      <c r="G16" s="55">
        <v>15</v>
      </c>
      <c r="H16" s="50" t="s">
        <v>115</v>
      </c>
      <c r="I16" s="53" t="s">
        <v>64</v>
      </c>
      <c r="J16" s="53" t="s">
        <v>89</v>
      </c>
      <c r="K16" s="50" t="s">
        <v>116</v>
      </c>
      <c r="L16" s="50" t="s">
        <v>117</v>
      </c>
      <c r="M16" s="54">
        <v>45323</v>
      </c>
      <c r="N16" s="54" t="s">
        <v>118</v>
      </c>
      <c r="O16" s="55">
        <v>1</v>
      </c>
      <c r="P16" s="55">
        <v>5</v>
      </c>
      <c r="Q16" s="55">
        <v>9</v>
      </c>
      <c r="R16" s="55">
        <v>15</v>
      </c>
      <c r="S16" s="56" t="s">
        <v>68</v>
      </c>
      <c r="T16" s="165">
        <v>98168616</v>
      </c>
      <c r="U16" s="50" t="s">
        <v>69</v>
      </c>
      <c r="V16" s="126" t="s">
        <v>119</v>
      </c>
      <c r="W16" s="207">
        <v>315000000</v>
      </c>
      <c r="X16" s="53" t="s">
        <v>120</v>
      </c>
      <c r="Y16" s="53" t="s">
        <v>72</v>
      </c>
      <c r="Z16" s="50" t="s">
        <v>121</v>
      </c>
      <c r="AA16" s="53" t="s">
        <v>75</v>
      </c>
    </row>
    <row r="17" spans="2:27" s="102" customFormat="1" ht="60" customHeight="1">
      <c r="B17" s="48" t="s">
        <v>111</v>
      </c>
      <c r="C17" s="49" t="s">
        <v>122</v>
      </c>
      <c r="D17" s="50" t="s">
        <v>113</v>
      </c>
      <c r="E17" s="50" t="s">
        <v>114</v>
      </c>
      <c r="F17" s="50" t="s">
        <v>62</v>
      </c>
      <c r="G17" s="63">
        <v>1</v>
      </c>
      <c r="H17" s="50" t="s">
        <v>123</v>
      </c>
      <c r="I17" s="53" t="s">
        <v>64</v>
      </c>
      <c r="J17" s="53" t="s">
        <v>65</v>
      </c>
      <c r="K17" s="50" t="s">
        <v>124</v>
      </c>
      <c r="L17" s="50" t="s">
        <v>125</v>
      </c>
      <c r="M17" s="54">
        <v>45323</v>
      </c>
      <c r="N17" s="54" t="s">
        <v>118</v>
      </c>
      <c r="O17" s="63">
        <v>0.1</v>
      </c>
      <c r="P17" s="63">
        <v>0.3</v>
      </c>
      <c r="Q17" s="63">
        <v>0.7</v>
      </c>
      <c r="R17" s="63">
        <v>1</v>
      </c>
      <c r="S17" s="56" t="s">
        <v>68</v>
      </c>
      <c r="T17" s="165">
        <v>46055988</v>
      </c>
      <c r="U17" s="50" t="s">
        <v>69</v>
      </c>
      <c r="V17" s="50" t="s">
        <v>119</v>
      </c>
      <c r="W17" s="208"/>
      <c r="X17" s="53" t="s">
        <v>126</v>
      </c>
      <c r="Y17" s="53" t="s">
        <v>72</v>
      </c>
      <c r="Z17" s="50" t="s">
        <v>121</v>
      </c>
      <c r="AA17" s="53" t="s">
        <v>75</v>
      </c>
    </row>
    <row r="18" spans="2:27" s="102" customFormat="1" ht="82.5" customHeight="1">
      <c r="B18" s="95" t="s">
        <v>127</v>
      </c>
      <c r="C18" s="49" t="s">
        <v>128</v>
      </c>
      <c r="D18" s="96" t="s">
        <v>60</v>
      </c>
      <c r="E18" s="96" t="s">
        <v>81</v>
      </c>
      <c r="F18" s="96" t="s">
        <v>129</v>
      </c>
      <c r="G18" s="97">
        <v>1</v>
      </c>
      <c r="H18" s="99" t="s">
        <v>130</v>
      </c>
      <c r="I18" s="98" t="s">
        <v>64</v>
      </c>
      <c r="J18" s="98" t="s">
        <v>65</v>
      </c>
      <c r="K18" s="99" t="s">
        <v>131</v>
      </c>
      <c r="L18" s="99" t="s">
        <v>132</v>
      </c>
      <c r="M18" s="100">
        <v>45323</v>
      </c>
      <c r="N18" s="100">
        <v>45656</v>
      </c>
      <c r="O18" s="97">
        <v>0.1</v>
      </c>
      <c r="P18" s="97">
        <v>0.2</v>
      </c>
      <c r="Q18" s="97">
        <v>0.4</v>
      </c>
      <c r="R18" s="97">
        <v>1</v>
      </c>
      <c r="S18" s="56" t="s">
        <v>68</v>
      </c>
      <c r="T18" s="103">
        <v>18624000</v>
      </c>
      <c r="U18" s="96" t="s">
        <v>75</v>
      </c>
      <c r="V18" s="98" t="s">
        <v>75</v>
      </c>
      <c r="W18" s="101">
        <v>0</v>
      </c>
      <c r="X18" s="98" t="s">
        <v>120</v>
      </c>
      <c r="Y18" s="98" t="s">
        <v>72</v>
      </c>
      <c r="Z18" s="96" t="s">
        <v>121</v>
      </c>
      <c r="AA18" s="98" t="s">
        <v>74</v>
      </c>
    </row>
    <row r="19" spans="2:27" s="102" customFormat="1" ht="72" customHeight="1">
      <c r="B19" s="95" t="s">
        <v>127</v>
      </c>
      <c r="C19" s="49" t="s">
        <v>133</v>
      </c>
      <c r="D19" s="96" t="s">
        <v>60</v>
      </c>
      <c r="E19" s="96" t="s">
        <v>134</v>
      </c>
      <c r="F19" s="96" t="s">
        <v>62</v>
      </c>
      <c r="G19" s="97">
        <v>1</v>
      </c>
      <c r="H19" s="99" t="s">
        <v>135</v>
      </c>
      <c r="I19" s="98" t="s">
        <v>64</v>
      </c>
      <c r="J19" s="98" t="s">
        <v>65</v>
      </c>
      <c r="K19" s="99" t="s">
        <v>136</v>
      </c>
      <c r="L19" s="99" t="s">
        <v>137</v>
      </c>
      <c r="M19" s="100">
        <v>45307</v>
      </c>
      <c r="N19" s="100">
        <v>45656</v>
      </c>
      <c r="O19" s="97">
        <v>0.15</v>
      </c>
      <c r="P19" s="97">
        <v>0.35</v>
      </c>
      <c r="Q19" s="97">
        <v>0.5</v>
      </c>
      <c r="R19" s="97">
        <v>1</v>
      </c>
      <c r="S19" s="56" t="s">
        <v>68</v>
      </c>
      <c r="T19" s="103">
        <v>18624000</v>
      </c>
      <c r="U19" s="96" t="s">
        <v>69</v>
      </c>
      <c r="V19" s="98" t="s">
        <v>70</v>
      </c>
      <c r="W19" s="209">
        <v>290000000</v>
      </c>
      <c r="X19" s="98" t="s">
        <v>120</v>
      </c>
      <c r="Y19" s="98" t="s">
        <v>72</v>
      </c>
      <c r="Z19" s="96" t="s">
        <v>121</v>
      </c>
      <c r="AA19" s="98" t="s">
        <v>75</v>
      </c>
    </row>
    <row r="20" spans="2:27" s="102" customFormat="1" ht="104.25" customHeight="1">
      <c r="B20" s="95" t="s">
        <v>127</v>
      </c>
      <c r="C20" s="49" t="s">
        <v>138</v>
      </c>
      <c r="D20" s="96" t="s">
        <v>113</v>
      </c>
      <c r="E20" s="96" t="s">
        <v>139</v>
      </c>
      <c r="F20" s="96" t="s">
        <v>62</v>
      </c>
      <c r="G20" s="97">
        <v>1</v>
      </c>
      <c r="H20" s="99" t="s">
        <v>140</v>
      </c>
      <c r="I20" s="98" t="s">
        <v>64</v>
      </c>
      <c r="J20" s="98" t="s">
        <v>65</v>
      </c>
      <c r="K20" s="99" t="s">
        <v>141</v>
      </c>
      <c r="L20" s="99" t="s">
        <v>142</v>
      </c>
      <c r="M20" s="100">
        <v>45307</v>
      </c>
      <c r="N20" s="100">
        <v>45656</v>
      </c>
      <c r="O20" s="97">
        <v>0.1</v>
      </c>
      <c r="P20" s="97">
        <v>0.2</v>
      </c>
      <c r="Q20" s="97">
        <v>0.4</v>
      </c>
      <c r="R20" s="97">
        <v>1</v>
      </c>
      <c r="S20" s="56" t="s">
        <v>68</v>
      </c>
      <c r="T20" s="103">
        <v>40248000</v>
      </c>
      <c r="U20" s="96" t="s">
        <v>69</v>
      </c>
      <c r="V20" s="98" t="s">
        <v>70</v>
      </c>
      <c r="W20" s="210"/>
      <c r="X20" s="96" t="s">
        <v>143</v>
      </c>
      <c r="Y20" s="98" t="s">
        <v>72</v>
      </c>
      <c r="Z20" s="96" t="s">
        <v>95</v>
      </c>
      <c r="AA20" s="98" t="s">
        <v>75</v>
      </c>
    </row>
    <row r="21" spans="2:27" s="102" customFormat="1" ht="104.25" customHeight="1">
      <c r="B21" s="95" t="s">
        <v>127</v>
      </c>
      <c r="C21" s="49" t="s">
        <v>144</v>
      </c>
      <c r="D21" s="96" t="s">
        <v>60</v>
      </c>
      <c r="E21" s="96" t="s">
        <v>145</v>
      </c>
      <c r="F21" s="96" t="s">
        <v>146</v>
      </c>
      <c r="G21" s="97">
        <v>1</v>
      </c>
      <c r="H21" s="99" t="s">
        <v>147</v>
      </c>
      <c r="I21" s="98" t="s">
        <v>64</v>
      </c>
      <c r="J21" s="98" t="s">
        <v>65</v>
      </c>
      <c r="K21" s="99" t="s">
        <v>148</v>
      </c>
      <c r="L21" s="99" t="s">
        <v>149</v>
      </c>
      <c r="M21" s="100">
        <v>45323</v>
      </c>
      <c r="N21" s="100">
        <v>45656</v>
      </c>
      <c r="O21" s="97">
        <v>0.1</v>
      </c>
      <c r="P21" s="97">
        <v>0.4</v>
      </c>
      <c r="Q21" s="97">
        <v>0.7</v>
      </c>
      <c r="R21" s="97">
        <v>1</v>
      </c>
      <c r="S21" s="56" t="s">
        <v>68</v>
      </c>
      <c r="T21" s="103">
        <v>60000000</v>
      </c>
      <c r="U21" s="96" t="s">
        <v>150</v>
      </c>
      <c r="V21" s="98" t="s">
        <v>151</v>
      </c>
      <c r="W21" s="209">
        <v>172000000</v>
      </c>
      <c r="X21" s="96" t="s">
        <v>143</v>
      </c>
      <c r="Y21" s="98" t="s">
        <v>72</v>
      </c>
      <c r="Z21" s="96" t="s">
        <v>95</v>
      </c>
      <c r="AA21" s="98" t="s">
        <v>74</v>
      </c>
    </row>
    <row r="22" spans="2:27" s="102" customFormat="1" ht="104.25" customHeight="1">
      <c r="B22" s="48" t="s">
        <v>127</v>
      </c>
      <c r="C22" s="49" t="s">
        <v>152</v>
      </c>
      <c r="D22" s="104" t="s">
        <v>153</v>
      </c>
      <c r="E22" s="104" t="s">
        <v>154</v>
      </c>
      <c r="F22" s="104" t="s">
        <v>146</v>
      </c>
      <c r="G22" s="105">
        <v>1</v>
      </c>
      <c r="H22" s="104" t="s">
        <v>155</v>
      </c>
      <c r="I22" s="107" t="s">
        <v>88</v>
      </c>
      <c r="J22" s="108" t="s">
        <v>65</v>
      </c>
      <c r="K22" s="106" t="s">
        <v>156</v>
      </c>
      <c r="L22" s="109" t="s">
        <v>157</v>
      </c>
      <c r="M22" s="110">
        <v>45293</v>
      </c>
      <c r="N22" s="110" t="s">
        <v>118</v>
      </c>
      <c r="O22" s="111">
        <v>0.1</v>
      </c>
      <c r="P22" s="111">
        <v>0.4</v>
      </c>
      <c r="Q22" s="111">
        <v>0.7</v>
      </c>
      <c r="R22" s="111">
        <v>1</v>
      </c>
      <c r="S22" s="107" t="s">
        <v>68</v>
      </c>
      <c r="T22" s="165">
        <v>60000000</v>
      </c>
      <c r="U22" s="104" t="s">
        <v>150</v>
      </c>
      <c r="V22" s="106" t="s">
        <v>151</v>
      </c>
      <c r="W22" s="241"/>
      <c r="X22" s="104" t="s">
        <v>120</v>
      </c>
      <c r="Y22" s="108" t="s">
        <v>72</v>
      </c>
      <c r="Z22" s="104" t="s">
        <v>95</v>
      </c>
      <c r="AA22" s="108" t="s">
        <v>75</v>
      </c>
    </row>
    <row r="23" spans="2:27" s="102" customFormat="1" ht="104.25" customHeight="1">
      <c r="B23" s="73" t="s">
        <v>127</v>
      </c>
      <c r="C23" s="49" t="s">
        <v>158</v>
      </c>
      <c r="D23" s="112" t="s">
        <v>153</v>
      </c>
      <c r="E23" s="112" t="s">
        <v>154</v>
      </c>
      <c r="F23" s="112" t="s">
        <v>146</v>
      </c>
      <c r="G23" s="70">
        <v>1</v>
      </c>
      <c r="H23" s="112" t="s">
        <v>159</v>
      </c>
      <c r="I23" s="114" t="s">
        <v>88</v>
      </c>
      <c r="J23" s="114" t="s">
        <v>65</v>
      </c>
      <c r="K23" s="113" t="s">
        <v>156</v>
      </c>
      <c r="L23" s="112" t="s">
        <v>160</v>
      </c>
      <c r="M23" s="115">
        <v>45293</v>
      </c>
      <c r="N23" s="115" t="s">
        <v>118</v>
      </c>
      <c r="O23" s="70">
        <v>0.1</v>
      </c>
      <c r="P23" s="70">
        <v>0.4</v>
      </c>
      <c r="Q23" s="70">
        <v>0.7</v>
      </c>
      <c r="R23" s="70">
        <v>1</v>
      </c>
      <c r="S23" s="107" t="s">
        <v>68</v>
      </c>
      <c r="T23" s="166">
        <v>20000000</v>
      </c>
      <c r="U23" s="116" t="s">
        <v>150</v>
      </c>
      <c r="V23" s="117" t="s">
        <v>151</v>
      </c>
      <c r="W23" s="210"/>
      <c r="X23" s="112" t="s">
        <v>120</v>
      </c>
      <c r="Y23" s="114" t="s">
        <v>72</v>
      </c>
      <c r="Z23" s="104" t="s">
        <v>95</v>
      </c>
      <c r="AA23" s="114" t="s">
        <v>75</v>
      </c>
    </row>
    <row r="24" spans="2:27" s="102" customFormat="1" ht="82.5" customHeight="1">
      <c r="B24" s="48" t="s">
        <v>161</v>
      </c>
      <c r="C24" s="49" t="s">
        <v>162</v>
      </c>
      <c r="D24" s="50" t="s">
        <v>163</v>
      </c>
      <c r="E24" s="50" t="s">
        <v>164</v>
      </c>
      <c r="F24" s="50" t="s">
        <v>62</v>
      </c>
      <c r="G24" s="81">
        <v>1</v>
      </c>
      <c r="H24" s="50" t="s">
        <v>165</v>
      </c>
      <c r="I24" s="53" t="s">
        <v>166</v>
      </c>
      <c r="J24" s="53" t="s">
        <v>65</v>
      </c>
      <c r="K24" s="50" t="s">
        <v>167</v>
      </c>
      <c r="L24" s="50" t="s">
        <v>168</v>
      </c>
      <c r="M24" s="54">
        <v>45293</v>
      </c>
      <c r="N24" s="54">
        <v>45657</v>
      </c>
      <c r="O24" s="63">
        <v>0.2</v>
      </c>
      <c r="P24" s="63">
        <v>0.4</v>
      </c>
      <c r="Q24" s="63">
        <v>0.6</v>
      </c>
      <c r="R24" s="63">
        <v>1</v>
      </c>
      <c r="S24" s="56" t="s">
        <v>68</v>
      </c>
      <c r="T24" s="65">
        <v>641872534.22000003</v>
      </c>
      <c r="U24" s="50" t="s">
        <v>92</v>
      </c>
      <c r="V24" s="50" t="s">
        <v>169</v>
      </c>
      <c r="W24" s="160">
        <v>400000000</v>
      </c>
      <c r="X24" s="53" t="s">
        <v>170</v>
      </c>
      <c r="Y24" s="53" t="s">
        <v>72</v>
      </c>
      <c r="Z24" s="50" t="s">
        <v>171</v>
      </c>
      <c r="AA24" s="53" t="s">
        <v>75</v>
      </c>
    </row>
    <row r="25" spans="2:27" s="102" customFormat="1" ht="60" customHeight="1">
      <c r="B25" s="95" t="s">
        <v>172</v>
      </c>
      <c r="C25" s="49" t="s">
        <v>173</v>
      </c>
      <c r="D25" s="96" t="s">
        <v>163</v>
      </c>
      <c r="E25" s="96" t="s">
        <v>174</v>
      </c>
      <c r="F25" s="96" t="s">
        <v>62</v>
      </c>
      <c r="G25" s="81">
        <v>0.89</v>
      </c>
      <c r="H25" s="96" t="s">
        <v>175</v>
      </c>
      <c r="I25" s="98" t="s">
        <v>64</v>
      </c>
      <c r="J25" s="98" t="s">
        <v>65</v>
      </c>
      <c r="K25" s="96" t="s">
        <v>176</v>
      </c>
      <c r="L25" s="96" t="s">
        <v>177</v>
      </c>
      <c r="M25" s="131">
        <v>45337</v>
      </c>
      <c r="N25" s="131">
        <v>45626</v>
      </c>
      <c r="O25" s="63">
        <v>0.2</v>
      </c>
      <c r="P25" s="63">
        <v>0.6</v>
      </c>
      <c r="Q25" s="63">
        <v>0.8</v>
      </c>
      <c r="R25" s="63">
        <v>1</v>
      </c>
      <c r="S25" s="56" t="s">
        <v>68</v>
      </c>
      <c r="T25" s="65">
        <v>116539017</v>
      </c>
      <c r="U25" s="74" t="s">
        <v>178</v>
      </c>
      <c r="V25" s="96" t="s">
        <v>179</v>
      </c>
      <c r="W25" s="211">
        <v>1151889712</v>
      </c>
      <c r="X25" s="74" t="s">
        <v>180</v>
      </c>
      <c r="Y25" s="74" t="s">
        <v>181</v>
      </c>
      <c r="Z25" s="74" t="s">
        <v>182</v>
      </c>
      <c r="AA25" s="76" t="s">
        <v>75</v>
      </c>
    </row>
    <row r="26" spans="2:27" s="133" customFormat="1" ht="60" customHeight="1">
      <c r="B26" s="95" t="s">
        <v>172</v>
      </c>
      <c r="C26" s="49" t="s">
        <v>183</v>
      </c>
      <c r="D26" s="96" t="s">
        <v>163</v>
      </c>
      <c r="E26" s="96" t="s">
        <v>184</v>
      </c>
      <c r="F26" s="96" t="s">
        <v>62</v>
      </c>
      <c r="G26" s="70">
        <v>1</v>
      </c>
      <c r="H26" s="96" t="s">
        <v>185</v>
      </c>
      <c r="I26" s="98" t="s">
        <v>64</v>
      </c>
      <c r="J26" s="98" t="s">
        <v>65</v>
      </c>
      <c r="K26" s="96" t="s">
        <v>186</v>
      </c>
      <c r="L26" s="96" t="s">
        <v>187</v>
      </c>
      <c r="M26" s="131">
        <v>45337</v>
      </c>
      <c r="N26" s="131">
        <v>45641</v>
      </c>
      <c r="O26" s="63">
        <v>0.25</v>
      </c>
      <c r="P26" s="63">
        <v>0.5</v>
      </c>
      <c r="Q26" s="63">
        <v>0.7</v>
      </c>
      <c r="R26" s="63">
        <v>1</v>
      </c>
      <c r="S26" s="56" t="s">
        <v>68</v>
      </c>
      <c r="T26" s="65">
        <v>51389575</v>
      </c>
      <c r="U26" s="74" t="s">
        <v>178</v>
      </c>
      <c r="V26" s="96" t="s">
        <v>179</v>
      </c>
      <c r="W26" s="212"/>
      <c r="X26" s="74" t="s">
        <v>180</v>
      </c>
      <c r="Y26" s="74" t="s">
        <v>181</v>
      </c>
      <c r="Z26" s="74" t="s">
        <v>182</v>
      </c>
      <c r="AA26" s="76" t="s">
        <v>75</v>
      </c>
    </row>
    <row r="27" spans="2:27" s="133" customFormat="1" ht="87.75" customHeight="1">
      <c r="B27" s="95" t="s">
        <v>172</v>
      </c>
      <c r="C27" s="49" t="s">
        <v>188</v>
      </c>
      <c r="D27" s="96" t="s">
        <v>113</v>
      </c>
      <c r="E27" s="96" t="s">
        <v>189</v>
      </c>
      <c r="F27" s="96" t="s">
        <v>62</v>
      </c>
      <c r="G27" s="70">
        <v>0.7</v>
      </c>
      <c r="H27" s="96" t="s">
        <v>190</v>
      </c>
      <c r="I27" s="98" t="s">
        <v>64</v>
      </c>
      <c r="J27" s="98" t="s">
        <v>65</v>
      </c>
      <c r="K27" s="96" t="s">
        <v>191</v>
      </c>
      <c r="L27" s="96" t="s">
        <v>192</v>
      </c>
      <c r="M27" s="131">
        <v>45306</v>
      </c>
      <c r="N27" s="131">
        <v>45641</v>
      </c>
      <c r="O27" s="63">
        <v>0.7</v>
      </c>
      <c r="P27" s="63">
        <v>0.7</v>
      </c>
      <c r="Q27" s="63">
        <v>0.7</v>
      </c>
      <c r="R27" s="63">
        <v>0.7</v>
      </c>
      <c r="S27" s="56" t="s">
        <v>68</v>
      </c>
      <c r="T27" s="65">
        <v>43705577</v>
      </c>
      <c r="U27" s="74" t="s">
        <v>178</v>
      </c>
      <c r="V27" s="96" t="s">
        <v>179</v>
      </c>
      <c r="W27" s="212"/>
      <c r="X27" s="74" t="s">
        <v>180</v>
      </c>
      <c r="Y27" s="74" t="s">
        <v>181</v>
      </c>
      <c r="Z27" s="74" t="s">
        <v>182</v>
      </c>
      <c r="AA27" s="76" t="s">
        <v>75</v>
      </c>
    </row>
    <row r="28" spans="2:27" s="133" customFormat="1" ht="87.75" customHeight="1">
      <c r="B28" s="95" t="s">
        <v>172</v>
      </c>
      <c r="C28" s="49" t="s">
        <v>193</v>
      </c>
      <c r="D28" s="96" t="s">
        <v>113</v>
      </c>
      <c r="E28" s="96" t="s">
        <v>189</v>
      </c>
      <c r="F28" s="96" t="s">
        <v>62</v>
      </c>
      <c r="G28" s="70">
        <v>0.9</v>
      </c>
      <c r="H28" s="96" t="s">
        <v>194</v>
      </c>
      <c r="I28" s="98" t="s">
        <v>64</v>
      </c>
      <c r="J28" s="98" t="s">
        <v>65</v>
      </c>
      <c r="K28" s="96" t="s">
        <v>195</v>
      </c>
      <c r="L28" s="96" t="s">
        <v>196</v>
      </c>
      <c r="M28" s="131">
        <v>45293</v>
      </c>
      <c r="N28" s="131">
        <v>45641</v>
      </c>
      <c r="O28" s="63">
        <v>0.3</v>
      </c>
      <c r="P28" s="63">
        <v>0.5</v>
      </c>
      <c r="Q28" s="63">
        <v>0.7</v>
      </c>
      <c r="R28" s="63">
        <v>1</v>
      </c>
      <c r="S28" s="56" t="s">
        <v>68</v>
      </c>
      <c r="T28" s="65">
        <v>366637913</v>
      </c>
      <c r="U28" s="74" t="s">
        <v>178</v>
      </c>
      <c r="V28" s="96" t="s">
        <v>179</v>
      </c>
      <c r="W28" s="213"/>
      <c r="X28" s="74" t="s">
        <v>180</v>
      </c>
      <c r="Y28" s="74" t="s">
        <v>181</v>
      </c>
      <c r="Z28" s="74" t="s">
        <v>182</v>
      </c>
      <c r="AA28" s="76" t="s">
        <v>75</v>
      </c>
    </row>
    <row r="29" spans="2:27" s="133" customFormat="1" ht="87.75" customHeight="1">
      <c r="B29" s="95" t="s">
        <v>172</v>
      </c>
      <c r="C29" s="49" t="s">
        <v>197</v>
      </c>
      <c r="D29" s="96" t="s">
        <v>113</v>
      </c>
      <c r="E29" s="96" t="s">
        <v>189</v>
      </c>
      <c r="F29" s="96" t="s">
        <v>62</v>
      </c>
      <c r="G29" s="70">
        <v>1</v>
      </c>
      <c r="H29" s="96" t="s">
        <v>198</v>
      </c>
      <c r="I29" s="98" t="s">
        <v>64</v>
      </c>
      <c r="J29" s="98" t="s">
        <v>65</v>
      </c>
      <c r="K29" s="96" t="s">
        <v>199</v>
      </c>
      <c r="L29" s="96" t="s">
        <v>200</v>
      </c>
      <c r="M29" s="131">
        <v>45337</v>
      </c>
      <c r="N29" s="131">
        <v>45641</v>
      </c>
      <c r="O29" s="63">
        <v>0.25</v>
      </c>
      <c r="P29" s="63">
        <v>0.5</v>
      </c>
      <c r="Q29" s="63">
        <v>0.75</v>
      </c>
      <c r="R29" s="63">
        <v>1</v>
      </c>
      <c r="S29" s="56" t="s">
        <v>68</v>
      </c>
      <c r="T29" s="65">
        <v>13722115</v>
      </c>
      <c r="U29" s="74" t="s">
        <v>178</v>
      </c>
      <c r="V29" s="96" t="s">
        <v>201</v>
      </c>
      <c r="W29" s="211">
        <v>3504500558.3333335</v>
      </c>
      <c r="X29" s="74" t="s">
        <v>71</v>
      </c>
      <c r="Y29" s="164" t="s">
        <v>181</v>
      </c>
      <c r="Z29" s="74" t="s">
        <v>182</v>
      </c>
      <c r="AA29" s="76" t="s">
        <v>75</v>
      </c>
    </row>
    <row r="30" spans="2:27" s="133" customFormat="1" ht="87.75" customHeight="1">
      <c r="B30" s="95" t="s">
        <v>172</v>
      </c>
      <c r="C30" s="49" t="s">
        <v>202</v>
      </c>
      <c r="D30" s="96" t="s">
        <v>113</v>
      </c>
      <c r="E30" s="96" t="s">
        <v>189</v>
      </c>
      <c r="F30" s="96" t="s">
        <v>62</v>
      </c>
      <c r="G30" s="70">
        <v>1</v>
      </c>
      <c r="H30" s="96" t="s">
        <v>203</v>
      </c>
      <c r="I30" s="98" t="s">
        <v>64</v>
      </c>
      <c r="J30" s="98" t="s">
        <v>65</v>
      </c>
      <c r="K30" s="96" t="s">
        <v>204</v>
      </c>
      <c r="L30" s="96" t="s">
        <v>205</v>
      </c>
      <c r="M30" s="131">
        <v>45306</v>
      </c>
      <c r="N30" s="131">
        <v>45656</v>
      </c>
      <c r="O30" s="63">
        <v>1</v>
      </c>
      <c r="P30" s="63">
        <v>1</v>
      </c>
      <c r="Q30" s="63">
        <v>1</v>
      </c>
      <c r="R30" s="63">
        <v>1</v>
      </c>
      <c r="S30" s="56" t="s">
        <v>68</v>
      </c>
      <c r="T30" s="65">
        <v>247073110</v>
      </c>
      <c r="U30" s="74" t="s">
        <v>178</v>
      </c>
      <c r="V30" s="96" t="s">
        <v>201</v>
      </c>
      <c r="W30" s="212"/>
      <c r="X30" s="74" t="s">
        <v>71</v>
      </c>
      <c r="Y30" s="164" t="s">
        <v>181</v>
      </c>
      <c r="Z30" s="74" t="s">
        <v>182</v>
      </c>
      <c r="AA30" s="76" t="s">
        <v>75</v>
      </c>
    </row>
    <row r="31" spans="2:27" s="133" customFormat="1" ht="224.25">
      <c r="B31" s="95" t="s">
        <v>172</v>
      </c>
      <c r="C31" s="49" t="s">
        <v>206</v>
      </c>
      <c r="D31" s="96" t="s">
        <v>113</v>
      </c>
      <c r="E31" s="96" t="s">
        <v>189</v>
      </c>
      <c r="F31" s="96" t="s">
        <v>62</v>
      </c>
      <c r="G31" s="70">
        <v>1</v>
      </c>
      <c r="H31" s="96" t="s">
        <v>207</v>
      </c>
      <c r="I31" s="98" t="s">
        <v>64</v>
      </c>
      <c r="J31" s="98" t="s">
        <v>65</v>
      </c>
      <c r="K31" s="96" t="s">
        <v>208</v>
      </c>
      <c r="L31" s="96" t="s">
        <v>209</v>
      </c>
      <c r="M31" s="131">
        <v>45337</v>
      </c>
      <c r="N31" s="131">
        <v>45641</v>
      </c>
      <c r="O31" s="63">
        <v>0.25</v>
      </c>
      <c r="P31" s="63">
        <v>0.5</v>
      </c>
      <c r="Q31" s="63">
        <v>0.75</v>
      </c>
      <c r="R31" s="63">
        <v>1</v>
      </c>
      <c r="S31" s="56" t="s">
        <v>68</v>
      </c>
      <c r="T31" s="65">
        <v>13722115</v>
      </c>
      <c r="U31" s="74" t="s">
        <v>178</v>
      </c>
      <c r="V31" s="96" t="s">
        <v>201</v>
      </c>
      <c r="W31" s="212"/>
      <c r="X31" s="74" t="s">
        <v>71</v>
      </c>
      <c r="Y31" s="164" t="s">
        <v>181</v>
      </c>
      <c r="Z31" s="74" t="s">
        <v>182</v>
      </c>
      <c r="AA31" s="76" t="s">
        <v>75</v>
      </c>
    </row>
    <row r="32" spans="2:27" s="133" customFormat="1" ht="189.75">
      <c r="B32" s="95" t="s">
        <v>172</v>
      </c>
      <c r="C32" s="49" t="s">
        <v>210</v>
      </c>
      <c r="D32" s="96" t="s">
        <v>113</v>
      </c>
      <c r="E32" s="96" t="s">
        <v>189</v>
      </c>
      <c r="F32" s="96" t="s">
        <v>62</v>
      </c>
      <c r="G32" s="70">
        <v>1</v>
      </c>
      <c r="H32" s="96" t="s">
        <v>211</v>
      </c>
      <c r="I32" s="98" t="s">
        <v>64</v>
      </c>
      <c r="J32" s="98" t="s">
        <v>65</v>
      </c>
      <c r="K32" s="96" t="s">
        <v>208</v>
      </c>
      <c r="L32" s="96" t="s">
        <v>212</v>
      </c>
      <c r="M32" s="131">
        <v>45337</v>
      </c>
      <c r="N32" s="131">
        <v>45641</v>
      </c>
      <c r="O32" s="63">
        <v>0.25</v>
      </c>
      <c r="P32" s="63">
        <v>0.5</v>
      </c>
      <c r="Q32" s="63">
        <v>0.75</v>
      </c>
      <c r="R32" s="63">
        <v>1</v>
      </c>
      <c r="S32" s="56" t="s">
        <v>68</v>
      </c>
      <c r="T32" s="65">
        <v>13722115</v>
      </c>
      <c r="U32" s="74" t="s">
        <v>178</v>
      </c>
      <c r="V32" s="96" t="s">
        <v>201</v>
      </c>
      <c r="W32" s="212"/>
      <c r="X32" s="76" t="s">
        <v>71</v>
      </c>
      <c r="Y32" s="164" t="s">
        <v>181</v>
      </c>
      <c r="Z32" s="74" t="s">
        <v>182</v>
      </c>
      <c r="AA32" s="76" t="s">
        <v>75</v>
      </c>
    </row>
    <row r="33" spans="2:27" s="133" customFormat="1" ht="87" customHeight="1">
      <c r="B33" s="95" t="s">
        <v>172</v>
      </c>
      <c r="C33" s="49" t="s">
        <v>213</v>
      </c>
      <c r="D33" s="96" t="s">
        <v>113</v>
      </c>
      <c r="E33" s="96" t="s">
        <v>189</v>
      </c>
      <c r="F33" s="96" t="s">
        <v>62</v>
      </c>
      <c r="G33" s="70">
        <v>1</v>
      </c>
      <c r="H33" s="96" t="s">
        <v>214</v>
      </c>
      <c r="I33" s="98" t="s">
        <v>64</v>
      </c>
      <c r="J33" s="98" t="s">
        <v>65</v>
      </c>
      <c r="K33" s="96" t="s">
        <v>208</v>
      </c>
      <c r="L33" s="96" t="s">
        <v>215</v>
      </c>
      <c r="M33" s="131">
        <v>45413</v>
      </c>
      <c r="N33" s="131">
        <v>45641</v>
      </c>
      <c r="O33" s="63">
        <v>0</v>
      </c>
      <c r="P33" s="63">
        <v>0.33</v>
      </c>
      <c r="Q33" s="63">
        <v>0.66</v>
      </c>
      <c r="R33" s="63">
        <v>1</v>
      </c>
      <c r="S33" s="56" t="s">
        <v>68</v>
      </c>
      <c r="T33" s="65">
        <v>13722115</v>
      </c>
      <c r="U33" s="74" t="s">
        <v>178</v>
      </c>
      <c r="V33" s="96" t="s">
        <v>201</v>
      </c>
      <c r="W33" s="212"/>
      <c r="X33" s="76" t="s">
        <v>71</v>
      </c>
      <c r="Y33" s="164" t="s">
        <v>181</v>
      </c>
      <c r="Z33" s="74" t="s">
        <v>182</v>
      </c>
      <c r="AA33" s="76" t="s">
        <v>75</v>
      </c>
    </row>
    <row r="34" spans="2:27" s="133" customFormat="1" ht="107.25" customHeight="1">
      <c r="B34" s="95" t="s">
        <v>172</v>
      </c>
      <c r="C34" s="49" t="s">
        <v>216</v>
      </c>
      <c r="D34" s="96" t="s">
        <v>113</v>
      </c>
      <c r="E34" s="96" t="s">
        <v>189</v>
      </c>
      <c r="F34" s="96" t="s">
        <v>62</v>
      </c>
      <c r="G34" s="70">
        <v>1</v>
      </c>
      <c r="H34" s="96" t="s">
        <v>217</v>
      </c>
      <c r="I34" s="98" t="s">
        <v>64</v>
      </c>
      <c r="J34" s="98" t="s">
        <v>65</v>
      </c>
      <c r="K34" s="96" t="s">
        <v>208</v>
      </c>
      <c r="L34" s="96" t="s">
        <v>218</v>
      </c>
      <c r="M34" s="131">
        <v>45337</v>
      </c>
      <c r="N34" s="131">
        <v>45641</v>
      </c>
      <c r="O34" s="63">
        <v>0.25</v>
      </c>
      <c r="P34" s="63">
        <v>0.5</v>
      </c>
      <c r="Q34" s="63">
        <v>0.75</v>
      </c>
      <c r="R34" s="63">
        <v>1</v>
      </c>
      <c r="S34" s="56" t="s">
        <v>68</v>
      </c>
      <c r="T34" s="65">
        <v>13722115</v>
      </c>
      <c r="U34" s="74" t="s">
        <v>178</v>
      </c>
      <c r="V34" s="96" t="s">
        <v>201</v>
      </c>
      <c r="W34" s="213"/>
      <c r="X34" s="74" t="s">
        <v>180</v>
      </c>
      <c r="Y34" s="164" t="s">
        <v>181</v>
      </c>
      <c r="Z34" s="74" t="s">
        <v>219</v>
      </c>
      <c r="AA34" s="76" t="s">
        <v>75</v>
      </c>
    </row>
    <row r="35" spans="2:27" s="133" customFormat="1" ht="107.25" customHeight="1">
      <c r="B35" s="95" t="s">
        <v>172</v>
      </c>
      <c r="C35" s="49" t="s">
        <v>220</v>
      </c>
      <c r="D35" s="96" t="s">
        <v>113</v>
      </c>
      <c r="E35" s="96" t="s">
        <v>221</v>
      </c>
      <c r="F35" s="96" t="s">
        <v>62</v>
      </c>
      <c r="G35" s="70">
        <v>1</v>
      </c>
      <c r="H35" s="96" t="s">
        <v>222</v>
      </c>
      <c r="I35" s="98" t="s">
        <v>88</v>
      </c>
      <c r="J35" s="98" t="s">
        <v>65</v>
      </c>
      <c r="K35" s="96" t="s">
        <v>223</v>
      </c>
      <c r="L35" s="96" t="s">
        <v>224</v>
      </c>
      <c r="M35" s="131">
        <v>45306</v>
      </c>
      <c r="N35" s="131">
        <v>45657</v>
      </c>
      <c r="O35" s="63">
        <v>1</v>
      </c>
      <c r="P35" s="63">
        <v>1</v>
      </c>
      <c r="Q35" s="63">
        <v>1</v>
      </c>
      <c r="R35" s="63">
        <v>1</v>
      </c>
      <c r="S35" s="56" t="s">
        <v>68</v>
      </c>
      <c r="T35" s="65">
        <v>104485412</v>
      </c>
      <c r="U35" s="74" t="s">
        <v>178</v>
      </c>
      <c r="V35" s="96" t="s">
        <v>225</v>
      </c>
      <c r="W35" s="211">
        <v>10849137627.333336</v>
      </c>
      <c r="X35" s="74" t="s">
        <v>180</v>
      </c>
      <c r="Y35" s="164" t="s">
        <v>181</v>
      </c>
      <c r="Z35" s="74" t="s">
        <v>182</v>
      </c>
      <c r="AA35" s="76" t="s">
        <v>75</v>
      </c>
    </row>
    <row r="36" spans="2:27" s="133" customFormat="1" ht="125.25" customHeight="1">
      <c r="B36" s="95" t="s">
        <v>172</v>
      </c>
      <c r="C36" s="49" t="s">
        <v>226</v>
      </c>
      <c r="D36" s="96" t="s">
        <v>113</v>
      </c>
      <c r="E36" s="96" t="s">
        <v>189</v>
      </c>
      <c r="F36" s="96" t="s">
        <v>62</v>
      </c>
      <c r="G36" s="70">
        <v>1</v>
      </c>
      <c r="H36" s="96" t="s">
        <v>227</v>
      </c>
      <c r="I36" s="98" t="s">
        <v>64</v>
      </c>
      <c r="J36" s="98" t="s">
        <v>65</v>
      </c>
      <c r="K36" s="96" t="s">
        <v>228</v>
      </c>
      <c r="L36" s="96" t="s">
        <v>229</v>
      </c>
      <c r="M36" s="131">
        <v>45293</v>
      </c>
      <c r="N36" s="131">
        <v>45657</v>
      </c>
      <c r="O36" s="63">
        <v>1</v>
      </c>
      <c r="P36" s="63">
        <v>1</v>
      </c>
      <c r="Q36" s="63">
        <v>1</v>
      </c>
      <c r="R36" s="63">
        <v>1</v>
      </c>
      <c r="S36" s="56" t="s">
        <v>68</v>
      </c>
      <c r="T36" s="65">
        <v>104485412</v>
      </c>
      <c r="U36" s="74" t="s">
        <v>178</v>
      </c>
      <c r="V36" s="96" t="s">
        <v>225</v>
      </c>
      <c r="W36" s="212"/>
      <c r="X36" s="74" t="s">
        <v>180</v>
      </c>
      <c r="Y36" s="164" t="s">
        <v>181</v>
      </c>
      <c r="Z36" s="74" t="s">
        <v>182</v>
      </c>
      <c r="AA36" s="76" t="s">
        <v>75</v>
      </c>
    </row>
    <row r="37" spans="2:27" s="133" customFormat="1" ht="125.25" customHeight="1">
      <c r="B37" s="95" t="s">
        <v>172</v>
      </c>
      <c r="C37" s="49" t="s">
        <v>230</v>
      </c>
      <c r="D37" s="96" t="s">
        <v>113</v>
      </c>
      <c r="E37" s="96" t="s">
        <v>189</v>
      </c>
      <c r="F37" s="96" t="s">
        <v>62</v>
      </c>
      <c r="G37" s="70">
        <v>1</v>
      </c>
      <c r="H37" s="96" t="s">
        <v>231</v>
      </c>
      <c r="I37" s="98" t="s">
        <v>64</v>
      </c>
      <c r="J37" s="98" t="s">
        <v>65</v>
      </c>
      <c r="K37" s="96" t="s">
        <v>232</v>
      </c>
      <c r="L37" s="96" t="s">
        <v>233</v>
      </c>
      <c r="M37" s="131">
        <v>45383</v>
      </c>
      <c r="N37" s="131">
        <v>45657</v>
      </c>
      <c r="O37" s="63">
        <v>0</v>
      </c>
      <c r="P37" s="63">
        <v>0.2</v>
      </c>
      <c r="Q37" s="63">
        <v>0.7</v>
      </c>
      <c r="R37" s="63">
        <v>1</v>
      </c>
      <c r="S37" s="56" t="s">
        <v>68</v>
      </c>
      <c r="T37" s="65">
        <v>234376887</v>
      </c>
      <c r="U37" s="74" t="s">
        <v>178</v>
      </c>
      <c r="V37" s="96" t="s">
        <v>225</v>
      </c>
      <c r="W37" s="212"/>
      <c r="X37" s="74" t="s">
        <v>180</v>
      </c>
      <c r="Y37" s="164" t="s">
        <v>181</v>
      </c>
      <c r="Z37" s="74" t="s">
        <v>182</v>
      </c>
      <c r="AA37" s="76" t="s">
        <v>75</v>
      </c>
    </row>
    <row r="38" spans="2:27" s="133" customFormat="1" ht="83.25" customHeight="1">
      <c r="B38" s="95" t="s">
        <v>172</v>
      </c>
      <c r="C38" s="49" t="s">
        <v>234</v>
      </c>
      <c r="D38" s="96" t="s">
        <v>113</v>
      </c>
      <c r="E38" s="96" t="s">
        <v>189</v>
      </c>
      <c r="F38" s="96" t="s">
        <v>62</v>
      </c>
      <c r="G38" s="70">
        <v>1</v>
      </c>
      <c r="H38" s="96" t="s">
        <v>235</v>
      </c>
      <c r="I38" s="98" t="s">
        <v>166</v>
      </c>
      <c r="J38" s="98" t="s">
        <v>65</v>
      </c>
      <c r="K38" s="96" t="s">
        <v>236</v>
      </c>
      <c r="L38" s="96" t="s">
        <v>237</v>
      </c>
      <c r="M38" s="131">
        <v>45293</v>
      </c>
      <c r="N38" s="131">
        <v>45657</v>
      </c>
      <c r="O38" s="63">
        <v>1</v>
      </c>
      <c r="P38" s="63">
        <v>1</v>
      </c>
      <c r="Q38" s="63">
        <v>1</v>
      </c>
      <c r="R38" s="63">
        <v>1</v>
      </c>
      <c r="S38" s="56" t="s">
        <v>75</v>
      </c>
      <c r="T38" s="65">
        <v>0</v>
      </c>
      <c r="U38" s="74" t="s">
        <v>178</v>
      </c>
      <c r="V38" s="96" t="s">
        <v>225</v>
      </c>
      <c r="W38" s="212"/>
      <c r="X38" s="74" t="s">
        <v>180</v>
      </c>
      <c r="Y38" s="164" t="s">
        <v>181</v>
      </c>
      <c r="Z38" s="74" t="s">
        <v>182</v>
      </c>
      <c r="AA38" s="76" t="s">
        <v>75</v>
      </c>
    </row>
    <row r="39" spans="2:27" s="133" customFormat="1" ht="120" customHeight="1">
      <c r="B39" s="95" t="s">
        <v>172</v>
      </c>
      <c r="C39" s="49" t="s">
        <v>238</v>
      </c>
      <c r="D39" s="96" t="s">
        <v>113</v>
      </c>
      <c r="E39" s="96" t="s">
        <v>189</v>
      </c>
      <c r="F39" s="96" t="s">
        <v>62</v>
      </c>
      <c r="G39" s="70">
        <v>1</v>
      </c>
      <c r="H39" s="96" t="s">
        <v>239</v>
      </c>
      <c r="I39" s="98" t="s">
        <v>64</v>
      </c>
      <c r="J39" s="98" t="s">
        <v>65</v>
      </c>
      <c r="K39" s="96" t="s">
        <v>240</v>
      </c>
      <c r="L39" s="96" t="s">
        <v>241</v>
      </c>
      <c r="M39" s="131">
        <v>45293</v>
      </c>
      <c r="N39" s="131">
        <v>45657</v>
      </c>
      <c r="O39" s="63">
        <v>1</v>
      </c>
      <c r="P39" s="63">
        <v>1</v>
      </c>
      <c r="Q39" s="63">
        <v>1</v>
      </c>
      <c r="R39" s="63">
        <v>1</v>
      </c>
      <c r="S39" s="56" t="s">
        <v>68</v>
      </c>
      <c r="T39" s="65">
        <v>266243482</v>
      </c>
      <c r="U39" s="74" t="s">
        <v>178</v>
      </c>
      <c r="V39" s="96" t="s">
        <v>225</v>
      </c>
      <c r="W39" s="212"/>
      <c r="X39" s="74" t="s">
        <v>180</v>
      </c>
      <c r="Y39" s="164" t="s">
        <v>181</v>
      </c>
      <c r="Z39" s="74" t="s">
        <v>182</v>
      </c>
      <c r="AA39" s="76" t="s">
        <v>75</v>
      </c>
    </row>
    <row r="40" spans="2:27" s="133" customFormat="1" ht="108.75" customHeight="1">
      <c r="B40" s="95" t="s">
        <v>172</v>
      </c>
      <c r="C40" s="49" t="s">
        <v>242</v>
      </c>
      <c r="D40" s="96" t="s">
        <v>113</v>
      </c>
      <c r="E40" s="96" t="s">
        <v>221</v>
      </c>
      <c r="F40" s="96" t="s">
        <v>62</v>
      </c>
      <c r="G40" s="70">
        <v>1</v>
      </c>
      <c r="H40" s="96" t="s">
        <v>243</v>
      </c>
      <c r="I40" s="98" t="s">
        <v>166</v>
      </c>
      <c r="J40" s="98" t="s">
        <v>65</v>
      </c>
      <c r="K40" s="96" t="s">
        <v>244</v>
      </c>
      <c r="L40" s="96" t="s">
        <v>245</v>
      </c>
      <c r="M40" s="131">
        <v>45322</v>
      </c>
      <c r="N40" s="131">
        <v>45657</v>
      </c>
      <c r="O40" s="63">
        <v>0.25</v>
      </c>
      <c r="P40" s="63">
        <v>0.5</v>
      </c>
      <c r="Q40" s="63">
        <v>0.75</v>
      </c>
      <c r="R40" s="63">
        <v>1</v>
      </c>
      <c r="S40" s="56" t="s">
        <v>75</v>
      </c>
      <c r="T40" s="65">
        <v>0</v>
      </c>
      <c r="U40" s="74" t="s">
        <v>178</v>
      </c>
      <c r="V40" s="96" t="s">
        <v>225</v>
      </c>
      <c r="W40" s="213"/>
      <c r="X40" s="74" t="s">
        <v>180</v>
      </c>
      <c r="Y40" s="164" t="s">
        <v>246</v>
      </c>
      <c r="Z40" s="74" t="s">
        <v>219</v>
      </c>
      <c r="AA40" s="76" t="s">
        <v>75</v>
      </c>
    </row>
    <row r="41" spans="2:27" s="133" customFormat="1" ht="108" customHeight="1">
      <c r="B41" s="95" t="s">
        <v>172</v>
      </c>
      <c r="C41" s="49" t="s">
        <v>247</v>
      </c>
      <c r="D41" s="96" t="s">
        <v>113</v>
      </c>
      <c r="E41" s="96" t="s">
        <v>189</v>
      </c>
      <c r="F41" s="96" t="s">
        <v>62</v>
      </c>
      <c r="G41" s="70">
        <v>1</v>
      </c>
      <c r="H41" s="96" t="s">
        <v>248</v>
      </c>
      <c r="I41" s="98" t="s">
        <v>64</v>
      </c>
      <c r="J41" s="98" t="s">
        <v>65</v>
      </c>
      <c r="K41" s="96" t="s">
        <v>249</v>
      </c>
      <c r="L41" s="131" t="s">
        <v>250</v>
      </c>
      <c r="M41" s="131">
        <v>45293</v>
      </c>
      <c r="N41" s="131">
        <v>45657</v>
      </c>
      <c r="O41" s="63">
        <v>0.25</v>
      </c>
      <c r="P41" s="63">
        <v>0.5</v>
      </c>
      <c r="Q41" s="63">
        <v>0.75</v>
      </c>
      <c r="R41" s="63">
        <v>1</v>
      </c>
      <c r="S41" s="56" t="s">
        <v>68</v>
      </c>
      <c r="T41" s="65">
        <v>355219981</v>
      </c>
      <c r="U41" s="74" t="s">
        <v>178</v>
      </c>
      <c r="V41" s="96" t="s">
        <v>251</v>
      </c>
      <c r="W41" s="214">
        <v>1734069733.3333333</v>
      </c>
      <c r="X41" s="74" t="s">
        <v>180</v>
      </c>
      <c r="Y41" s="164" t="s">
        <v>181</v>
      </c>
      <c r="Z41" s="74" t="s">
        <v>182</v>
      </c>
      <c r="AA41" s="76" t="s">
        <v>75</v>
      </c>
    </row>
    <row r="42" spans="2:27" s="133" customFormat="1" ht="137.25" customHeight="1">
      <c r="B42" s="95" t="s">
        <v>172</v>
      </c>
      <c r="C42" s="49" t="s">
        <v>252</v>
      </c>
      <c r="D42" s="96" t="s">
        <v>113</v>
      </c>
      <c r="E42" s="96" t="s">
        <v>189</v>
      </c>
      <c r="F42" s="96" t="s">
        <v>62</v>
      </c>
      <c r="G42" s="70">
        <v>1</v>
      </c>
      <c r="H42" s="96" t="s">
        <v>253</v>
      </c>
      <c r="I42" s="98" t="s">
        <v>64</v>
      </c>
      <c r="J42" s="98" t="s">
        <v>65</v>
      </c>
      <c r="K42" s="96" t="s">
        <v>254</v>
      </c>
      <c r="L42" s="131" t="s">
        <v>255</v>
      </c>
      <c r="M42" s="131">
        <v>45293</v>
      </c>
      <c r="N42" s="131">
        <v>45657</v>
      </c>
      <c r="O42" s="63">
        <v>0.8</v>
      </c>
      <c r="P42" s="63">
        <v>0.85</v>
      </c>
      <c r="Q42" s="63">
        <v>0.9</v>
      </c>
      <c r="R42" s="63">
        <v>1</v>
      </c>
      <c r="S42" s="56" t="s">
        <v>68</v>
      </c>
      <c r="T42" s="65">
        <v>390304823</v>
      </c>
      <c r="U42" s="74" t="s">
        <v>178</v>
      </c>
      <c r="V42" s="96" t="s">
        <v>251</v>
      </c>
      <c r="W42" s="215"/>
      <c r="X42" s="74" t="s">
        <v>180</v>
      </c>
      <c r="Y42" s="164" t="s">
        <v>181</v>
      </c>
      <c r="Z42" s="74" t="s">
        <v>182</v>
      </c>
      <c r="AA42" s="76" t="s">
        <v>75</v>
      </c>
    </row>
    <row r="43" spans="2:27" s="133" customFormat="1" ht="101.25" customHeight="1">
      <c r="B43" s="95" t="s">
        <v>172</v>
      </c>
      <c r="C43" s="49" t="s">
        <v>256</v>
      </c>
      <c r="D43" s="96" t="s">
        <v>113</v>
      </c>
      <c r="E43" s="96" t="s">
        <v>189</v>
      </c>
      <c r="F43" s="96" t="s">
        <v>62</v>
      </c>
      <c r="G43" s="70">
        <v>1</v>
      </c>
      <c r="H43" s="96" t="s">
        <v>257</v>
      </c>
      <c r="I43" s="98" t="s">
        <v>64</v>
      </c>
      <c r="J43" s="98" t="s">
        <v>65</v>
      </c>
      <c r="K43" s="96" t="s">
        <v>249</v>
      </c>
      <c r="L43" s="131" t="s">
        <v>258</v>
      </c>
      <c r="M43" s="131">
        <v>45293</v>
      </c>
      <c r="N43" s="131">
        <v>45657</v>
      </c>
      <c r="O43" s="63">
        <v>0.25</v>
      </c>
      <c r="P43" s="63">
        <v>0.5</v>
      </c>
      <c r="Q43" s="63">
        <v>0.75</v>
      </c>
      <c r="R43" s="63">
        <v>1</v>
      </c>
      <c r="S43" s="56" t="s">
        <v>68</v>
      </c>
      <c r="T43" s="65">
        <v>456181431</v>
      </c>
      <c r="U43" s="74" t="s">
        <v>178</v>
      </c>
      <c r="V43" s="96" t="s">
        <v>251</v>
      </c>
      <c r="W43" s="215"/>
      <c r="X43" s="74" t="s">
        <v>180</v>
      </c>
      <c r="Y43" s="164" t="s">
        <v>181</v>
      </c>
      <c r="Z43" s="74" t="s">
        <v>182</v>
      </c>
      <c r="AA43" s="76" t="s">
        <v>75</v>
      </c>
    </row>
    <row r="44" spans="2:27" s="133" customFormat="1" ht="101.25" customHeight="1">
      <c r="B44" s="95" t="s">
        <v>172</v>
      </c>
      <c r="C44" s="49" t="s">
        <v>259</v>
      </c>
      <c r="D44" s="96" t="s">
        <v>113</v>
      </c>
      <c r="E44" s="96" t="s">
        <v>189</v>
      </c>
      <c r="F44" s="96" t="s">
        <v>62</v>
      </c>
      <c r="G44" s="70">
        <v>1</v>
      </c>
      <c r="H44" s="96" t="s">
        <v>260</v>
      </c>
      <c r="I44" s="98" t="s">
        <v>64</v>
      </c>
      <c r="J44" s="98" t="s">
        <v>65</v>
      </c>
      <c r="K44" s="96" t="s">
        <v>249</v>
      </c>
      <c r="L44" s="96" t="s">
        <v>261</v>
      </c>
      <c r="M44" s="131">
        <v>45293</v>
      </c>
      <c r="N44" s="131">
        <v>45657</v>
      </c>
      <c r="O44" s="63">
        <v>0.25</v>
      </c>
      <c r="P44" s="63">
        <v>0.5</v>
      </c>
      <c r="Q44" s="63">
        <v>0.75</v>
      </c>
      <c r="R44" s="63">
        <v>1</v>
      </c>
      <c r="S44" s="56" t="s">
        <v>68</v>
      </c>
      <c r="T44" s="65">
        <v>47891312</v>
      </c>
      <c r="U44" s="74" t="s">
        <v>178</v>
      </c>
      <c r="V44" s="96" t="s">
        <v>251</v>
      </c>
      <c r="W44" s="215"/>
      <c r="X44" s="74" t="s">
        <v>180</v>
      </c>
      <c r="Y44" s="164" t="s">
        <v>181</v>
      </c>
      <c r="Z44" s="74" t="s">
        <v>182</v>
      </c>
      <c r="AA44" s="76" t="s">
        <v>75</v>
      </c>
    </row>
    <row r="45" spans="2:27" s="133" customFormat="1" ht="141.75" customHeight="1">
      <c r="B45" s="95" t="s">
        <v>172</v>
      </c>
      <c r="C45" s="49" t="s">
        <v>262</v>
      </c>
      <c r="D45" s="96" t="s">
        <v>113</v>
      </c>
      <c r="E45" s="96" t="s">
        <v>189</v>
      </c>
      <c r="F45" s="96" t="s">
        <v>62</v>
      </c>
      <c r="G45" s="70">
        <v>1</v>
      </c>
      <c r="H45" s="96" t="s">
        <v>263</v>
      </c>
      <c r="I45" s="98" t="s">
        <v>64</v>
      </c>
      <c r="J45" s="98" t="s">
        <v>65</v>
      </c>
      <c r="K45" s="96" t="s">
        <v>264</v>
      </c>
      <c r="L45" s="96" t="s">
        <v>265</v>
      </c>
      <c r="M45" s="131">
        <v>45293</v>
      </c>
      <c r="N45" s="131">
        <v>45657</v>
      </c>
      <c r="O45" s="63">
        <v>0.8</v>
      </c>
      <c r="P45" s="63">
        <v>0.85</v>
      </c>
      <c r="Q45" s="63">
        <v>0.9</v>
      </c>
      <c r="R45" s="63">
        <v>1</v>
      </c>
      <c r="S45" s="56" t="s">
        <v>68</v>
      </c>
      <c r="T45" s="65">
        <v>47891312</v>
      </c>
      <c r="U45" s="74" t="s">
        <v>178</v>
      </c>
      <c r="V45" s="96" t="s">
        <v>251</v>
      </c>
      <c r="W45" s="215"/>
      <c r="X45" s="74" t="s">
        <v>180</v>
      </c>
      <c r="Y45" s="164" t="s">
        <v>181</v>
      </c>
      <c r="Z45" s="74" t="s">
        <v>182</v>
      </c>
      <c r="AA45" s="76" t="s">
        <v>75</v>
      </c>
    </row>
    <row r="46" spans="2:27" s="133" customFormat="1" ht="81.75" customHeight="1">
      <c r="B46" s="95" t="s">
        <v>172</v>
      </c>
      <c r="C46" s="49" t="s">
        <v>266</v>
      </c>
      <c r="D46" s="96" t="s">
        <v>113</v>
      </c>
      <c r="E46" s="96" t="s">
        <v>189</v>
      </c>
      <c r="F46" s="96" t="s">
        <v>62</v>
      </c>
      <c r="G46" s="70">
        <v>1</v>
      </c>
      <c r="H46" s="96" t="s">
        <v>267</v>
      </c>
      <c r="I46" s="98" t="s">
        <v>64</v>
      </c>
      <c r="J46" s="98" t="s">
        <v>65</v>
      </c>
      <c r="K46" s="96" t="s">
        <v>249</v>
      </c>
      <c r="L46" s="96" t="s">
        <v>268</v>
      </c>
      <c r="M46" s="131">
        <v>45293</v>
      </c>
      <c r="N46" s="131">
        <v>45657</v>
      </c>
      <c r="O46" s="63">
        <v>0.25</v>
      </c>
      <c r="P46" s="63">
        <v>0.5</v>
      </c>
      <c r="Q46" s="63">
        <v>0.75</v>
      </c>
      <c r="R46" s="63">
        <v>1</v>
      </c>
      <c r="S46" s="56" t="s">
        <v>68</v>
      </c>
      <c r="T46" s="65">
        <v>47891312</v>
      </c>
      <c r="U46" s="74" t="s">
        <v>178</v>
      </c>
      <c r="V46" s="96" t="s">
        <v>251</v>
      </c>
      <c r="W46" s="215"/>
      <c r="X46" s="74" t="s">
        <v>180</v>
      </c>
      <c r="Y46" s="164" t="s">
        <v>181</v>
      </c>
      <c r="Z46" s="74" t="s">
        <v>182</v>
      </c>
      <c r="AA46" s="76" t="s">
        <v>75</v>
      </c>
    </row>
    <row r="47" spans="2:27" s="133" customFormat="1" ht="101.25" customHeight="1">
      <c r="B47" s="95" t="s">
        <v>172</v>
      </c>
      <c r="C47" s="49" t="s">
        <v>269</v>
      </c>
      <c r="D47" s="96" t="s">
        <v>113</v>
      </c>
      <c r="E47" s="96" t="s">
        <v>189</v>
      </c>
      <c r="F47" s="96" t="s">
        <v>62</v>
      </c>
      <c r="G47" s="70">
        <v>1</v>
      </c>
      <c r="H47" s="96" t="s">
        <v>270</v>
      </c>
      <c r="I47" s="98" t="s">
        <v>64</v>
      </c>
      <c r="J47" s="98" t="s">
        <v>65</v>
      </c>
      <c r="K47" s="96" t="s">
        <v>249</v>
      </c>
      <c r="L47" s="96" t="s">
        <v>271</v>
      </c>
      <c r="M47" s="131">
        <v>45293</v>
      </c>
      <c r="N47" s="131">
        <v>45657</v>
      </c>
      <c r="O47" s="63">
        <v>0.25</v>
      </c>
      <c r="P47" s="63">
        <v>0.5</v>
      </c>
      <c r="Q47" s="63">
        <v>0.75</v>
      </c>
      <c r="R47" s="63">
        <v>1</v>
      </c>
      <c r="S47" s="56" t="s">
        <v>68</v>
      </c>
      <c r="T47" s="65">
        <v>218249813</v>
      </c>
      <c r="U47" s="74" t="s">
        <v>178</v>
      </c>
      <c r="V47" s="96" t="s">
        <v>251</v>
      </c>
      <c r="W47" s="216"/>
      <c r="X47" s="74" t="s">
        <v>180</v>
      </c>
      <c r="Y47" s="164" t="s">
        <v>181</v>
      </c>
      <c r="Z47" s="74" t="s">
        <v>182</v>
      </c>
      <c r="AA47" s="76" t="s">
        <v>75</v>
      </c>
    </row>
    <row r="48" spans="2:27" s="133" customFormat="1" ht="60" customHeight="1">
      <c r="B48" s="148" t="s">
        <v>272</v>
      </c>
      <c r="C48" s="49" t="s">
        <v>273</v>
      </c>
      <c r="D48" s="50" t="s">
        <v>163</v>
      </c>
      <c r="E48" s="50" t="s">
        <v>274</v>
      </c>
      <c r="F48" s="50" t="s">
        <v>62</v>
      </c>
      <c r="G48" s="70">
        <v>1</v>
      </c>
      <c r="H48" s="58" t="s">
        <v>275</v>
      </c>
      <c r="I48" s="53" t="s">
        <v>64</v>
      </c>
      <c r="J48" s="53" t="s">
        <v>65</v>
      </c>
      <c r="K48" s="58" t="s">
        <v>276</v>
      </c>
      <c r="L48" s="158" t="s">
        <v>277</v>
      </c>
      <c r="M48" s="67">
        <v>45566</v>
      </c>
      <c r="N48" s="67">
        <v>45657</v>
      </c>
      <c r="O48" s="70">
        <v>0</v>
      </c>
      <c r="P48" s="70">
        <v>0</v>
      </c>
      <c r="Q48" s="70">
        <v>0</v>
      </c>
      <c r="R48" s="63">
        <v>1</v>
      </c>
      <c r="S48" s="56" t="s">
        <v>68</v>
      </c>
      <c r="T48" s="65">
        <v>70109161.714285716</v>
      </c>
      <c r="U48" s="58" t="s">
        <v>92</v>
      </c>
      <c r="V48" s="53" t="s">
        <v>93</v>
      </c>
      <c r="W48" s="217">
        <v>271920666.66666663</v>
      </c>
      <c r="X48" s="159" t="s">
        <v>278</v>
      </c>
      <c r="Y48" s="53" t="s">
        <v>72</v>
      </c>
      <c r="Z48" s="50" t="s">
        <v>279</v>
      </c>
      <c r="AA48" s="53" t="s">
        <v>75</v>
      </c>
    </row>
    <row r="49" spans="2:27" s="133" customFormat="1" ht="60" customHeight="1">
      <c r="B49" s="148" t="s">
        <v>272</v>
      </c>
      <c r="C49" s="49" t="s">
        <v>280</v>
      </c>
      <c r="D49" s="50" t="s">
        <v>163</v>
      </c>
      <c r="E49" s="50" t="s">
        <v>274</v>
      </c>
      <c r="F49" s="50" t="s">
        <v>62</v>
      </c>
      <c r="G49" s="70">
        <v>1</v>
      </c>
      <c r="H49" s="58" t="s">
        <v>281</v>
      </c>
      <c r="I49" s="53" t="s">
        <v>64</v>
      </c>
      <c r="J49" s="53" t="s">
        <v>65</v>
      </c>
      <c r="K49" s="58" t="s">
        <v>282</v>
      </c>
      <c r="L49" s="158" t="s">
        <v>283</v>
      </c>
      <c r="M49" s="67">
        <v>45566</v>
      </c>
      <c r="N49" s="67">
        <v>45657</v>
      </c>
      <c r="O49" s="70">
        <v>0</v>
      </c>
      <c r="P49" s="70">
        <v>0</v>
      </c>
      <c r="Q49" s="70">
        <v>0</v>
      </c>
      <c r="R49" s="63">
        <v>1</v>
      </c>
      <c r="S49" s="56" t="s">
        <v>68</v>
      </c>
      <c r="T49" s="65">
        <v>70109161.714285716</v>
      </c>
      <c r="U49" s="58" t="s">
        <v>92</v>
      </c>
      <c r="V49" s="53" t="s">
        <v>93</v>
      </c>
      <c r="W49" s="218"/>
      <c r="X49" s="53" t="s">
        <v>278</v>
      </c>
      <c r="Y49" s="53" t="s">
        <v>72</v>
      </c>
      <c r="Z49" s="50" t="s">
        <v>284</v>
      </c>
      <c r="AA49" s="53" t="s">
        <v>75</v>
      </c>
    </row>
    <row r="50" spans="2:27" s="133" customFormat="1" ht="85.5" customHeight="1">
      <c r="B50" s="148" t="s">
        <v>272</v>
      </c>
      <c r="C50" s="49" t="s">
        <v>285</v>
      </c>
      <c r="D50" s="50" t="s">
        <v>163</v>
      </c>
      <c r="E50" s="50" t="s">
        <v>274</v>
      </c>
      <c r="F50" s="50" t="s">
        <v>62</v>
      </c>
      <c r="G50" s="70">
        <v>1</v>
      </c>
      <c r="H50" s="58" t="s">
        <v>286</v>
      </c>
      <c r="I50" s="53" t="s">
        <v>64</v>
      </c>
      <c r="J50" s="53" t="s">
        <v>65</v>
      </c>
      <c r="K50" s="58" t="s">
        <v>287</v>
      </c>
      <c r="L50" s="158" t="s">
        <v>288</v>
      </c>
      <c r="M50" s="67">
        <v>45306</v>
      </c>
      <c r="N50" s="67">
        <v>45657</v>
      </c>
      <c r="O50" s="63">
        <v>1</v>
      </c>
      <c r="P50" s="63">
        <v>1</v>
      </c>
      <c r="Q50" s="63">
        <v>1</v>
      </c>
      <c r="R50" s="63">
        <v>1</v>
      </c>
      <c r="S50" s="56" t="s">
        <v>68</v>
      </c>
      <c r="T50" s="65">
        <v>70109161.714285716</v>
      </c>
      <c r="U50" s="58" t="s">
        <v>92</v>
      </c>
      <c r="V50" s="53" t="s">
        <v>93</v>
      </c>
      <c r="W50" s="219"/>
      <c r="X50" s="53" t="s">
        <v>278</v>
      </c>
      <c r="Y50" s="53" t="s">
        <v>72</v>
      </c>
      <c r="Z50" s="50" t="s">
        <v>289</v>
      </c>
      <c r="AA50" s="53" t="s">
        <v>75</v>
      </c>
    </row>
    <row r="51" spans="2:27" s="133" customFormat="1" ht="60" customHeight="1">
      <c r="B51" s="148" t="s">
        <v>272</v>
      </c>
      <c r="C51" s="49" t="s">
        <v>290</v>
      </c>
      <c r="D51" s="50" t="s">
        <v>163</v>
      </c>
      <c r="E51" s="50" t="s">
        <v>274</v>
      </c>
      <c r="F51" s="50" t="s">
        <v>62</v>
      </c>
      <c r="G51" s="70">
        <v>1</v>
      </c>
      <c r="H51" s="58" t="s">
        <v>291</v>
      </c>
      <c r="I51" s="53" t="s">
        <v>88</v>
      </c>
      <c r="J51" s="53" t="s">
        <v>65</v>
      </c>
      <c r="K51" s="58" t="s">
        <v>292</v>
      </c>
      <c r="L51" s="158" t="s">
        <v>293</v>
      </c>
      <c r="M51" s="67">
        <v>45383</v>
      </c>
      <c r="N51" s="67">
        <v>45657</v>
      </c>
      <c r="O51" s="70">
        <v>0</v>
      </c>
      <c r="P51" s="63">
        <v>0.5</v>
      </c>
      <c r="Q51" s="63">
        <v>0.75</v>
      </c>
      <c r="R51" s="63">
        <v>1</v>
      </c>
      <c r="S51" s="56" t="s">
        <v>68</v>
      </c>
      <c r="T51" s="65">
        <v>70109161.714285716</v>
      </c>
      <c r="U51" s="58" t="s">
        <v>92</v>
      </c>
      <c r="V51" s="50" t="s">
        <v>169</v>
      </c>
      <c r="W51" s="217">
        <v>278079333.33333331</v>
      </c>
      <c r="X51" s="53" t="s">
        <v>278</v>
      </c>
      <c r="Y51" s="53" t="s">
        <v>72</v>
      </c>
      <c r="Z51" s="50" t="s">
        <v>294</v>
      </c>
      <c r="AA51" s="53" t="s">
        <v>75</v>
      </c>
    </row>
    <row r="52" spans="2:27" s="133" customFormat="1" ht="60" customHeight="1">
      <c r="B52" s="148" t="s">
        <v>272</v>
      </c>
      <c r="C52" s="49" t="s">
        <v>295</v>
      </c>
      <c r="D52" s="50" t="s">
        <v>163</v>
      </c>
      <c r="E52" s="50" t="s">
        <v>274</v>
      </c>
      <c r="F52" s="50" t="s">
        <v>62</v>
      </c>
      <c r="G52" s="70">
        <v>1</v>
      </c>
      <c r="H52" s="58" t="s">
        <v>296</v>
      </c>
      <c r="I52" s="53" t="s">
        <v>88</v>
      </c>
      <c r="J52" s="53" t="s">
        <v>65</v>
      </c>
      <c r="K52" s="58" t="s">
        <v>297</v>
      </c>
      <c r="L52" s="158" t="s">
        <v>298</v>
      </c>
      <c r="M52" s="67">
        <v>45383</v>
      </c>
      <c r="N52" s="67">
        <v>45657</v>
      </c>
      <c r="O52" s="70">
        <v>0</v>
      </c>
      <c r="P52" s="63">
        <v>1</v>
      </c>
      <c r="Q52" s="63">
        <v>1</v>
      </c>
      <c r="R52" s="63">
        <v>1</v>
      </c>
      <c r="S52" s="56" t="s">
        <v>68</v>
      </c>
      <c r="T52" s="65">
        <v>70109161.714285716</v>
      </c>
      <c r="U52" s="58" t="s">
        <v>92</v>
      </c>
      <c r="V52" s="50" t="s">
        <v>169</v>
      </c>
      <c r="W52" s="218"/>
      <c r="X52" s="53" t="s">
        <v>278</v>
      </c>
      <c r="Y52" s="53" t="s">
        <v>72</v>
      </c>
      <c r="Z52" s="50" t="s">
        <v>294</v>
      </c>
      <c r="AA52" s="53" t="s">
        <v>75</v>
      </c>
    </row>
    <row r="53" spans="2:27" s="133" customFormat="1" ht="60" customHeight="1">
      <c r="B53" s="148" t="s">
        <v>272</v>
      </c>
      <c r="C53" s="49" t="s">
        <v>299</v>
      </c>
      <c r="D53" s="50" t="s">
        <v>163</v>
      </c>
      <c r="E53" s="50" t="s">
        <v>274</v>
      </c>
      <c r="F53" s="50" t="s">
        <v>62</v>
      </c>
      <c r="G53" s="70">
        <v>1</v>
      </c>
      <c r="H53" s="58" t="s">
        <v>300</v>
      </c>
      <c r="I53" s="53" t="s">
        <v>64</v>
      </c>
      <c r="J53" s="53" t="s">
        <v>65</v>
      </c>
      <c r="K53" s="58" t="s">
        <v>297</v>
      </c>
      <c r="L53" s="158" t="s">
        <v>301</v>
      </c>
      <c r="M53" s="67">
        <v>45306</v>
      </c>
      <c r="N53" s="67">
        <v>45657</v>
      </c>
      <c r="O53" s="63">
        <v>1</v>
      </c>
      <c r="P53" s="63">
        <v>1</v>
      </c>
      <c r="Q53" s="63">
        <v>1</v>
      </c>
      <c r="R53" s="63">
        <v>1</v>
      </c>
      <c r="S53" s="56" t="s">
        <v>68</v>
      </c>
      <c r="T53" s="65">
        <v>70109161.714285716</v>
      </c>
      <c r="U53" s="58" t="s">
        <v>92</v>
      </c>
      <c r="V53" s="50" t="s">
        <v>169</v>
      </c>
      <c r="W53" s="218"/>
      <c r="X53" s="53" t="s">
        <v>278</v>
      </c>
      <c r="Y53" s="53" t="s">
        <v>72</v>
      </c>
      <c r="Z53" s="50" t="s">
        <v>294</v>
      </c>
      <c r="AA53" s="53" t="s">
        <v>75</v>
      </c>
    </row>
    <row r="54" spans="2:27" s="133" customFormat="1" ht="60" customHeight="1">
      <c r="B54" s="148" t="s">
        <v>272</v>
      </c>
      <c r="C54" s="49" t="s">
        <v>302</v>
      </c>
      <c r="D54" s="50" t="s">
        <v>163</v>
      </c>
      <c r="E54" s="50" t="s">
        <v>274</v>
      </c>
      <c r="F54" s="50" t="s">
        <v>62</v>
      </c>
      <c r="G54" s="70">
        <v>1</v>
      </c>
      <c r="H54" s="58" t="s">
        <v>303</v>
      </c>
      <c r="I54" s="53" t="s">
        <v>64</v>
      </c>
      <c r="J54" s="53" t="s">
        <v>65</v>
      </c>
      <c r="K54" s="58" t="s">
        <v>297</v>
      </c>
      <c r="L54" s="158" t="s">
        <v>304</v>
      </c>
      <c r="M54" s="67">
        <v>45383</v>
      </c>
      <c r="N54" s="67">
        <v>45657</v>
      </c>
      <c r="O54" s="63">
        <v>0</v>
      </c>
      <c r="P54" s="63">
        <v>1</v>
      </c>
      <c r="Q54" s="63">
        <v>1</v>
      </c>
      <c r="R54" s="63">
        <v>1</v>
      </c>
      <c r="S54" s="56" t="s">
        <v>68</v>
      </c>
      <c r="T54" s="65">
        <v>70109161.714285716</v>
      </c>
      <c r="U54" s="58" t="s">
        <v>92</v>
      </c>
      <c r="V54" s="50" t="s">
        <v>169</v>
      </c>
      <c r="W54" s="219"/>
      <c r="X54" s="53" t="s">
        <v>278</v>
      </c>
      <c r="Y54" s="53" t="s">
        <v>72</v>
      </c>
      <c r="Z54" s="50" t="s">
        <v>294</v>
      </c>
      <c r="AA54" s="53" t="s">
        <v>75</v>
      </c>
    </row>
    <row r="55" spans="2:27" s="133" customFormat="1" ht="60" customHeight="1">
      <c r="B55" s="95" t="s">
        <v>305</v>
      </c>
      <c r="C55" s="49" t="s">
        <v>306</v>
      </c>
      <c r="D55" s="96" t="s">
        <v>163</v>
      </c>
      <c r="E55" s="96" t="s">
        <v>174</v>
      </c>
      <c r="F55" s="96" t="s">
        <v>62</v>
      </c>
      <c r="G55" s="70">
        <v>1</v>
      </c>
      <c r="H55" s="96" t="s">
        <v>307</v>
      </c>
      <c r="I55" s="98" t="s">
        <v>64</v>
      </c>
      <c r="J55" s="98" t="s">
        <v>65</v>
      </c>
      <c r="K55" s="96" t="s">
        <v>308</v>
      </c>
      <c r="L55" s="96" t="s">
        <v>309</v>
      </c>
      <c r="M55" s="131">
        <v>45383</v>
      </c>
      <c r="N55" s="131">
        <v>45657</v>
      </c>
      <c r="O55" s="63">
        <v>0</v>
      </c>
      <c r="P55" s="63">
        <v>0.1</v>
      </c>
      <c r="Q55" s="63">
        <v>0.6</v>
      </c>
      <c r="R55" s="63">
        <v>1</v>
      </c>
      <c r="S55" s="56" t="s">
        <v>68</v>
      </c>
      <c r="T55" s="65">
        <v>58671986.950000003</v>
      </c>
      <c r="U55" s="96" t="s">
        <v>92</v>
      </c>
      <c r="V55" s="96" t="s">
        <v>93</v>
      </c>
      <c r="W55" s="198">
        <v>834634331.88999999</v>
      </c>
      <c r="X55" s="98" t="s">
        <v>94</v>
      </c>
      <c r="Y55" s="98" t="s">
        <v>72</v>
      </c>
      <c r="Z55" s="96" t="s">
        <v>310</v>
      </c>
      <c r="AA55" s="98" t="s">
        <v>75</v>
      </c>
    </row>
    <row r="56" spans="2:27" s="133" customFormat="1" ht="72.75" customHeight="1">
      <c r="B56" s="95" t="s">
        <v>305</v>
      </c>
      <c r="C56" s="49" t="s">
        <v>311</v>
      </c>
      <c r="D56" s="96" t="s">
        <v>163</v>
      </c>
      <c r="E56" s="96" t="s">
        <v>174</v>
      </c>
      <c r="F56" s="96" t="s">
        <v>62</v>
      </c>
      <c r="G56" s="70">
        <v>1</v>
      </c>
      <c r="H56" s="96" t="s">
        <v>312</v>
      </c>
      <c r="I56" s="98" t="s">
        <v>64</v>
      </c>
      <c r="J56" s="98" t="s">
        <v>65</v>
      </c>
      <c r="K56" s="96" t="s">
        <v>313</v>
      </c>
      <c r="L56" s="96" t="s">
        <v>314</v>
      </c>
      <c r="M56" s="131">
        <v>45323</v>
      </c>
      <c r="N56" s="131">
        <v>45657</v>
      </c>
      <c r="O56" s="63">
        <v>0.2</v>
      </c>
      <c r="P56" s="63">
        <v>0.5</v>
      </c>
      <c r="Q56" s="63">
        <v>0.7</v>
      </c>
      <c r="R56" s="63">
        <v>1</v>
      </c>
      <c r="S56" s="56" t="s">
        <v>68</v>
      </c>
      <c r="T56" s="65">
        <v>32553490.149999999</v>
      </c>
      <c r="U56" s="96" t="s">
        <v>92</v>
      </c>
      <c r="V56" s="96" t="s">
        <v>93</v>
      </c>
      <c r="W56" s="199"/>
      <c r="X56" s="98" t="s">
        <v>94</v>
      </c>
      <c r="Y56" s="98" t="s">
        <v>72</v>
      </c>
      <c r="Z56" s="96" t="s">
        <v>310</v>
      </c>
      <c r="AA56" s="98" t="s">
        <v>75</v>
      </c>
    </row>
    <row r="57" spans="2:27" s="133" customFormat="1" ht="60" customHeight="1">
      <c r="B57" s="95" t="s">
        <v>305</v>
      </c>
      <c r="C57" s="49" t="s">
        <v>315</v>
      </c>
      <c r="D57" s="96" t="s">
        <v>163</v>
      </c>
      <c r="E57" s="96" t="s">
        <v>174</v>
      </c>
      <c r="F57" s="96" t="s">
        <v>62</v>
      </c>
      <c r="G57" s="70">
        <v>0.95</v>
      </c>
      <c r="H57" s="96" t="s">
        <v>316</v>
      </c>
      <c r="I57" s="98" t="s">
        <v>166</v>
      </c>
      <c r="J57" s="98" t="s">
        <v>65</v>
      </c>
      <c r="K57" s="149" t="s">
        <v>317</v>
      </c>
      <c r="L57" s="96" t="s">
        <v>318</v>
      </c>
      <c r="M57" s="131">
        <v>45292</v>
      </c>
      <c r="N57" s="131">
        <v>45657</v>
      </c>
      <c r="O57" s="97">
        <v>0.26</v>
      </c>
      <c r="P57" s="97">
        <v>0.35</v>
      </c>
      <c r="Q57" s="97">
        <v>0.65</v>
      </c>
      <c r="R57" s="63">
        <v>0.95</v>
      </c>
      <c r="S57" s="56" t="s">
        <v>68</v>
      </c>
      <c r="T57" s="65">
        <v>18920829.91</v>
      </c>
      <c r="U57" s="96" t="s">
        <v>92</v>
      </c>
      <c r="V57" s="96" t="s">
        <v>93</v>
      </c>
      <c r="W57" s="199"/>
      <c r="X57" s="98" t="s">
        <v>94</v>
      </c>
      <c r="Y57" s="98" t="s">
        <v>72</v>
      </c>
      <c r="Z57" s="96" t="s">
        <v>319</v>
      </c>
      <c r="AA57" s="98" t="s">
        <v>75</v>
      </c>
    </row>
    <row r="58" spans="2:27" s="133" customFormat="1" ht="60" customHeight="1">
      <c r="B58" s="95" t="s">
        <v>305</v>
      </c>
      <c r="C58" s="49" t="s">
        <v>320</v>
      </c>
      <c r="D58" s="96" t="s">
        <v>163</v>
      </c>
      <c r="E58" s="96" t="s">
        <v>174</v>
      </c>
      <c r="F58" s="96" t="s">
        <v>62</v>
      </c>
      <c r="G58" s="70">
        <v>0.85</v>
      </c>
      <c r="H58" s="96" t="s">
        <v>321</v>
      </c>
      <c r="I58" s="98" t="s">
        <v>166</v>
      </c>
      <c r="J58" s="98" t="s">
        <v>65</v>
      </c>
      <c r="K58" s="149" t="s">
        <v>322</v>
      </c>
      <c r="L58" s="96" t="s">
        <v>318</v>
      </c>
      <c r="M58" s="131">
        <v>45292</v>
      </c>
      <c r="N58" s="131" t="s">
        <v>323</v>
      </c>
      <c r="O58" s="63">
        <v>0.4</v>
      </c>
      <c r="P58" s="63">
        <v>0.5</v>
      </c>
      <c r="Q58" s="63">
        <v>0.6</v>
      </c>
      <c r="R58" s="63">
        <v>0.85</v>
      </c>
      <c r="S58" s="56" t="s">
        <v>68</v>
      </c>
      <c r="T58" s="65">
        <v>68805684.310000002</v>
      </c>
      <c r="U58" s="96" t="s">
        <v>92</v>
      </c>
      <c r="V58" s="96" t="s">
        <v>93</v>
      </c>
      <c r="W58" s="199"/>
      <c r="X58" s="98" t="s">
        <v>94</v>
      </c>
      <c r="Y58" s="98" t="s">
        <v>72</v>
      </c>
      <c r="Z58" s="96" t="s">
        <v>319</v>
      </c>
      <c r="AA58" s="98" t="s">
        <v>75</v>
      </c>
    </row>
    <row r="59" spans="2:27" s="133" customFormat="1" ht="60" customHeight="1">
      <c r="B59" s="95" t="s">
        <v>305</v>
      </c>
      <c r="C59" s="49" t="s">
        <v>324</v>
      </c>
      <c r="D59" s="96" t="s">
        <v>163</v>
      </c>
      <c r="E59" s="96" t="s">
        <v>174</v>
      </c>
      <c r="F59" s="96" t="s">
        <v>86</v>
      </c>
      <c r="G59" s="70">
        <v>0.2</v>
      </c>
      <c r="H59" s="96" t="s">
        <v>325</v>
      </c>
      <c r="I59" s="98" t="s">
        <v>166</v>
      </c>
      <c r="J59" s="98" t="s">
        <v>65</v>
      </c>
      <c r="K59" s="96" t="s">
        <v>326</v>
      </c>
      <c r="L59" s="96" t="s">
        <v>327</v>
      </c>
      <c r="M59" s="131">
        <v>45292</v>
      </c>
      <c r="N59" s="131">
        <v>45351</v>
      </c>
      <c r="O59" s="63">
        <v>0.2</v>
      </c>
      <c r="P59" s="63">
        <v>0</v>
      </c>
      <c r="Q59" s="63">
        <v>0</v>
      </c>
      <c r="R59" s="63">
        <v>0</v>
      </c>
      <c r="S59" s="56" t="s">
        <v>68</v>
      </c>
      <c r="T59" s="167">
        <v>18920829.91</v>
      </c>
      <c r="U59" s="96" t="s">
        <v>92</v>
      </c>
      <c r="V59" s="96" t="s">
        <v>93</v>
      </c>
      <c r="W59" s="199"/>
      <c r="X59" s="98" t="s">
        <v>94</v>
      </c>
      <c r="Y59" s="96" t="s">
        <v>181</v>
      </c>
      <c r="Z59" s="96" t="s">
        <v>310</v>
      </c>
      <c r="AA59" s="98" t="s">
        <v>75</v>
      </c>
    </row>
    <row r="60" spans="2:27" s="133" customFormat="1" ht="60" customHeight="1">
      <c r="B60" s="95" t="s">
        <v>305</v>
      </c>
      <c r="C60" s="49" t="s">
        <v>328</v>
      </c>
      <c r="D60" s="96" t="s">
        <v>163</v>
      </c>
      <c r="E60" s="96" t="s">
        <v>174</v>
      </c>
      <c r="F60" s="96" t="s">
        <v>62</v>
      </c>
      <c r="G60" s="70">
        <v>1</v>
      </c>
      <c r="H60" s="96" t="s">
        <v>329</v>
      </c>
      <c r="I60" s="98" t="s">
        <v>64</v>
      </c>
      <c r="J60" s="98" t="s">
        <v>65</v>
      </c>
      <c r="K60" s="96" t="s">
        <v>330</v>
      </c>
      <c r="L60" s="96" t="s">
        <v>331</v>
      </c>
      <c r="M60" s="131">
        <v>45352</v>
      </c>
      <c r="N60" s="131">
        <v>45657</v>
      </c>
      <c r="O60" s="63">
        <v>0.05</v>
      </c>
      <c r="P60" s="63">
        <v>0.6</v>
      </c>
      <c r="Q60" s="63">
        <v>0.8</v>
      </c>
      <c r="R60" s="63">
        <v>1</v>
      </c>
      <c r="S60" s="56" t="s">
        <v>68</v>
      </c>
      <c r="T60" s="167">
        <v>18920829.91</v>
      </c>
      <c r="U60" s="96" t="s">
        <v>92</v>
      </c>
      <c r="V60" s="96" t="s">
        <v>332</v>
      </c>
      <c r="W60" s="200"/>
      <c r="X60" s="98" t="s">
        <v>94</v>
      </c>
      <c r="Y60" s="96" t="s">
        <v>181</v>
      </c>
      <c r="Z60" s="96" t="s">
        <v>310</v>
      </c>
      <c r="AA60" s="98" t="s">
        <v>75</v>
      </c>
    </row>
    <row r="61" spans="2:27" s="133" customFormat="1" ht="69">
      <c r="B61" s="95" t="s">
        <v>305</v>
      </c>
      <c r="C61" s="49" t="s">
        <v>333</v>
      </c>
      <c r="D61" s="96" t="s">
        <v>163</v>
      </c>
      <c r="E61" s="96" t="s">
        <v>174</v>
      </c>
      <c r="F61" s="96" t="s">
        <v>62</v>
      </c>
      <c r="G61" s="70">
        <v>1</v>
      </c>
      <c r="H61" s="96" t="s">
        <v>334</v>
      </c>
      <c r="I61" s="98" t="s">
        <v>64</v>
      </c>
      <c r="J61" s="98" t="s">
        <v>65</v>
      </c>
      <c r="K61" s="96" t="s">
        <v>335</v>
      </c>
      <c r="L61" s="96" t="s">
        <v>336</v>
      </c>
      <c r="M61" s="131">
        <v>45292</v>
      </c>
      <c r="N61" s="131">
        <v>45656</v>
      </c>
      <c r="O61" s="63">
        <v>0.1</v>
      </c>
      <c r="P61" s="63">
        <v>0.3</v>
      </c>
      <c r="Q61" s="63">
        <v>0.8</v>
      </c>
      <c r="R61" s="63">
        <v>1</v>
      </c>
      <c r="S61" s="56" t="s">
        <v>68</v>
      </c>
      <c r="T61" s="65">
        <v>221813192.71000001</v>
      </c>
      <c r="U61" s="96" t="s">
        <v>92</v>
      </c>
      <c r="V61" s="96" t="s">
        <v>337</v>
      </c>
      <c r="W61" s="198">
        <v>304041266.66666663</v>
      </c>
      <c r="X61" s="98" t="s">
        <v>170</v>
      </c>
      <c r="Y61" s="96" t="s">
        <v>338</v>
      </c>
      <c r="Z61" s="96" t="s">
        <v>73</v>
      </c>
      <c r="AA61" s="98" t="s">
        <v>75</v>
      </c>
    </row>
    <row r="62" spans="2:27" s="133" customFormat="1" ht="80.25" customHeight="1">
      <c r="B62" s="95" t="s">
        <v>305</v>
      </c>
      <c r="C62" s="49" t="s">
        <v>339</v>
      </c>
      <c r="D62" s="96" t="s">
        <v>163</v>
      </c>
      <c r="E62" s="96" t="s">
        <v>184</v>
      </c>
      <c r="F62" s="96" t="s">
        <v>86</v>
      </c>
      <c r="G62" s="70">
        <v>1</v>
      </c>
      <c r="H62" s="96" t="s">
        <v>340</v>
      </c>
      <c r="I62" s="98" t="s">
        <v>64</v>
      </c>
      <c r="J62" s="98" t="s">
        <v>65</v>
      </c>
      <c r="K62" s="96" t="s">
        <v>341</v>
      </c>
      <c r="L62" s="96" t="s">
        <v>342</v>
      </c>
      <c r="M62" s="131">
        <v>45292</v>
      </c>
      <c r="N62" s="131">
        <v>45656</v>
      </c>
      <c r="O62" s="63">
        <v>0.1</v>
      </c>
      <c r="P62" s="63">
        <v>0.5</v>
      </c>
      <c r="Q62" s="63">
        <v>0.75</v>
      </c>
      <c r="R62" s="63">
        <v>1</v>
      </c>
      <c r="S62" s="56" t="s">
        <v>68</v>
      </c>
      <c r="T62" s="65">
        <v>42329826.909999996</v>
      </c>
      <c r="U62" s="96" t="s">
        <v>92</v>
      </c>
      <c r="V62" s="96" t="s">
        <v>337</v>
      </c>
      <c r="W62" s="200"/>
      <c r="X62" s="98" t="s">
        <v>170</v>
      </c>
      <c r="Y62" s="96" t="s">
        <v>343</v>
      </c>
      <c r="Z62" s="96" t="s">
        <v>284</v>
      </c>
      <c r="AA62" s="96" t="s">
        <v>74</v>
      </c>
    </row>
    <row r="63" spans="2:27" s="133" customFormat="1" ht="67.5" customHeight="1">
      <c r="B63" s="95" t="s">
        <v>305</v>
      </c>
      <c r="C63" s="49" t="s">
        <v>344</v>
      </c>
      <c r="D63" s="96" t="s">
        <v>163</v>
      </c>
      <c r="E63" s="96" t="s">
        <v>174</v>
      </c>
      <c r="F63" s="96" t="s">
        <v>345</v>
      </c>
      <c r="G63" s="70">
        <v>1</v>
      </c>
      <c r="H63" s="96" t="s">
        <v>346</v>
      </c>
      <c r="I63" s="98" t="s">
        <v>64</v>
      </c>
      <c r="J63" s="98" t="s">
        <v>65</v>
      </c>
      <c r="K63" s="96" t="s">
        <v>347</v>
      </c>
      <c r="L63" s="96" t="s">
        <v>348</v>
      </c>
      <c r="M63" s="131">
        <v>45292</v>
      </c>
      <c r="N63" s="131">
        <v>45656</v>
      </c>
      <c r="O63" s="63">
        <v>0.95</v>
      </c>
      <c r="P63" s="63">
        <v>0.97</v>
      </c>
      <c r="Q63" s="63">
        <v>0.98</v>
      </c>
      <c r="R63" s="63">
        <v>1</v>
      </c>
      <c r="S63" s="56" t="s">
        <v>68</v>
      </c>
      <c r="T63" s="65">
        <v>70756350.310000002</v>
      </c>
      <c r="U63" s="96" t="s">
        <v>92</v>
      </c>
      <c r="V63" s="96" t="s">
        <v>169</v>
      </c>
      <c r="W63" s="242">
        <v>104130000</v>
      </c>
      <c r="X63" s="98" t="s">
        <v>170</v>
      </c>
      <c r="Y63" s="98" t="s">
        <v>72</v>
      </c>
      <c r="Z63" s="96" t="s">
        <v>73</v>
      </c>
      <c r="AA63" s="98" t="s">
        <v>75</v>
      </c>
    </row>
    <row r="64" spans="2:27" s="133" customFormat="1" ht="60" customHeight="1">
      <c r="B64" s="95" t="s">
        <v>305</v>
      </c>
      <c r="C64" s="49" t="s">
        <v>349</v>
      </c>
      <c r="D64" s="96" t="s">
        <v>163</v>
      </c>
      <c r="E64" s="96" t="s">
        <v>174</v>
      </c>
      <c r="F64" s="96" t="s">
        <v>62</v>
      </c>
      <c r="G64" s="70">
        <v>0.4</v>
      </c>
      <c r="H64" s="96" t="s">
        <v>350</v>
      </c>
      <c r="I64" s="98" t="s">
        <v>64</v>
      </c>
      <c r="J64" s="98" t="s">
        <v>65</v>
      </c>
      <c r="K64" s="96" t="s">
        <v>351</v>
      </c>
      <c r="L64" s="96" t="s">
        <v>352</v>
      </c>
      <c r="M64" s="131">
        <v>45292</v>
      </c>
      <c r="N64" s="131">
        <v>45656</v>
      </c>
      <c r="O64" s="63">
        <v>0.05</v>
      </c>
      <c r="P64" s="63">
        <v>0.15</v>
      </c>
      <c r="Q64" s="63">
        <v>0.25</v>
      </c>
      <c r="R64" s="63">
        <v>0.4</v>
      </c>
      <c r="S64" s="56" t="s">
        <v>68</v>
      </c>
      <c r="T64" s="65">
        <v>79459766.950000003</v>
      </c>
      <c r="U64" s="96" t="s">
        <v>92</v>
      </c>
      <c r="V64" s="96" t="s">
        <v>169</v>
      </c>
      <c r="W64" s="243"/>
      <c r="X64" s="98" t="s">
        <v>170</v>
      </c>
      <c r="Y64" s="98" t="s">
        <v>72</v>
      </c>
      <c r="Z64" s="96" t="s">
        <v>73</v>
      </c>
      <c r="AA64" s="98" t="s">
        <v>75</v>
      </c>
    </row>
    <row r="65" spans="2:27" s="133" customFormat="1" ht="96.75" customHeight="1">
      <c r="B65" s="148" t="s">
        <v>353</v>
      </c>
      <c r="C65" s="49" t="s">
        <v>354</v>
      </c>
      <c r="D65" s="50" t="s">
        <v>84</v>
      </c>
      <c r="E65" s="50" t="s">
        <v>355</v>
      </c>
      <c r="F65" s="50" t="s">
        <v>62</v>
      </c>
      <c r="G65" s="120">
        <v>59</v>
      </c>
      <c r="H65" s="58" t="s">
        <v>356</v>
      </c>
      <c r="I65" s="53" t="s">
        <v>64</v>
      </c>
      <c r="J65" s="53" t="s">
        <v>89</v>
      </c>
      <c r="K65" s="58" t="s">
        <v>357</v>
      </c>
      <c r="L65" s="58" t="s">
        <v>358</v>
      </c>
      <c r="M65" s="67">
        <v>45306</v>
      </c>
      <c r="N65" s="67">
        <v>45641</v>
      </c>
      <c r="O65" s="55">
        <v>5</v>
      </c>
      <c r="P65" s="55">
        <v>20</v>
      </c>
      <c r="Q65" s="55">
        <v>40</v>
      </c>
      <c r="R65" s="55">
        <v>59</v>
      </c>
      <c r="S65" s="56" t="s">
        <v>68</v>
      </c>
      <c r="T65" s="168">
        <v>52143569</v>
      </c>
      <c r="U65" s="58" t="s">
        <v>359</v>
      </c>
      <c r="V65" s="50" t="s">
        <v>360</v>
      </c>
      <c r="W65" s="217">
        <v>1260779221</v>
      </c>
      <c r="X65" s="53" t="s">
        <v>126</v>
      </c>
      <c r="Y65" s="53" t="s">
        <v>72</v>
      </c>
      <c r="Z65" s="50" t="s">
        <v>361</v>
      </c>
      <c r="AA65" s="53" t="s">
        <v>75</v>
      </c>
    </row>
    <row r="66" spans="2:27" s="133" customFormat="1" ht="72" customHeight="1">
      <c r="B66" s="148" t="s">
        <v>353</v>
      </c>
      <c r="C66" s="49" t="s">
        <v>362</v>
      </c>
      <c r="D66" s="50" t="s">
        <v>84</v>
      </c>
      <c r="E66" s="50" t="s">
        <v>355</v>
      </c>
      <c r="F66" s="50" t="s">
        <v>62</v>
      </c>
      <c r="G66" s="70">
        <v>1</v>
      </c>
      <c r="H66" s="58" t="s">
        <v>363</v>
      </c>
      <c r="I66" s="53" t="s">
        <v>64</v>
      </c>
      <c r="J66" s="53" t="s">
        <v>65</v>
      </c>
      <c r="K66" s="58" t="s">
        <v>364</v>
      </c>
      <c r="L66" s="58" t="s">
        <v>365</v>
      </c>
      <c r="M66" s="67">
        <v>45306</v>
      </c>
      <c r="N66" s="67">
        <v>45471</v>
      </c>
      <c r="O66" s="70">
        <v>0.2</v>
      </c>
      <c r="P66" s="70">
        <v>1</v>
      </c>
      <c r="Q66" s="70">
        <v>0</v>
      </c>
      <c r="R66" s="70">
        <v>0</v>
      </c>
      <c r="S66" s="56" t="s">
        <v>68</v>
      </c>
      <c r="T66" s="168">
        <v>85912984</v>
      </c>
      <c r="U66" s="58" t="s">
        <v>359</v>
      </c>
      <c r="V66" s="50" t="s">
        <v>360</v>
      </c>
      <c r="W66" s="218"/>
      <c r="X66" s="53" t="s">
        <v>126</v>
      </c>
      <c r="Y66" s="53" t="s">
        <v>72</v>
      </c>
      <c r="Z66" s="50" t="s">
        <v>361</v>
      </c>
      <c r="AA66" s="53" t="s">
        <v>75</v>
      </c>
    </row>
    <row r="67" spans="2:27" s="133" customFormat="1" ht="75" customHeight="1">
      <c r="B67" s="148" t="s">
        <v>353</v>
      </c>
      <c r="C67" s="49" t="s">
        <v>366</v>
      </c>
      <c r="D67" s="50" t="s">
        <v>84</v>
      </c>
      <c r="E67" s="50" t="s">
        <v>355</v>
      </c>
      <c r="F67" s="50" t="s">
        <v>62</v>
      </c>
      <c r="G67" s="120">
        <v>2000</v>
      </c>
      <c r="H67" s="58" t="s">
        <v>367</v>
      </c>
      <c r="I67" s="53" t="s">
        <v>64</v>
      </c>
      <c r="J67" s="53" t="s">
        <v>89</v>
      </c>
      <c r="K67" s="58" t="s">
        <v>368</v>
      </c>
      <c r="L67" s="58" t="s">
        <v>369</v>
      </c>
      <c r="M67" s="67">
        <v>45306</v>
      </c>
      <c r="N67" s="67">
        <v>45641</v>
      </c>
      <c r="O67" s="55">
        <v>500</v>
      </c>
      <c r="P67" s="55">
        <v>500</v>
      </c>
      <c r="Q67" s="55">
        <v>500</v>
      </c>
      <c r="R67" s="55">
        <v>500</v>
      </c>
      <c r="S67" s="56" t="s">
        <v>68</v>
      </c>
      <c r="T67" s="168">
        <v>71770544</v>
      </c>
      <c r="U67" s="58" t="s">
        <v>359</v>
      </c>
      <c r="V67" s="50" t="s">
        <v>360</v>
      </c>
      <c r="W67" s="219"/>
      <c r="X67" s="53" t="s">
        <v>126</v>
      </c>
      <c r="Y67" s="53" t="s">
        <v>72</v>
      </c>
      <c r="Z67" s="50" t="s">
        <v>361</v>
      </c>
      <c r="AA67" s="53" t="s">
        <v>75</v>
      </c>
    </row>
    <row r="68" spans="2:27" s="133" customFormat="1" ht="60" customHeight="1">
      <c r="B68" s="148" t="s">
        <v>353</v>
      </c>
      <c r="C68" s="49" t="s">
        <v>370</v>
      </c>
      <c r="D68" s="50" t="s">
        <v>84</v>
      </c>
      <c r="E68" s="50" t="s">
        <v>371</v>
      </c>
      <c r="F68" s="50" t="s">
        <v>62</v>
      </c>
      <c r="G68" s="120">
        <v>10</v>
      </c>
      <c r="H68" s="58" t="s">
        <v>372</v>
      </c>
      <c r="I68" s="53" t="s">
        <v>64</v>
      </c>
      <c r="J68" s="53" t="s">
        <v>89</v>
      </c>
      <c r="K68" s="58" t="s">
        <v>373</v>
      </c>
      <c r="L68" s="58" t="s">
        <v>374</v>
      </c>
      <c r="M68" s="67">
        <v>45306</v>
      </c>
      <c r="N68" s="67">
        <v>45641</v>
      </c>
      <c r="O68" s="55">
        <v>1</v>
      </c>
      <c r="P68" s="55">
        <v>3</v>
      </c>
      <c r="Q68" s="55">
        <v>4</v>
      </c>
      <c r="R68" s="55">
        <v>2</v>
      </c>
      <c r="S68" s="56" t="s">
        <v>68</v>
      </c>
      <c r="T68" s="168">
        <v>76326632</v>
      </c>
      <c r="U68" s="58" t="s">
        <v>359</v>
      </c>
      <c r="V68" s="50" t="s">
        <v>375</v>
      </c>
      <c r="W68" s="221">
        <v>715631305</v>
      </c>
      <c r="X68" s="53" t="s">
        <v>126</v>
      </c>
      <c r="Y68" s="53" t="s">
        <v>72</v>
      </c>
      <c r="Z68" s="50" t="s">
        <v>361</v>
      </c>
      <c r="AA68" s="53" t="s">
        <v>75</v>
      </c>
    </row>
    <row r="69" spans="2:27" s="133" customFormat="1" ht="60" customHeight="1">
      <c r="B69" s="148" t="s">
        <v>353</v>
      </c>
      <c r="C69" s="49" t="s">
        <v>376</v>
      </c>
      <c r="D69" s="50" t="s">
        <v>84</v>
      </c>
      <c r="E69" s="50" t="s">
        <v>371</v>
      </c>
      <c r="F69" s="50" t="s">
        <v>62</v>
      </c>
      <c r="G69" s="120">
        <v>4</v>
      </c>
      <c r="H69" s="58" t="s">
        <v>377</v>
      </c>
      <c r="I69" s="53" t="s">
        <v>64</v>
      </c>
      <c r="J69" s="53" t="s">
        <v>89</v>
      </c>
      <c r="K69" s="58" t="s">
        <v>378</v>
      </c>
      <c r="L69" s="58" t="s">
        <v>379</v>
      </c>
      <c r="M69" s="67">
        <v>45383</v>
      </c>
      <c r="N69" s="67">
        <v>45641</v>
      </c>
      <c r="O69" s="55">
        <v>0</v>
      </c>
      <c r="P69" s="55">
        <v>1</v>
      </c>
      <c r="Q69" s="55">
        <v>1</v>
      </c>
      <c r="R69" s="55">
        <v>2</v>
      </c>
      <c r="S69" s="56" t="s">
        <v>68</v>
      </c>
      <c r="T69" s="168">
        <v>17306417</v>
      </c>
      <c r="U69" s="58" t="s">
        <v>359</v>
      </c>
      <c r="V69" s="50" t="s">
        <v>375</v>
      </c>
      <c r="W69" s="222"/>
      <c r="X69" s="53" t="s">
        <v>126</v>
      </c>
      <c r="Y69" s="53" t="s">
        <v>72</v>
      </c>
      <c r="Z69" s="50" t="s">
        <v>361</v>
      </c>
      <c r="AA69" s="53" t="s">
        <v>75</v>
      </c>
    </row>
    <row r="70" spans="2:27" s="133" customFormat="1" ht="75" customHeight="1">
      <c r="B70" s="95" t="s">
        <v>380</v>
      </c>
      <c r="C70" s="49" t="s">
        <v>381</v>
      </c>
      <c r="D70" s="96" t="s">
        <v>163</v>
      </c>
      <c r="E70" s="96" t="s">
        <v>382</v>
      </c>
      <c r="F70" s="96" t="s">
        <v>62</v>
      </c>
      <c r="G70" s="70">
        <v>1</v>
      </c>
      <c r="H70" s="96" t="s">
        <v>383</v>
      </c>
      <c r="I70" s="98" t="s">
        <v>64</v>
      </c>
      <c r="J70" s="98" t="s">
        <v>65</v>
      </c>
      <c r="K70" s="96" t="s">
        <v>384</v>
      </c>
      <c r="L70" s="96" t="s">
        <v>385</v>
      </c>
      <c r="M70" s="131">
        <v>45323</v>
      </c>
      <c r="N70" s="131">
        <v>45657</v>
      </c>
      <c r="O70" s="70">
        <v>0.25</v>
      </c>
      <c r="P70" s="70">
        <v>0.5</v>
      </c>
      <c r="Q70" s="70">
        <v>0.75</v>
      </c>
      <c r="R70" s="70">
        <v>1</v>
      </c>
      <c r="S70" s="56" t="s">
        <v>68</v>
      </c>
      <c r="T70" s="168">
        <v>7750730</v>
      </c>
      <c r="U70" s="96" t="s">
        <v>386</v>
      </c>
      <c r="V70" s="98" t="s">
        <v>387</v>
      </c>
      <c r="W70" s="211">
        <v>1270186714</v>
      </c>
      <c r="X70" s="98" t="s">
        <v>388</v>
      </c>
      <c r="Y70" s="98" t="s">
        <v>72</v>
      </c>
      <c r="Z70" s="96" t="s">
        <v>73</v>
      </c>
      <c r="AA70" s="98" t="s">
        <v>75</v>
      </c>
    </row>
    <row r="71" spans="2:27" s="133" customFormat="1" ht="75" customHeight="1">
      <c r="B71" s="95" t="s">
        <v>380</v>
      </c>
      <c r="C71" s="49" t="s">
        <v>389</v>
      </c>
      <c r="D71" s="96" t="s">
        <v>163</v>
      </c>
      <c r="E71" s="96" t="s">
        <v>382</v>
      </c>
      <c r="F71" s="96" t="s">
        <v>62</v>
      </c>
      <c r="G71" s="70">
        <v>1</v>
      </c>
      <c r="H71" s="96" t="s">
        <v>390</v>
      </c>
      <c r="I71" s="98" t="s">
        <v>64</v>
      </c>
      <c r="J71" s="98" t="s">
        <v>65</v>
      </c>
      <c r="K71" s="96" t="s">
        <v>391</v>
      </c>
      <c r="L71" s="96" t="s">
        <v>392</v>
      </c>
      <c r="M71" s="131">
        <v>45323</v>
      </c>
      <c r="N71" s="131">
        <v>45626</v>
      </c>
      <c r="O71" s="70">
        <v>0.25</v>
      </c>
      <c r="P71" s="70">
        <v>0.5</v>
      </c>
      <c r="Q71" s="70">
        <v>0.75</v>
      </c>
      <c r="R71" s="70">
        <v>1</v>
      </c>
      <c r="S71" s="56" t="s">
        <v>68</v>
      </c>
      <c r="T71" s="168">
        <v>30910092</v>
      </c>
      <c r="U71" s="96" t="s">
        <v>386</v>
      </c>
      <c r="V71" s="98" t="s">
        <v>387</v>
      </c>
      <c r="W71" s="213"/>
      <c r="X71" s="98" t="s">
        <v>388</v>
      </c>
      <c r="Y71" s="98" t="s">
        <v>72</v>
      </c>
      <c r="Z71" s="96" t="s">
        <v>73</v>
      </c>
      <c r="AA71" s="98" t="s">
        <v>75</v>
      </c>
    </row>
    <row r="72" spans="2:27" s="133" customFormat="1" ht="87.75" customHeight="1">
      <c r="B72" s="95" t="s">
        <v>380</v>
      </c>
      <c r="C72" s="49" t="s">
        <v>393</v>
      </c>
      <c r="D72" s="96" t="s">
        <v>163</v>
      </c>
      <c r="E72" s="96" t="s">
        <v>382</v>
      </c>
      <c r="F72" s="96" t="s">
        <v>62</v>
      </c>
      <c r="G72" s="70">
        <v>1</v>
      </c>
      <c r="H72" s="96" t="s">
        <v>394</v>
      </c>
      <c r="I72" s="98" t="s">
        <v>64</v>
      </c>
      <c r="J72" s="98" t="s">
        <v>65</v>
      </c>
      <c r="K72" s="96" t="s">
        <v>395</v>
      </c>
      <c r="L72" s="96" t="s">
        <v>396</v>
      </c>
      <c r="M72" s="131">
        <v>45323</v>
      </c>
      <c r="N72" s="131">
        <v>45657</v>
      </c>
      <c r="O72" s="70">
        <v>0.25</v>
      </c>
      <c r="P72" s="70">
        <v>0.5</v>
      </c>
      <c r="Q72" s="70">
        <v>0.75</v>
      </c>
      <c r="R72" s="70">
        <v>1</v>
      </c>
      <c r="S72" s="56" t="s">
        <v>68</v>
      </c>
      <c r="T72" s="168">
        <v>74118155</v>
      </c>
      <c r="U72" s="96" t="s">
        <v>92</v>
      </c>
      <c r="V72" s="96" t="s">
        <v>169</v>
      </c>
      <c r="W72" s="156">
        <v>344000000</v>
      </c>
      <c r="X72" s="98" t="s">
        <v>388</v>
      </c>
      <c r="Y72" s="98" t="s">
        <v>72</v>
      </c>
      <c r="Z72" s="96" t="s">
        <v>73</v>
      </c>
      <c r="AA72" s="98" t="s">
        <v>75</v>
      </c>
    </row>
    <row r="73" spans="2:27" s="133" customFormat="1" ht="93" customHeight="1">
      <c r="B73" s="95" t="s">
        <v>380</v>
      </c>
      <c r="C73" s="49" t="s">
        <v>397</v>
      </c>
      <c r="D73" s="96" t="s">
        <v>163</v>
      </c>
      <c r="E73" s="96" t="s">
        <v>382</v>
      </c>
      <c r="F73" s="96" t="s">
        <v>62</v>
      </c>
      <c r="G73" s="120">
        <v>10</v>
      </c>
      <c r="H73" s="96" t="s">
        <v>398</v>
      </c>
      <c r="I73" s="98" t="s">
        <v>64</v>
      </c>
      <c r="J73" s="98" t="s">
        <v>89</v>
      </c>
      <c r="K73" s="96" t="s">
        <v>399</v>
      </c>
      <c r="L73" s="96" t="s">
        <v>400</v>
      </c>
      <c r="M73" s="131">
        <v>45323</v>
      </c>
      <c r="N73" s="131">
        <v>45626</v>
      </c>
      <c r="O73" s="55">
        <v>2</v>
      </c>
      <c r="P73" s="55">
        <v>3</v>
      </c>
      <c r="Q73" s="55">
        <v>3</v>
      </c>
      <c r="R73" s="55">
        <v>2</v>
      </c>
      <c r="S73" s="56" t="s">
        <v>68</v>
      </c>
      <c r="T73" s="168">
        <v>15686583</v>
      </c>
      <c r="U73" s="96" t="s">
        <v>92</v>
      </c>
      <c r="V73" s="98" t="s">
        <v>93</v>
      </c>
      <c r="W73" s="156">
        <v>102900000</v>
      </c>
      <c r="X73" s="98" t="s">
        <v>388</v>
      </c>
      <c r="Y73" s="98" t="s">
        <v>72</v>
      </c>
      <c r="Z73" s="96" t="s">
        <v>73</v>
      </c>
      <c r="AA73" s="98" t="s">
        <v>75</v>
      </c>
    </row>
    <row r="74" spans="2:27" s="133" customFormat="1" ht="79.5" customHeight="1">
      <c r="B74" s="95" t="s">
        <v>380</v>
      </c>
      <c r="C74" s="49" t="s">
        <v>401</v>
      </c>
      <c r="D74" s="96" t="s">
        <v>163</v>
      </c>
      <c r="E74" s="96" t="s">
        <v>382</v>
      </c>
      <c r="F74" s="96" t="s">
        <v>62</v>
      </c>
      <c r="G74" s="70">
        <v>1</v>
      </c>
      <c r="H74" s="96" t="s">
        <v>402</v>
      </c>
      <c r="I74" s="98" t="s">
        <v>64</v>
      </c>
      <c r="J74" s="98" t="s">
        <v>65</v>
      </c>
      <c r="K74" s="96" t="s">
        <v>403</v>
      </c>
      <c r="L74" s="96" t="s">
        <v>404</v>
      </c>
      <c r="M74" s="131">
        <v>45323</v>
      </c>
      <c r="N74" s="131">
        <v>45626</v>
      </c>
      <c r="O74" s="70">
        <v>0.25</v>
      </c>
      <c r="P74" s="169">
        <v>0.375</v>
      </c>
      <c r="Q74" s="125">
        <v>0.5</v>
      </c>
      <c r="R74" s="70">
        <v>1</v>
      </c>
      <c r="S74" s="56" t="s">
        <v>68</v>
      </c>
      <c r="T74" s="168">
        <v>32987010</v>
      </c>
      <c r="U74" s="96" t="s">
        <v>405</v>
      </c>
      <c r="V74" s="98" t="s">
        <v>405</v>
      </c>
      <c r="W74" s="156">
        <v>500000000</v>
      </c>
      <c r="X74" s="96" t="s">
        <v>71</v>
      </c>
      <c r="Y74" s="96" t="s">
        <v>406</v>
      </c>
      <c r="Z74" s="96" t="s">
        <v>407</v>
      </c>
      <c r="AA74" s="98" t="s">
        <v>75</v>
      </c>
    </row>
    <row r="75" spans="2:27" s="133" customFormat="1" ht="93.75" customHeight="1">
      <c r="B75" s="95" t="s">
        <v>380</v>
      </c>
      <c r="C75" s="49" t="s">
        <v>408</v>
      </c>
      <c r="D75" s="96" t="s">
        <v>163</v>
      </c>
      <c r="E75" s="96" t="s">
        <v>382</v>
      </c>
      <c r="F75" s="96" t="s">
        <v>62</v>
      </c>
      <c r="G75" s="70">
        <v>1</v>
      </c>
      <c r="H75" s="96" t="s">
        <v>409</v>
      </c>
      <c r="I75" s="98" t="s">
        <v>64</v>
      </c>
      <c r="J75" s="98" t="s">
        <v>65</v>
      </c>
      <c r="K75" s="96" t="s">
        <v>403</v>
      </c>
      <c r="L75" s="96" t="s">
        <v>410</v>
      </c>
      <c r="M75" s="131">
        <v>45306</v>
      </c>
      <c r="N75" s="131">
        <v>45657</v>
      </c>
      <c r="O75" s="70">
        <v>0.5</v>
      </c>
      <c r="P75" s="125">
        <v>0.6</v>
      </c>
      <c r="Q75" s="125">
        <v>0.7</v>
      </c>
      <c r="R75" s="70">
        <v>1</v>
      </c>
      <c r="S75" s="56" t="s">
        <v>75</v>
      </c>
      <c r="T75" s="170">
        <v>4856601</v>
      </c>
      <c r="U75" s="96" t="s">
        <v>75</v>
      </c>
      <c r="V75" s="98" t="s">
        <v>75</v>
      </c>
      <c r="W75" s="156">
        <v>4856601</v>
      </c>
      <c r="X75" s="96" t="s">
        <v>71</v>
      </c>
      <c r="Y75" s="96" t="s">
        <v>406</v>
      </c>
      <c r="Z75" s="96" t="s">
        <v>407</v>
      </c>
      <c r="AA75" s="98" t="s">
        <v>75</v>
      </c>
    </row>
    <row r="76" spans="2:27" s="133" customFormat="1" ht="94.5" customHeight="1">
      <c r="B76" s="48" t="s">
        <v>411</v>
      </c>
      <c r="C76" s="49" t="s">
        <v>412</v>
      </c>
      <c r="D76" s="50" t="s">
        <v>163</v>
      </c>
      <c r="E76" s="50" t="s">
        <v>382</v>
      </c>
      <c r="F76" s="50" t="s">
        <v>62</v>
      </c>
      <c r="G76" s="70">
        <v>0.97</v>
      </c>
      <c r="H76" s="50" t="s">
        <v>413</v>
      </c>
      <c r="I76" s="53" t="s">
        <v>64</v>
      </c>
      <c r="J76" s="53" t="s">
        <v>65</v>
      </c>
      <c r="K76" s="50" t="s">
        <v>403</v>
      </c>
      <c r="L76" s="50" t="s">
        <v>414</v>
      </c>
      <c r="M76" s="62">
        <v>45293</v>
      </c>
      <c r="N76" s="61" t="s">
        <v>415</v>
      </c>
      <c r="O76" s="70">
        <v>0.25</v>
      </c>
      <c r="P76" s="70">
        <v>0.5</v>
      </c>
      <c r="Q76" s="70">
        <v>0.75</v>
      </c>
      <c r="R76" s="70">
        <v>1</v>
      </c>
      <c r="S76" s="56" t="s">
        <v>68</v>
      </c>
      <c r="T76" s="168">
        <v>237273780</v>
      </c>
      <c r="U76" s="50" t="s">
        <v>92</v>
      </c>
      <c r="V76" s="58" t="s">
        <v>416</v>
      </c>
      <c r="W76" s="157">
        <v>37600000</v>
      </c>
      <c r="X76" s="53" t="s">
        <v>417</v>
      </c>
      <c r="Y76" s="50" t="s">
        <v>418</v>
      </c>
      <c r="Z76" s="50" t="s">
        <v>284</v>
      </c>
      <c r="AA76" s="53" t="s">
        <v>75</v>
      </c>
    </row>
    <row r="77" spans="2:27" s="133" customFormat="1" ht="60" customHeight="1">
      <c r="B77" s="48" t="s">
        <v>411</v>
      </c>
      <c r="C77" s="49" t="s">
        <v>419</v>
      </c>
      <c r="D77" s="50" t="s">
        <v>163</v>
      </c>
      <c r="E77" s="50" t="s">
        <v>274</v>
      </c>
      <c r="F77" s="50" t="s">
        <v>62</v>
      </c>
      <c r="G77" s="70">
        <v>1</v>
      </c>
      <c r="H77" s="50" t="s">
        <v>420</v>
      </c>
      <c r="I77" s="53" t="s">
        <v>64</v>
      </c>
      <c r="J77" s="53" t="s">
        <v>65</v>
      </c>
      <c r="K77" s="50" t="s">
        <v>403</v>
      </c>
      <c r="L77" s="50" t="s">
        <v>400</v>
      </c>
      <c r="M77" s="69" t="s">
        <v>421</v>
      </c>
      <c r="N77" s="61" t="s">
        <v>415</v>
      </c>
      <c r="O77" s="70">
        <v>0.25</v>
      </c>
      <c r="P77" s="70">
        <v>0.5</v>
      </c>
      <c r="Q77" s="70">
        <v>0.75</v>
      </c>
      <c r="R77" s="70">
        <v>1</v>
      </c>
      <c r="S77" s="56" t="s">
        <v>68</v>
      </c>
      <c r="T77" s="168">
        <v>19922377</v>
      </c>
      <c r="U77" s="50" t="s">
        <v>92</v>
      </c>
      <c r="V77" s="58" t="s">
        <v>93</v>
      </c>
      <c r="W77" s="223">
        <v>706044630</v>
      </c>
      <c r="X77" s="53" t="s">
        <v>417</v>
      </c>
      <c r="Y77" s="50" t="s">
        <v>422</v>
      </c>
      <c r="Z77" s="50" t="s">
        <v>279</v>
      </c>
      <c r="AA77" s="53" t="s">
        <v>75</v>
      </c>
    </row>
    <row r="78" spans="2:27" s="133" customFormat="1" ht="93" customHeight="1">
      <c r="B78" s="48" t="s">
        <v>411</v>
      </c>
      <c r="C78" s="49" t="s">
        <v>423</v>
      </c>
      <c r="D78" s="50" t="s">
        <v>163</v>
      </c>
      <c r="E78" s="50" t="s">
        <v>382</v>
      </c>
      <c r="F78" s="50" t="s">
        <v>62</v>
      </c>
      <c r="G78" s="70">
        <v>1</v>
      </c>
      <c r="H78" s="50" t="s">
        <v>424</v>
      </c>
      <c r="I78" s="53" t="s">
        <v>64</v>
      </c>
      <c r="J78" s="53" t="s">
        <v>65</v>
      </c>
      <c r="K78" s="61" t="s">
        <v>425</v>
      </c>
      <c r="L78" s="61" t="s">
        <v>426</v>
      </c>
      <c r="M78" s="54">
        <v>45413</v>
      </c>
      <c r="N78" s="61" t="s">
        <v>415</v>
      </c>
      <c r="O78" s="171">
        <v>0</v>
      </c>
      <c r="P78" s="172">
        <v>0.25</v>
      </c>
      <c r="Q78" s="172">
        <v>0.63</v>
      </c>
      <c r="R78" s="172">
        <v>1</v>
      </c>
      <c r="S78" s="56" t="s">
        <v>68</v>
      </c>
      <c r="T78" s="168">
        <v>0</v>
      </c>
      <c r="U78" s="50" t="s">
        <v>92</v>
      </c>
      <c r="V78" s="58" t="s">
        <v>93</v>
      </c>
      <c r="W78" s="224"/>
      <c r="X78" s="53" t="s">
        <v>417</v>
      </c>
      <c r="Y78" s="50" t="s">
        <v>427</v>
      </c>
      <c r="Z78" s="50" t="s">
        <v>284</v>
      </c>
      <c r="AA78" s="53" t="s">
        <v>74</v>
      </c>
    </row>
    <row r="79" spans="2:27" s="133" customFormat="1" ht="80.25" customHeight="1">
      <c r="B79" s="48" t="s">
        <v>411</v>
      </c>
      <c r="C79" s="49" t="s">
        <v>428</v>
      </c>
      <c r="D79" s="50" t="s">
        <v>163</v>
      </c>
      <c r="E79" s="50" t="s">
        <v>382</v>
      </c>
      <c r="F79" s="50" t="s">
        <v>62</v>
      </c>
      <c r="G79" s="70">
        <v>0.9</v>
      </c>
      <c r="H79" s="50" t="s">
        <v>429</v>
      </c>
      <c r="I79" s="53" t="s">
        <v>64</v>
      </c>
      <c r="J79" s="53" t="s">
        <v>65</v>
      </c>
      <c r="K79" s="50" t="s">
        <v>403</v>
      </c>
      <c r="L79" s="50" t="s">
        <v>430</v>
      </c>
      <c r="M79" s="62">
        <v>45293</v>
      </c>
      <c r="N79" s="61" t="s">
        <v>415</v>
      </c>
      <c r="O79" s="70">
        <v>0.25</v>
      </c>
      <c r="P79" s="70">
        <v>0.5</v>
      </c>
      <c r="Q79" s="70">
        <v>0.75</v>
      </c>
      <c r="R79" s="70">
        <v>1</v>
      </c>
      <c r="S79" s="56" t="s">
        <v>68</v>
      </c>
      <c r="T79" s="168">
        <v>113690302</v>
      </c>
      <c r="U79" s="50" t="s">
        <v>92</v>
      </c>
      <c r="V79" s="50" t="s">
        <v>169</v>
      </c>
      <c r="W79" s="157">
        <v>320428776.98000002</v>
      </c>
      <c r="X79" s="53" t="s">
        <v>417</v>
      </c>
      <c r="Y79" s="50" t="s">
        <v>431</v>
      </c>
      <c r="Z79" s="50" t="s">
        <v>284</v>
      </c>
      <c r="AA79" s="53" t="s">
        <v>75</v>
      </c>
    </row>
    <row r="80" spans="2:27" s="133" customFormat="1" ht="93" customHeight="1">
      <c r="B80" s="95" t="s">
        <v>432</v>
      </c>
      <c r="C80" s="49" t="s">
        <v>433</v>
      </c>
      <c r="D80" s="96" t="s">
        <v>163</v>
      </c>
      <c r="E80" s="96" t="s">
        <v>382</v>
      </c>
      <c r="F80" s="96" t="s">
        <v>62</v>
      </c>
      <c r="G80" s="70">
        <v>1</v>
      </c>
      <c r="H80" s="96" t="s">
        <v>434</v>
      </c>
      <c r="I80" s="98" t="s">
        <v>64</v>
      </c>
      <c r="J80" s="98" t="s">
        <v>65</v>
      </c>
      <c r="K80" s="96" t="s">
        <v>435</v>
      </c>
      <c r="L80" s="96" t="s">
        <v>436</v>
      </c>
      <c r="M80" s="100">
        <v>45337</v>
      </c>
      <c r="N80" s="100">
        <v>45657</v>
      </c>
      <c r="O80" s="70">
        <v>0.2</v>
      </c>
      <c r="P80" s="70">
        <v>0.4</v>
      </c>
      <c r="Q80" s="70">
        <v>0.7</v>
      </c>
      <c r="R80" s="70">
        <v>1</v>
      </c>
      <c r="S80" s="56" t="s">
        <v>68</v>
      </c>
      <c r="T80" s="173">
        <v>13967970</v>
      </c>
      <c r="U80" s="96" t="s">
        <v>92</v>
      </c>
      <c r="V80" s="96" t="s">
        <v>169</v>
      </c>
      <c r="W80" s="225">
        <v>579200000</v>
      </c>
      <c r="X80" s="98" t="s">
        <v>437</v>
      </c>
      <c r="Y80" s="98" t="s">
        <v>72</v>
      </c>
      <c r="Z80" s="96" t="s">
        <v>289</v>
      </c>
      <c r="AA80" s="98" t="s">
        <v>75</v>
      </c>
    </row>
    <row r="81" spans="2:27" s="133" customFormat="1" ht="97.5" customHeight="1">
      <c r="B81" s="95" t="s">
        <v>432</v>
      </c>
      <c r="C81" s="49" t="s">
        <v>438</v>
      </c>
      <c r="D81" s="96" t="s">
        <v>163</v>
      </c>
      <c r="E81" s="96" t="s">
        <v>382</v>
      </c>
      <c r="F81" s="96" t="s">
        <v>62</v>
      </c>
      <c r="G81" s="70">
        <v>1</v>
      </c>
      <c r="H81" s="96" t="s">
        <v>439</v>
      </c>
      <c r="I81" s="98" t="s">
        <v>64</v>
      </c>
      <c r="J81" s="98" t="s">
        <v>65</v>
      </c>
      <c r="K81" s="96" t="s">
        <v>440</v>
      </c>
      <c r="L81" s="96" t="s">
        <v>441</v>
      </c>
      <c r="M81" s="100">
        <v>45337</v>
      </c>
      <c r="N81" s="100">
        <v>45657</v>
      </c>
      <c r="O81" s="63">
        <v>0.2</v>
      </c>
      <c r="P81" s="63">
        <v>0.4</v>
      </c>
      <c r="Q81" s="63">
        <v>0.7</v>
      </c>
      <c r="R81" s="70">
        <v>1</v>
      </c>
      <c r="S81" s="56" t="s">
        <v>68</v>
      </c>
      <c r="T81" s="173">
        <v>13967970</v>
      </c>
      <c r="U81" s="96" t="s">
        <v>92</v>
      </c>
      <c r="V81" s="96" t="s">
        <v>169</v>
      </c>
      <c r="W81" s="226"/>
      <c r="X81" s="98" t="s">
        <v>437</v>
      </c>
      <c r="Y81" s="98" t="s">
        <v>72</v>
      </c>
      <c r="Z81" s="96" t="s">
        <v>289</v>
      </c>
      <c r="AA81" s="98" t="s">
        <v>75</v>
      </c>
    </row>
    <row r="82" spans="2:27" s="133" customFormat="1" ht="82.5" customHeight="1">
      <c r="B82" s="95" t="s">
        <v>432</v>
      </c>
      <c r="C82" s="49" t="s">
        <v>442</v>
      </c>
      <c r="D82" s="96" t="s">
        <v>163</v>
      </c>
      <c r="E82" s="96" t="s">
        <v>382</v>
      </c>
      <c r="F82" s="96" t="s">
        <v>62</v>
      </c>
      <c r="G82" s="70">
        <v>1</v>
      </c>
      <c r="H82" s="96" t="s">
        <v>443</v>
      </c>
      <c r="I82" s="98" t="s">
        <v>64</v>
      </c>
      <c r="J82" s="98" t="s">
        <v>65</v>
      </c>
      <c r="K82" s="96" t="s">
        <v>444</v>
      </c>
      <c r="L82" s="96" t="s">
        <v>445</v>
      </c>
      <c r="M82" s="100">
        <v>45293</v>
      </c>
      <c r="N82" s="100">
        <v>45657</v>
      </c>
      <c r="O82" s="70">
        <v>0.2</v>
      </c>
      <c r="P82" s="70">
        <v>0.4</v>
      </c>
      <c r="Q82" s="70">
        <v>0.8</v>
      </c>
      <c r="R82" s="70">
        <v>1</v>
      </c>
      <c r="S82" s="56" t="s">
        <v>68</v>
      </c>
      <c r="T82" s="173">
        <v>13967970</v>
      </c>
      <c r="U82" s="96" t="s">
        <v>92</v>
      </c>
      <c r="V82" s="96" t="s">
        <v>169</v>
      </c>
      <c r="W82" s="226"/>
      <c r="X82" s="98" t="s">
        <v>437</v>
      </c>
      <c r="Y82" s="98" t="s">
        <v>72</v>
      </c>
      <c r="Z82" s="96" t="s">
        <v>289</v>
      </c>
      <c r="AA82" s="98" t="s">
        <v>75</v>
      </c>
    </row>
    <row r="83" spans="2:27" s="133" customFormat="1" ht="96.75" customHeight="1">
      <c r="B83" s="95" t="s">
        <v>432</v>
      </c>
      <c r="C83" s="49" t="s">
        <v>446</v>
      </c>
      <c r="D83" s="96" t="s">
        <v>163</v>
      </c>
      <c r="E83" s="96" t="s">
        <v>382</v>
      </c>
      <c r="F83" s="96" t="s">
        <v>62</v>
      </c>
      <c r="G83" s="70">
        <v>1</v>
      </c>
      <c r="H83" s="99" t="s">
        <v>447</v>
      </c>
      <c r="I83" s="98" t="s">
        <v>64</v>
      </c>
      <c r="J83" s="98" t="s">
        <v>65</v>
      </c>
      <c r="K83" s="96" t="s">
        <v>448</v>
      </c>
      <c r="L83" s="96" t="s">
        <v>449</v>
      </c>
      <c r="M83" s="100">
        <v>45383</v>
      </c>
      <c r="N83" s="100">
        <v>45657</v>
      </c>
      <c r="O83" s="63">
        <v>0</v>
      </c>
      <c r="P83" s="97">
        <v>0.25</v>
      </c>
      <c r="Q83" s="97">
        <v>0.6</v>
      </c>
      <c r="R83" s="70">
        <v>1</v>
      </c>
      <c r="S83" s="56" t="s">
        <v>68</v>
      </c>
      <c r="T83" s="173">
        <v>11895738</v>
      </c>
      <c r="U83" s="96" t="s">
        <v>92</v>
      </c>
      <c r="V83" s="96" t="s">
        <v>169</v>
      </c>
      <c r="W83" s="226"/>
      <c r="X83" s="98" t="s">
        <v>437</v>
      </c>
      <c r="Y83" s="96" t="s">
        <v>450</v>
      </c>
      <c r="Z83" s="96" t="s">
        <v>289</v>
      </c>
      <c r="AA83" s="98" t="s">
        <v>75</v>
      </c>
    </row>
    <row r="84" spans="2:27" s="133" customFormat="1" ht="99" customHeight="1">
      <c r="B84" s="95" t="s">
        <v>432</v>
      </c>
      <c r="C84" s="49" t="s">
        <v>451</v>
      </c>
      <c r="D84" s="96" t="s">
        <v>163</v>
      </c>
      <c r="E84" s="96" t="s">
        <v>382</v>
      </c>
      <c r="F84" s="96" t="s">
        <v>62</v>
      </c>
      <c r="G84" s="70">
        <v>1</v>
      </c>
      <c r="H84" s="96" t="s">
        <v>452</v>
      </c>
      <c r="I84" s="98" t="s">
        <v>64</v>
      </c>
      <c r="J84" s="98" t="s">
        <v>65</v>
      </c>
      <c r="K84" s="96" t="s">
        <v>453</v>
      </c>
      <c r="L84" s="96" t="s">
        <v>454</v>
      </c>
      <c r="M84" s="100">
        <v>45293</v>
      </c>
      <c r="N84" s="99" t="s">
        <v>415</v>
      </c>
      <c r="O84" s="63">
        <v>0.25</v>
      </c>
      <c r="P84" s="63">
        <v>0.5</v>
      </c>
      <c r="Q84" s="63">
        <v>0.75</v>
      </c>
      <c r="R84" s="70">
        <v>1</v>
      </c>
      <c r="S84" s="56" t="s">
        <v>68</v>
      </c>
      <c r="T84" s="173">
        <v>11895738</v>
      </c>
      <c r="U84" s="96" t="s">
        <v>92</v>
      </c>
      <c r="V84" s="96" t="s">
        <v>169</v>
      </c>
      <c r="W84" s="227"/>
      <c r="X84" s="98" t="s">
        <v>437</v>
      </c>
      <c r="Y84" s="98" t="s">
        <v>72</v>
      </c>
      <c r="Z84" s="96" t="s">
        <v>289</v>
      </c>
      <c r="AA84" s="98" t="s">
        <v>75</v>
      </c>
    </row>
    <row r="85" spans="2:27" s="133" customFormat="1" ht="84.75" customHeight="1">
      <c r="B85" s="148" t="s">
        <v>455</v>
      </c>
      <c r="C85" s="49" t="s">
        <v>456</v>
      </c>
      <c r="D85" s="50" t="s">
        <v>163</v>
      </c>
      <c r="E85" s="50" t="s">
        <v>382</v>
      </c>
      <c r="F85" s="50" t="s">
        <v>62</v>
      </c>
      <c r="G85" s="70">
        <v>1</v>
      </c>
      <c r="H85" s="50" t="s">
        <v>457</v>
      </c>
      <c r="I85" s="53" t="s">
        <v>64</v>
      </c>
      <c r="J85" s="53" t="s">
        <v>65</v>
      </c>
      <c r="K85" s="50" t="s">
        <v>458</v>
      </c>
      <c r="L85" s="50" t="s">
        <v>459</v>
      </c>
      <c r="M85" s="142">
        <v>45352</v>
      </c>
      <c r="N85" s="142">
        <v>45625</v>
      </c>
      <c r="O85" s="63">
        <v>0.11</v>
      </c>
      <c r="P85" s="63">
        <v>0.44</v>
      </c>
      <c r="Q85" s="63">
        <v>0.78</v>
      </c>
      <c r="R85" s="70">
        <v>1</v>
      </c>
      <c r="S85" s="56" t="s">
        <v>68</v>
      </c>
      <c r="T85" s="168">
        <v>4922663</v>
      </c>
      <c r="U85" s="58" t="s">
        <v>92</v>
      </c>
      <c r="V85" s="50" t="s">
        <v>169</v>
      </c>
      <c r="W85" s="223">
        <v>208831593.5</v>
      </c>
      <c r="X85" s="53" t="s">
        <v>460</v>
      </c>
      <c r="Y85" s="53" t="s">
        <v>72</v>
      </c>
      <c r="Z85" s="50" t="s">
        <v>73</v>
      </c>
      <c r="AA85" s="53" t="s">
        <v>75</v>
      </c>
    </row>
    <row r="86" spans="2:27" s="133" customFormat="1" ht="90" customHeight="1">
      <c r="B86" s="148" t="s">
        <v>455</v>
      </c>
      <c r="C86" s="49" t="s">
        <v>461</v>
      </c>
      <c r="D86" s="50" t="s">
        <v>163</v>
      </c>
      <c r="E86" s="50" t="s">
        <v>382</v>
      </c>
      <c r="F86" s="50" t="s">
        <v>62</v>
      </c>
      <c r="G86" s="70">
        <v>1</v>
      </c>
      <c r="H86" s="50" t="s">
        <v>462</v>
      </c>
      <c r="I86" s="53" t="s">
        <v>64</v>
      </c>
      <c r="J86" s="53" t="s">
        <v>65</v>
      </c>
      <c r="K86" s="50" t="s">
        <v>463</v>
      </c>
      <c r="L86" s="50" t="s">
        <v>464</v>
      </c>
      <c r="M86" s="142">
        <v>45352</v>
      </c>
      <c r="N86" s="142">
        <v>45625</v>
      </c>
      <c r="O86" s="63">
        <v>0.11</v>
      </c>
      <c r="P86" s="63">
        <v>0.44</v>
      </c>
      <c r="Q86" s="63">
        <v>0.78</v>
      </c>
      <c r="R86" s="70">
        <v>1</v>
      </c>
      <c r="S86" s="56" t="s">
        <v>68</v>
      </c>
      <c r="T86" s="168">
        <v>4922663</v>
      </c>
      <c r="U86" s="58" t="s">
        <v>92</v>
      </c>
      <c r="V86" s="50" t="s">
        <v>169</v>
      </c>
      <c r="W86" s="224"/>
      <c r="X86" s="53" t="s">
        <v>460</v>
      </c>
      <c r="Y86" s="53" t="s">
        <v>72</v>
      </c>
      <c r="Z86" s="50" t="s">
        <v>465</v>
      </c>
      <c r="AA86" s="53" t="s">
        <v>75</v>
      </c>
    </row>
    <row r="87" spans="2:27" s="133" customFormat="1" ht="75" customHeight="1">
      <c r="B87" s="55" t="s">
        <v>466</v>
      </c>
      <c r="C87" s="49" t="s">
        <v>467</v>
      </c>
      <c r="D87" s="74" t="s">
        <v>77</v>
      </c>
      <c r="E87" s="74" t="s">
        <v>468</v>
      </c>
      <c r="F87" s="74" t="s">
        <v>62</v>
      </c>
      <c r="G87" s="130">
        <v>30</v>
      </c>
      <c r="H87" s="74" t="s">
        <v>469</v>
      </c>
      <c r="I87" s="76" t="s">
        <v>64</v>
      </c>
      <c r="J87" s="76" t="s">
        <v>89</v>
      </c>
      <c r="K87" s="75" t="s">
        <v>470</v>
      </c>
      <c r="L87" s="150" t="s">
        <v>471</v>
      </c>
      <c r="M87" s="151">
        <v>45307</v>
      </c>
      <c r="N87" s="151">
        <v>45655</v>
      </c>
      <c r="O87" s="143">
        <v>3</v>
      </c>
      <c r="P87" s="143">
        <v>4</v>
      </c>
      <c r="Q87" s="143">
        <v>8</v>
      </c>
      <c r="R87" s="143">
        <v>15</v>
      </c>
      <c r="S87" s="56" t="s">
        <v>68</v>
      </c>
      <c r="T87" s="165">
        <v>88862463</v>
      </c>
      <c r="U87" s="74" t="s">
        <v>109</v>
      </c>
      <c r="V87" s="76" t="s">
        <v>472</v>
      </c>
      <c r="W87" s="228">
        <v>702565000</v>
      </c>
      <c r="X87" s="76" t="s">
        <v>473</v>
      </c>
      <c r="Y87" s="76" t="s">
        <v>72</v>
      </c>
      <c r="Z87" s="74" t="s">
        <v>121</v>
      </c>
      <c r="AA87" s="76" t="s">
        <v>75</v>
      </c>
    </row>
    <row r="88" spans="2:27" s="133" customFormat="1" ht="75" customHeight="1">
      <c r="B88" s="55" t="s">
        <v>466</v>
      </c>
      <c r="C88" s="49" t="s">
        <v>474</v>
      </c>
      <c r="D88" s="74" t="s">
        <v>77</v>
      </c>
      <c r="E88" s="74" t="s">
        <v>468</v>
      </c>
      <c r="F88" s="74" t="s">
        <v>62</v>
      </c>
      <c r="G88" s="130">
        <v>4</v>
      </c>
      <c r="H88" s="74" t="s">
        <v>475</v>
      </c>
      <c r="I88" s="76" t="s">
        <v>64</v>
      </c>
      <c r="J88" s="76" t="s">
        <v>89</v>
      </c>
      <c r="K88" s="75" t="s">
        <v>476</v>
      </c>
      <c r="L88" s="150" t="s">
        <v>477</v>
      </c>
      <c r="M88" s="151">
        <v>45323</v>
      </c>
      <c r="N88" s="151">
        <v>45656</v>
      </c>
      <c r="O88" s="143">
        <v>1</v>
      </c>
      <c r="P88" s="143">
        <v>1</v>
      </c>
      <c r="Q88" s="143">
        <v>1</v>
      </c>
      <c r="R88" s="143">
        <v>1</v>
      </c>
      <c r="S88" s="56" t="s">
        <v>68</v>
      </c>
      <c r="T88" s="165">
        <v>35090983</v>
      </c>
      <c r="U88" s="74" t="s">
        <v>109</v>
      </c>
      <c r="V88" s="76" t="s">
        <v>472</v>
      </c>
      <c r="W88" s="229"/>
      <c r="X88" s="76" t="s">
        <v>473</v>
      </c>
      <c r="Y88" s="76" t="s">
        <v>72</v>
      </c>
      <c r="Z88" s="74" t="s">
        <v>121</v>
      </c>
      <c r="AA88" s="76" t="s">
        <v>75</v>
      </c>
    </row>
    <row r="89" spans="2:27" s="133" customFormat="1" ht="75" customHeight="1">
      <c r="B89" s="55" t="s">
        <v>466</v>
      </c>
      <c r="C89" s="49" t="s">
        <v>478</v>
      </c>
      <c r="D89" s="74" t="s">
        <v>77</v>
      </c>
      <c r="E89" s="74" t="s">
        <v>468</v>
      </c>
      <c r="F89" s="74" t="s">
        <v>62</v>
      </c>
      <c r="G89" s="130">
        <v>4</v>
      </c>
      <c r="H89" s="74" t="s">
        <v>479</v>
      </c>
      <c r="I89" s="76" t="s">
        <v>64</v>
      </c>
      <c r="J89" s="76" t="s">
        <v>89</v>
      </c>
      <c r="K89" s="75" t="s">
        <v>476</v>
      </c>
      <c r="L89" s="150" t="s">
        <v>480</v>
      </c>
      <c r="M89" s="151">
        <v>45323</v>
      </c>
      <c r="N89" s="151">
        <v>45656</v>
      </c>
      <c r="O89" s="143">
        <v>1</v>
      </c>
      <c r="P89" s="143">
        <v>1</v>
      </c>
      <c r="Q89" s="143">
        <v>1</v>
      </c>
      <c r="R89" s="143">
        <v>1</v>
      </c>
      <c r="S89" s="56" t="s">
        <v>68</v>
      </c>
      <c r="T89" s="165">
        <v>26510728</v>
      </c>
      <c r="U89" s="74" t="s">
        <v>109</v>
      </c>
      <c r="V89" s="76" t="s">
        <v>472</v>
      </c>
      <c r="W89" s="229"/>
      <c r="X89" s="76" t="s">
        <v>473</v>
      </c>
      <c r="Y89" s="76" t="s">
        <v>72</v>
      </c>
      <c r="Z89" s="74" t="s">
        <v>121</v>
      </c>
      <c r="AA89" s="76" t="s">
        <v>75</v>
      </c>
    </row>
    <row r="90" spans="2:27" s="133" customFormat="1" ht="75" customHeight="1">
      <c r="B90" s="55" t="s">
        <v>466</v>
      </c>
      <c r="C90" s="49" t="s">
        <v>481</v>
      </c>
      <c r="D90" s="74" t="s">
        <v>77</v>
      </c>
      <c r="E90" s="74" t="s">
        <v>468</v>
      </c>
      <c r="F90" s="74" t="s">
        <v>62</v>
      </c>
      <c r="G90" s="130">
        <v>10</v>
      </c>
      <c r="H90" s="74" t="s">
        <v>482</v>
      </c>
      <c r="I90" s="76" t="s">
        <v>64</v>
      </c>
      <c r="J90" s="76" t="s">
        <v>89</v>
      </c>
      <c r="K90" s="75" t="s">
        <v>483</v>
      </c>
      <c r="L90" s="150" t="s">
        <v>484</v>
      </c>
      <c r="M90" s="151">
        <v>45383</v>
      </c>
      <c r="N90" s="151">
        <v>45655</v>
      </c>
      <c r="O90" s="143">
        <v>0</v>
      </c>
      <c r="P90" s="143">
        <v>1</v>
      </c>
      <c r="Q90" s="143">
        <v>2</v>
      </c>
      <c r="R90" s="143">
        <v>7</v>
      </c>
      <c r="S90" s="56" t="s">
        <v>68</v>
      </c>
      <c r="T90" s="165">
        <v>336726747</v>
      </c>
      <c r="U90" s="74" t="s">
        <v>109</v>
      </c>
      <c r="V90" s="76" t="s">
        <v>472</v>
      </c>
      <c r="W90" s="229"/>
      <c r="X90" s="76" t="s">
        <v>473</v>
      </c>
      <c r="Y90" s="76" t="s">
        <v>72</v>
      </c>
      <c r="Z90" s="74" t="s">
        <v>121</v>
      </c>
      <c r="AA90" s="76" t="s">
        <v>75</v>
      </c>
    </row>
    <row r="91" spans="2:27" s="133" customFormat="1" ht="75" customHeight="1">
      <c r="B91" s="55" t="s">
        <v>466</v>
      </c>
      <c r="C91" s="49" t="s">
        <v>485</v>
      </c>
      <c r="D91" s="74" t="s">
        <v>77</v>
      </c>
      <c r="E91" s="74" t="s">
        <v>468</v>
      </c>
      <c r="F91" s="74" t="s">
        <v>62</v>
      </c>
      <c r="G91" s="130">
        <v>3</v>
      </c>
      <c r="H91" s="74" t="s">
        <v>486</v>
      </c>
      <c r="I91" s="76" t="s">
        <v>64</v>
      </c>
      <c r="J91" s="76" t="s">
        <v>89</v>
      </c>
      <c r="K91" s="75" t="s">
        <v>487</v>
      </c>
      <c r="L91" s="150" t="s">
        <v>488</v>
      </c>
      <c r="M91" s="151">
        <v>45383</v>
      </c>
      <c r="N91" s="151">
        <v>45655</v>
      </c>
      <c r="O91" s="143">
        <v>0</v>
      </c>
      <c r="P91" s="143">
        <v>1</v>
      </c>
      <c r="Q91" s="143">
        <v>1</v>
      </c>
      <c r="R91" s="143">
        <v>1</v>
      </c>
      <c r="S91" s="56" t="s">
        <v>68</v>
      </c>
      <c r="T91" s="165">
        <v>39428879</v>
      </c>
      <c r="U91" s="74" t="s">
        <v>109</v>
      </c>
      <c r="V91" s="76" t="s">
        <v>472</v>
      </c>
      <c r="W91" s="229"/>
      <c r="X91" s="76" t="s">
        <v>473</v>
      </c>
      <c r="Y91" s="76" t="s">
        <v>72</v>
      </c>
      <c r="Z91" s="74" t="s">
        <v>121</v>
      </c>
      <c r="AA91" s="76" t="s">
        <v>75</v>
      </c>
    </row>
    <row r="92" spans="2:27" s="133" customFormat="1" ht="75" customHeight="1">
      <c r="B92" s="55" t="s">
        <v>466</v>
      </c>
      <c r="C92" s="49" t="s">
        <v>489</v>
      </c>
      <c r="D92" s="74" t="s">
        <v>77</v>
      </c>
      <c r="E92" s="74" t="s">
        <v>468</v>
      </c>
      <c r="F92" s="74" t="s">
        <v>62</v>
      </c>
      <c r="G92" s="70">
        <v>1</v>
      </c>
      <c r="H92" s="74" t="s">
        <v>490</v>
      </c>
      <c r="I92" s="76" t="s">
        <v>64</v>
      </c>
      <c r="J92" s="76" t="s">
        <v>65</v>
      </c>
      <c r="K92" s="75" t="s">
        <v>491</v>
      </c>
      <c r="L92" s="150" t="s">
        <v>492</v>
      </c>
      <c r="M92" s="151">
        <v>45323</v>
      </c>
      <c r="N92" s="151">
        <v>45655</v>
      </c>
      <c r="O92" s="152">
        <v>0.25</v>
      </c>
      <c r="P92" s="152">
        <v>0.5</v>
      </c>
      <c r="Q92" s="152">
        <v>0.75</v>
      </c>
      <c r="R92" s="152">
        <v>1</v>
      </c>
      <c r="S92" s="56" t="s">
        <v>68</v>
      </c>
      <c r="T92" s="165">
        <v>22839047</v>
      </c>
      <c r="U92" s="74" t="s">
        <v>109</v>
      </c>
      <c r="V92" s="76" t="s">
        <v>472</v>
      </c>
      <c r="W92" s="229"/>
      <c r="X92" s="76" t="s">
        <v>473</v>
      </c>
      <c r="Y92" s="76" t="s">
        <v>72</v>
      </c>
      <c r="Z92" s="74" t="s">
        <v>121</v>
      </c>
      <c r="AA92" s="76" t="s">
        <v>75</v>
      </c>
    </row>
    <row r="93" spans="2:27" s="133" customFormat="1" ht="75" customHeight="1">
      <c r="B93" s="55" t="s">
        <v>466</v>
      </c>
      <c r="C93" s="49" t="s">
        <v>493</v>
      </c>
      <c r="D93" s="74" t="s">
        <v>77</v>
      </c>
      <c r="E93" s="74" t="s">
        <v>468</v>
      </c>
      <c r="F93" s="74" t="s">
        <v>146</v>
      </c>
      <c r="G93" s="130">
        <v>3</v>
      </c>
      <c r="H93" s="74" t="s">
        <v>494</v>
      </c>
      <c r="I93" s="76" t="s">
        <v>64</v>
      </c>
      <c r="J93" s="76" t="s">
        <v>89</v>
      </c>
      <c r="K93" s="75" t="s">
        <v>495</v>
      </c>
      <c r="L93" s="150" t="s">
        <v>496</v>
      </c>
      <c r="M93" s="151">
        <v>45383</v>
      </c>
      <c r="N93" s="151">
        <v>45655</v>
      </c>
      <c r="O93" s="143">
        <v>0</v>
      </c>
      <c r="P93" s="143">
        <v>1</v>
      </c>
      <c r="Q93" s="143">
        <v>1</v>
      </c>
      <c r="R93" s="143">
        <v>1</v>
      </c>
      <c r="S93" s="56" t="s">
        <v>68</v>
      </c>
      <c r="T93" s="165">
        <v>14480532</v>
      </c>
      <c r="U93" s="74" t="s">
        <v>109</v>
      </c>
      <c r="V93" s="76" t="s">
        <v>472</v>
      </c>
      <c r="W93" s="230"/>
      <c r="X93" s="76" t="s">
        <v>473</v>
      </c>
      <c r="Y93" s="76" t="s">
        <v>72</v>
      </c>
      <c r="Z93" s="74" t="s">
        <v>121</v>
      </c>
      <c r="AA93" s="76" t="s">
        <v>75</v>
      </c>
    </row>
    <row r="94" spans="2:27" s="133" customFormat="1" ht="75" customHeight="1">
      <c r="B94" s="55" t="s">
        <v>466</v>
      </c>
      <c r="C94" s="49" t="s">
        <v>497</v>
      </c>
      <c r="D94" s="74" t="s">
        <v>77</v>
      </c>
      <c r="E94" s="74" t="s">
        <v>78</v>
      </c>
      <c r="F94" s="74" t="s">
        <v>62</v>
      </c>
      <c r="G94" s="70">
        <v>1</v>
      </c>
      <c r="H94" s="74" t="s">
        <v>498</v>
      </c>
      <c r="I94" s="76" t="s">
        <v>64</v>
      </c>
      <c r="J94" s="76" t="s">
        <v>65</v>
      </c>
      <c r="K94" s="75" t="s">
        <v>499</v>
      </c>
      <c r="L94" s="150" t="s">
        <v>500</v>
      </c>
      <c r="M94" s="151">
        <v>45293</v>
      </c>
      <c r="N94" s="151">
        <v>45626</v>
      </c>
      <c r="O94" s="152">
        <v>0.1</v>
      </c>
      <c r="P94" s="152">
        <v>0.3</v>
      </c>
      <c r="Q94" s="152">
        <v>0.8</v>
      </c>
      <c r="R94" s="152">
        <v>1</v>
      </c>
      <c r="S94" s="56" t="s">
        <v>68</v>
      </c>
      <c r="T94" s="165">
        <v>150110209</v>
      </c>
      <c r="U94" s="74" t="s">
        <v>109</v>
      </c>
      <c r="V94" s="76" t="s">
        <v>110</v>
      </c>
      <c r="W94" s="228">
        <v>208800000</v>
      </c>
      <c r="X94" s="76" t="s">
        <v>94</v>
      </c>
      <c r="Y94" s="76" t="s">
        <v>72</v>
      </c>
      <c r="Z94" s="74" t="s">
        <v>121</v>
      </c>
      <c r="AA94" s="76" t="s">
        <v>75</v>
      </c>
    </row>
    <row r="95" spans="2:27" s="133" customFormat="1" ht="75" customHeight="1">
      <c r="B95" s="55" t="s">
        <v>466</v>
      </c>
      <c r="C95" s="49" t="s">
        <v>501</v>
      </c>
      <c r="D95" s="74" t="s">
        <v>77</v>
      </c>
      <c r="E95" s="74" t="s">
        <v>468</v>
      </c>
      <c r="F95" s="74" t="s">
        <v>62</v>
      </c>
      <c r="G95" s="70">
        <v>1</v>
      </c>
      <c r="H95" s="74" t="s">
        <v>502</v>
      </c>
      <c r="I95" s="76" t="s">
        <v>64</v>
      </c>
      <c r="J95" s="76" t="s">
        <v>65</v>
      </c>
      <c r="K95" s="75" t="s">
        <v>503</v>
      </c>
      <c r="L95" s="150" t="s">
        <v>504</v>
      </c>
      <c r="M95" s="151">
        <v>45292</v>
      </c>
      <c r="N95" s="151">
        <v>45641</v>
      </c>
      <c r="O95" s="152">
        <v>0.25</v>
      </c>
      <c r="P95" s="152">
        <v>0.5</v>
      </c>
      <c r="Q95" s="152">
        <v>0.75</v>
      </c>
      <c r="R95" s="152">
        <v>1</v>
      </c>
      <c r="S95" s="56" t="s">
        <v>68</v>
      </c>
      <c r="T95" s="165">
        <v>66176736</v>
      </c>
      <c r="U95" s="74" t="s">
        <v>109</v>
      </c>
      <c r="V95" s="76" t="s">
        <v>110</v>
      </c>
      <c r="W95" s="229"/>
      <c r="X95" s="76" t="s">
        <v>94</v>
      </c>
      <c r="Y95" s="76" t="s">
        <v>72</v>
      </c>
      <c r="Z95" s="74" t="s">
        <v>121</v>
      </c>
      <c r="AA95" s="76" t="s">
        <v>75</v>
      </c>
    </row>
    <row r="96" spans="2:27" s="133" customFormat="1" ht="75" customHeight="1">
      <c r="B96" s="55" t="s">
        <v>466</v>
      </c>
      <c r="C96" s="49" t="s">
        <v>505</v>
      </c>
      <c r="D96" s="74" t="s">
        <v>163</v>
      </c>
      <c r="E96" s="74" t="s">
        <v>174</v>
      </c>
      <c r="F96" s="74" t="s">
        <v>62</v>
      </c>
      <c r="G96" s="70">
        <v>1</v>
      </c>
      <c r="H96" s="74" t="s">
        <v>506</v>
      </c>
      <c r="I96" s="76" t="s">
        <v>64</v>
      </c>
      <c r="J96" s="76" t="s">
        <v>65</v>
      </c>
      <c r="K96" s="75" t="s">
        <v>507</v>
      </c>
      <c r="L96" s="150" t="s">
        <v>508</v>
      </c>
      <c r="M96" s="151">
        <v>45293</v>
      </c>
      <c r="N96" s="151">
        <v>45626</v>
      </c>
      <c r="O96" s="152">
        <v>0.1</v>
      </c>
      <c r="P96" s="152">
        <v>0.35</v>
      </c>
      <c r="Q96" s="152">
        <v>0.7</v>
      </c>
      <c r="R96" s="152">
        <v>1</v>
      </c>
      <c r="S96" s="56" t="s">
        <v>68</v>
      </c>
      <c r="T96" s="165">
        <v>55999060</v>
      </c>
      <c r="U96" s="74" t="s">
        <v>109</v>
      </c>
      <c r="V96" s="76" t="s">
        <v>110</v>
      </c>
      <c r="W96" s="229"/>
      <c r="X96" s="76" t="s">
        <v>94</v>
      </c>
      <c r="Y96" s="76" t="s">
        <v>72</v>
      </c>
      <c r="Z96" s="74" t="s">
        <v>121</v>
      </c>
      <c r="AA96" s="76" t="s">
        <v>75</v>
      </c>
    </row>
    <row r="97" spans="2:27" s="133" customFormat="1" ht="75" customHeight="1">
      <c r="B97" s="55" t="s">
        <v>466</v>
      </c>
      <c r="C97" s="49" t="s">
        <v>509</v>
      </c>
      <c r="D97" s="74" t="s">
        <v>77</v>
      </c>
      <c r="E97" s="74" t="s">
        <v>468</v>
      </c>
      <c r="F97" s="74" t="s">
        <v>62</v>
      </c>
      <c r="G97" s="70">
        <v>1</v>
      </c>
      <c r="H97" s="74" t="s">
        <v>510</v>
      </c>
      <c r="I97" s="76" t="s">
        <v>64</v>
      </c>
      <c r="J97" s="76" t="s">
        <v>65</v>
      </c>
      <c r="K97" s="75" t="s">
        <v>511</v>
      </c>
      <c r="L97" s="150" t="s">
        <v>512</v>
      </c>
      <c r="M97" s="151">
        <v>45292</v>
      </c>
      <c r="N97" s="151">
        <v>45656</v>
      </c>
      <c r="O97" s="152">
        <v>0.25</v>
      </c>
      <c r="P97" s="152">
        <v>0.5</v>
      </c>
      <c r="Q97" s="152">
        <v>0.75</v>
      </c>
      <c r="R97" s="152">
        <v>1</v>
      </c>
      <c r="S97" s="56" t="s">
        <v>68</v>
      </c>
      <c r="T97" s="165">
        <v>166709089</v>
      </c>
      <c r="U97" s="74" t="s">
        <v>109</v>
      </c>
      <c r="V97" s="76" t="s">
        <v>110</v>
      </c>
      <c r="W97" s="229"/>
      <c r="X97" s="76" t="s">
        <v>94</v>
      </c>
      <c r="Y97" s="76" t="s">
        <v>72</v>
      </c>
      <c r="Z97" s="74" t="s">
        <v>121</v>
      </c>
      <c r="AA97" s="76" t="s">
        <v>75</v>
      </c>
    </row>
    <row r="98" spans="2:27" s="133" customFormat="1" ht="150" customHeight="1">
      <c r="B98" s="55" t="s">
        <v>466</v>
      </c>
      <c r="C98" s="49" t="s">
        <v>513</v>
      </c>
      <c r="D98" s="74" t="s">
        <v>77</v>
      </c>
      <c r="E98" s="74" t="s">
        <v>78</v>
      </c>
      <c r="F98" s="74" t="s">
        <v>62</v>
      </c>
      <c r="G98" s="130">
        <v>22</v>
      </c>
      <c r="H98" s="74" t="s">
        <v>514</v>
      </c>
      <c r="I98" s="76" t="s">
        <v>64</v>
      </c>
      <c r="J98" s="76" t="s">
        <v>89</v>
      </c>
      <c r="K98" s="75" t="s">
        <v>515</v>
      </c>
      <c r="L98" s="150" t="s">
        <v>516</v>
      </c>
      <c r="M98" s="151">
        <v>45293</v>
      </c>
      <c r="N98" s="151">
        <v>45656</v>
      </c>
      <c r="O98" s="143">
        <v>5</v>
      </c>
      <c r="P98" s="143">
        <v>5</v>
      </c>
      <c r="Q98" s="143">
        <v>6</v>
      </c>
      <c r="R98" s="143">
        <v>6</v>
      </c>
      <c r="S98" s="56" t="s">
        <v>68</v>
      </c>
      <c r="T98" s="165">
        <v>734575160</v>
      </c>
      <c r="U98" s="74" t="s">
        <v>109</v>
      </c>
      <c r="V98" s="76" t="s">
        <v>110</v>
      </c>
      <c r="W98" s="229"/>
      <c r="X98" s="76" t="s">
        <v>94</v>
      </c>
      <c r="Y98" s="76" t="s">
        <v>72</v>
      </c>
      <c r="Z98" s="74" t="s">
        <v>121</v>
      </c>
      <c r="AA98" s="76" t="s">
        <v>75</v>
      </c>
    </row>
    <row r="99" spans="2:27" s="133" customFormat="1" ht="75" customHeight="1">
      <c r="B99" s="55" t="s">
        <v>466</v>
      </c>
      <c r="C99" s="49" t="s">
        <v>517</v>
      </c>
      <c r="D99" s="74" t="s">
        <v>77</v>
      </c>
      <c r="E99" s="74" t="s">
        <v>468</v>
      </c>
      <c r="F99" s="74" t="s">
        <v>62</v>
      </c>
      <c r="G99" s="70">
        <v>1</v>
      </c>
      <c r="H99" s="74" t="s">
        <v>518</v>
      </c>
      <c r="I99" s="76" t="s">
        <v>64</v>
      </c>
      <c r="J99" s="76" t="s">
        <v>65</v>
      </c>
      <c r="K99" s="75" t="s">
        <v>519</v>
      </c>
      <c r="L99" s="150" t="s">
        <v>520</v>
      </c>
      <c r="M99" s="151">
        <v>45292</v>
      </c>
      <c r="N99" s="151">
        <v>45656</v>
      </c>
      <c r="O99" s="152">
        <v>0.25</v>
      </c>
      <c r="P99" s="152">
        <v>0.5</v>
      </c>
      <c r="Q99" s="152">
        <v>0.75</v>
      </c>
      <c r="R99" s="152">
        <v>1</v>
      </c>
      <c r="S99" s="56" t="s">
        <v>68</v>
      </c>
      <c r="T99" s="165">
        <v>90843262</v>
      </c>
      <c r="U99" s="74" t="s">
        <v>109</v>
      </c>
      <c r="V99" s="76" t="s">
        <v>110</v>
      </c>
      <c r="W99" s="230"/>
      <c r="X99" s="76" t="s">
        <v>94</v>
      </c>
      <c r="Y99" s="76" t="s">
        <v>72</v>
      </c>
      <c r="Z99" s="74" t="s">
        <v>121</v>
      </c>
      <c r="AA99" s="76" t="s">
        <v>75</v>
      </c>
    </row>
    <row r="100" spans="2:27" s="133" customFormat="1" ht="75" customHeight="1">
      <c r="B100" s="55" t="s">
        <v>466</v>
      </c>
      <c r="C100" s="49" t="s">
        <v>521</v>
      </c>
      <c r="D100" s="74" t="s">
        <v>77</v>
      </c>
      <c r="E100" s="74" t="s">
        <v>468</v>
      </c>
      <c r="F100" s="74" t="s">
        <v>86</v>
      </c>
      <c r="G100" s="70">
        <v>1</v>
      </c>
      <c r="H100" s="74" t="s">
        <v>522</v>
      </c>
      <c r="I100" s="76" t="s">
        <v>64</v>
      </c>
      <c r="J100" s="76" t="s">
        <v>65</v>
      </c>
      <c r="K100" s="75" t="s">
        <v>523</v>
      </c>
      <c r="L100" s="150" t="s">
        <v>524</v>
      </c>
      <c r="M100" s="151">
        <v>45292</v>
      </c>
      <c r="N100" s="151">
        <v>45656</v>
      </c>
      <c r="O100" s="152">
        <v>0.15</v>
      </c>
      <c r="P100" s="152">
        <v>0.4</v>
      </c>
      <c r="Q100" s="152">
        <v>0.8</v>
      </c>
      <c r="R100" s="152">
        <v>1</v>
      </c>
      <c r="S100" s="56" t="s">
        <v>68</v>
      </c>
      <c r="T100" s="165">
        <v>16541450</v>
      </c>
      <c r="U100" s="74" t="s">
        <v>109</v>
      </c>
      <c r="V100" s="76" t="s">
        <v>525</v>
      </c>
      <c r="W100" s="228">
        <v>334000000</v>
      </c>
      <c r="X100" s="76" t="s">
        <v>94</v>
      </c>
      <c r="Y100" s="76" t="s">
        <v>72</v>
      </c>
      <c r="Z100" s="74" t="s">
        <v>121</v>
      </c>
      <c r="AA100" s="76" t="s">
        <v>75</v>
      </c>
    </row>
    <row r="101" spans="2:27" s="133" customFormat="1" ht="75" customHeight="1">
      <c r="B101" s="55" t="s">
        <v>466</v>
      </c>
      <c r="C101" s="49" t="s">
        <v>526</v>
      </c>
      <c r="D101" s="74" t="s">
        <v>77</v>
      </c>
      <c r="E101" s="74" t="s">
        <v>468</v>
      </c>
      <c r="F101" s="74" t="s">
        <v>62</v>
      </c>
      <c r="G101" s="130">
        <v>10</v>
      </c>
      <c r="H101" s="74" t="s">
        <v>527</v>
      </c>
      <c r="I101" s="76" t="s">
        <v>64</v>
      </c>
      <c r="J101" s="76" t="s">
        <v>89</v>
      </c>
      <c r="K101" s="75" t="s">
        <v>528</v>
      </c>
      <c r="L101" s="150" t="s">
        <v>529</v>
      </c>
      <c r="M101" s="151">
        <v>45292</v>
      </c>
      <c r="N101" s="151">
        <v>45656</v>
      </c>
      <c r="O101" s="143">
        <v>1</v>
      </c>
      <c r="P101" s="143">
        <v>4</v>
      </c>
      <c r="Q101" s="143">
        <v>2</v>
      </c>
      <c r="R101" s="143">
        <v>3</v>
      </c>
      <c r="S101" s="56" t="s">
        <v>68</v>
      </c>
      <c r="T101" s="165">
        <v>31807523</v>
      </c>
      <c r="U101" s="74" t="s">
        <v>109</v>
      </c>
      <c r="V101" s="76" t="s">
        <v>525</v>
      </c>
      <c r="W101" s="229"/>
      <c r="X101" s="74" t="s">
        <v>94</v>
      </c>
      <c r="Y101" s="76" t="s">
        <v>72</v>
      </c>
      <c r="Z101" s="74" t="s">
        <v>121</v>
      </c>
      <c r="AA101" s="76" t="s">
        <v>75</v>
      </c>
    </row>
    <row r="102" spans="2:27" s="133" customFormat="1" ht="75" customHeight="1">
      <c r="B102" s="55" t="s">
        <v>466</v>
      </c>
      <c r="C102" s="49" t="s">
        <v>530</v>
      </c>
      <c r="D102" s="74" t="s">
        <v>77</v>
      </c>
      <c r="E102" s="74" t="s">
        <v>468</v>
      </c>
      <c r="F102" s="74" t="s">
        <v>62</v>
      </c>
      <c r="G102" s="70">
        <v>1</v>
      </c>
      <c r="H102" s="74" t="s">
        <v>531</v>
      </c>
      <c r="I102" s="76" t="s">
        <v>64</v>
      </c>
      <c r="J102" s="76" t="s">
        <v>65</v>
      </c>
      <c r="K102" s="75" t="s">
        <v>532</v>
      </c>
      <c r="L102" s="150" t="s">
        <v>533</v>
      </c>
      <c r="M102" s="151">
        <v>45323</v>
      </c>
      <c r="N102" s="151">
        <v>45657</v>
      </c>
      <c r="O102" s="152">
        <v>0.15</v>
      </c>
      <c r="P102" s="152">
        <v>0.45</v>
      </c>
      <c r="Q102" s="152">
        <v>0.75</v>
      </c>
      <c r="R102" s="152">
        <v>1</v>
      </c>
      <c r="S102" s="56" t="s">
        <v>68</v>
      </c>
      <c r="T102" s="165">
        <v>53119932</v>
      </c>
      <c r="U102" s="74" t="s">
        <v>109</v>
      </c>
      <c r="V102" s="76" t="s">
        <v>525</v>
      </c>
      <c r="W102" s="229"/>
      <c r="X102" s="76" t="s">
        <v>534</v>
      </c>
      <c r="Y102" s="76" t="s">
        <v>72</v>
      </c>
      <c r="Z102" s="74" t="s">
        <v>121</v>
      </c>
      <c r="AA102" s="76" t="s">
        <v>75</v>
      </c>
    </row>
    <row r="103" spans="2:27" s="133" customFormat="1" ht="113.25" customHeight="1">
      <c r="B103" s="55" t="s">
        <v>466</v>
      </c>
      <c r="C103" s="49" t="s">
        <v>535</v>
      </c>
      <c r="D103" s="74" t="s">
        <v>77</v>
      </c>
      <c r="E103" s="74" t="s">
        <v>468</v>
      </c>
      <c r="F103" s="74" t="s">
        <v>62</v>
      </c>
      <c r="G103" s="70">
        <v>1</v>
      </c>
      <c r="H103" s="74" t="s">
        <v>536</v>
      </c>
      <c r="I103" s="76" t="s">
        <v>64</v>
      </c>
      <c r="J103" s="76" t="s">
        <v>65</v>
      </c>
      <c r="K103" s="75" t="s">
        <v>537</v>
      </c>
      <c r="L103" s="150" t="s">
        <v>538</v>
      </c>
      <c r="M103" s="151">
        <v>45323</v>
      </c>
      <c r="N103" s="151">
        <v>45657</v>
      </c>
      <c r="O103" s="152">
        <v>0.15</v>
      </c>
      <c r="P103" s="152">
        <v>0.4</v>
      </c>
      <c r="Q103" s="152">
        <v>0.65</v>
      </c>
      <c r="R103" s="152">
        <v>1</v>
      </c>
      <c r="S103" s="56" t="s">
        <v>68</v>
      </c>
      <c r="T103" s="165">
        <v>538973644</v>
      </c>
      <c r="U103" s="74" t="s">
        <v>109</v>
      </c>
      <c r="V103" s="76" t="s">
        <v>525</v>
      </c>
      <c r="W103" s="229"/>
      <c r="X103" s="76" t="s">
        <v>534</v>
      </c>
      <c r="Y103" s="76" t="s">
        <v>72</v>
      </c>
      <c r="Z103" s="74" t="s">
        <v>121</v>
      </c>
      <c r="AA103" s="76" t="s">
        <v>75</v>
      </c>
    </row>
    <row r="104" spans="2:27" s="133" customFormat="1" ht="75" customHeight="1">
      <c r="B104" s="55" t="s">
        <v>466</v>
      </c>
      <c r="C104" s="49" t="s">
        <v>539</v>
      </c>
      <c r="D104" s="74" t="s">
        <v>77</v>
      </c>
      <c r="E104" s="74" t="s">
        <v>468</v>
      </c>
      <c r="F104" s="74" t="s">
        <v>62</v>
      </c>
      <c r="G104" s="70">
        <v>1</v>
      </c>
      <c r="H104" s="74" t="s">
        <v>540</v>
      </c>
      <c r="I104" s="76" t="s">
        <v>64</v>
      </c>
      <c r="J104" s="76" t="s">
        <v>65</v>
      </c>
      <c r="K104" s="75" t="s">
        <v>541</v>
      </c>
      <c r="L104" s="150" t="s">
        <v>542</v>
      </c>
      <c r="M104" s="151">
        <v>45323</v>
      </c>
      <c r="N104" s="151">
        <v>45657</v>
      </c>
      <c r="O104" s="152">
        <v>0.15</v>
      </c>
      <c r="P104" s="152">
        <v>0.4</v>
      </c>
      <c r="Q104" s="152">
        <v>0.65</v>
      </c>
      <c r="R104" s="152">
        <v>1</v>
      </c>
      <c r="S104" s="56" t="s">
        <v>68</v>
      </c>
      <c r="T104" s="165">
        <v>33552324</v>
      </c>
      <c r="U104" s="74" t="s">
        <v>109</v>
      </c>
      <c r="V104" s="76" t="s">
        <v>525</v>
      </c>
      <c r="W104" s="230"/>
      <c r="X104" s="76" t="s">
        <v>534</v>
      </c>
      <c r="Y104" s="76" t="s">
        <v>72</v>
      </c>
      <c r="Z104" s="74" t="s">
        <v>121</v>
      </c>
      <c r="AA104" s="76" t="s">
        <v>75</v>
      </c>
    </row>
    <row r="105" spans="2:27" s="133" customFormat="1" ht="75" customHeight="1">
      <c r="B105" s="55" t="s">
        <v>466</v>
      </c>
      <c r="C105" s="49" t="s">
        <v>543</v>
      </c>
      <c r="D105" s="74" t="s">
        <v>60</v>
      </c>
      <c r="E105" s="74" t="s">
        <v>544</v>
      </c>
      <c r="F105" s="74" t="s">
        <v>62</v>
      </c>
      <c r="G105" s="70">
        <v>1</v>
      </c>
      <c r="H105" s="74" t="s">
        <v>545</v>
      </c>
      <c r="I105" s="76" t="s">
        <v>64</v>
      </c>
      <c r="J105" s="76" t="s">
        <v>65</v>
      </c>
      <c r="K105" s="75" t="s">
        <v>546</v>
      </c>
      <c r="L105" s="150" t="s">
        <v>547</v>
      </c>
      <c r="M105" s="151">
        <v>45320</v>
      </c>
      <c r="N105" s="151">
        <v>45655</v>
      </c>
      <c r="O105" s="152">
        <v>0.1</v>
      </c>
      <c r="P105" s="152">
        <v>0.45</v>
      </c>
      <c r="Q105" s="152">
        <v>0.8</v>
      </c>
      <c r="R105" s="152">
        <v>1</v>
      </c>
      <c r="S105" s="56" t="s">
        <v>68</v>
      </c>
      <c r="T105" s="165">
        <v>35960111</v>
      </c>
      <c r="U105" s="74" t="s">
        <v>109</v>
      </c>
      <c r="V105" s="74" t="s">
        <v>548</v>
      </c>
      <c r="W105" s="228">
        <v>1112534448</v>
      </c>
      <c r="X105" s="74" t="s">
        <v>143</v>
      </c>
      <c r="Y105" s="76" t="s">
        <v>72</v>
      </c>
      <c r="Z105" s="74" t="s">
        <v>121</v>
      </c>
      <c r="AA105" s="76" t="s">
        <v>75</v>
      </c>
    </row>
    <row r="106" spans="2:27" s="133" customFormat="1" ht="75" customHeight="1">
      <c r="B106" s="55" t="s">
        <v>466</v>
      </c>
      <c r="C106" s="49" t="s">
        <v>549</v>
      </c>
      <c r="D106" s="74" t="s">
        <v>84</v>
      </c>
      <c r="E106" s="74" t="s">
        <v>139</v>
      </c>
      <c r="F106" s="74" t="s">
        <v>62</v>
      </c>
      <c r="G106" s="70">
        <v>1</v>
      </c>
      <c r="H106" s="74" t="s">
        <v>550</v>
      </c>
      <c r="I106" s="76" t="s">
        <v>64</v>
      </c>
      <c r="J106" s="76" t="s">
        <v>65</v>
      </c>
      <c r="K106" s="75" t="s">
        <v>551</v>
      </c>
      <c r="L106" s="150" t="s">
        <v>552</v>
      </c>
      <c r="M106" s="151">
        <v>45320</v>
      </c>
      <c r="N106" s="151">
        <v>45655</v>
      </c>
      <c r="O106" s="152">
        <v>0.1</v>
      </c>
      <c r="P106" s="152">
        <v>0.45</v>
      </c>
      <c r="Q106" s="152">
        <v>0.8</v>
      </c>
      <c r="R106" s="152">
        <v>1</v>
      </c>
      <c r="S106" s="56" t="s">
        <v>68</v>
      </c>
      <c r="T106" s="165">
        <v>30305935</v>
      </c>
      <c r="U106" s="74" t="s">
        <v>109</v>
      </c>
      <c r="V106" s="74" t="s">
        <v>548</v>
      </c>
      <c r="W106" s="229"/>
      <c r="X106" s="74" t="s">
        <v>143</v>
      </c>
      <c r="Y106" s="76" t="s">
        <v>72</v>
      </c>
      <c r="Z106" s="74" t="s">
        <v>121</v>
      </c>
      <c r="AA106" s="76" t="s">
        <v>75</v>
      </c>
    </row>
    <row r="107" spans="2:27" s="133" customFormat="1" ht="92.25" customHeight="1">
      <c r="B107" s="55" t="s">
        <v>466</v>
      </c>
      <c r="C107" s="49" t="s">
        <v>553</v>
      </c>
      <c r="D107" s="74" t="s">
        <v>77</v>
      </c>
      <c r="E107" s="74" t="s">
        <v>468</v>
      </c>
      <c r="F107" s="74" t="s">
        <v>62</v>
      </c>
      <c r="G107" s="130">
        <v>10</v>
      </c>
      <c r="H107" s="74" t="s">
        <v>554</v>
      </c>
      <c r="I107" s="76" t="s">
        <v>64</v>
      </c>
      <c r="J107" s="76" t="s">
        <v>89</v>
      </c>
      <c r="K107" s="75" t="s">
        <v>555</v>
      </c>
      <c r="L107" s="150" t="s">
        <v>556</v>
      </c>
      <c r="M107" s="151">
        <v>45320</v>
      </c>
      <c r="N107" s="151">
        <v>45655</v>
      </c>
      <c r="O107" s="51">
        <v>2</v>
      </c>
      <c r="P107" s="51">
        <v>2</v>
      </c>
      <c r="Q107" s="51">
        <v>3</v>
      </c>
      <c r="R107" s="51">
        <v>3</v>
      </c>
      <c r="S107" s="56" t="s">
        <v>68</v>
      </c>
      <c r="T107" s="165">
        <v>33436942</v>
      </c>
      <c r="U107" s="74" t="s">
        <v>109</v>
      </c>
      <c r="V107" s="74" t="s">
        <v>548</v>
      </c>
      <c r="W107" s="229"/>
      <c r="X107" s="74" t="s">
        <v>143</v>
      </c>
      <c r="Y107" s="76" t="s">
        <v>72</v>
      </c>
      <c r="Z107" s="74" t="s">
        <v>121</v>
      </c>
      <c r="AA107" s="76" t="s">
        <v>75</v>
      </c>
    </row>
    <row r="108" spans="2:27" s="133" customFormat="1" ht="75" customHeight="1">
      <c r="B108" s="55" t="s">
        <v>466</v>
      </c>
      <c r="C108" s="49" t="s">
        <v>557</v>
      </c>
      <c r="D108" s="74" t="s">
        <v>77</v>
      </c>
      <c r="E108" s="74" t="s">
        <v>468</v>
      </c>
      <c r="F108" s="74" t="s">
        <v>62</v>
      </c>
      <c r="G108" s="70">
        <v>1</v>
      </c>
      <c r="H108" s="74" t="s">
        <v>558</v>
      </c>
      <c r="I108" s="76" t="s">
        <v>64</v>
      </c>
      <c r="J108" s="76" t="s">
        <v>65</v>
      </c>
      <c r="K108" s="75" t="s">
        <v>559</v>
      </c>
      <c r="L108" s="150" t="s">
        <v>560</v>
      </c>
      <c r="M108" s="151">
        <v>45320</v>
      </c>
      <c r="N108" s="151">
        <v>45655</v>
      </c>
      <c r="O108" s="152">
        <v>0.1</v>
      </c>
      <c r="P108" s="152">
        <v>0.45</v>
      </c>
      <c r="Q108" s="152">
        <v>0.8</v>
      </c>
      <c r="R108" s="152">
        <v>1</v>
      </c>
      <c r="S108" s="56" t="s">
        <v>75</v>
      </c>
      <c r="T108" s="165">
        <v>0</v>
      </c>
      <c r="U108" s="74" t="s">
        <v>109</v>
      </c>
      <c r="V108" s="74" t="s">
        <v>548</v>
      </c>
      <c r="W108" s="229"/>
      <c r="X108" s="74" t="s">
        <v>143</v>
      </c>
      <c r="Y108" s="76" t="s">
        <v>72</v>
      </c>
      <c r="Z108" s="74" t="s">
        <v>121</v>
      </c>
      <c r="AA108" s="76" t="s">
        <v>75</v>
      </c>
    </row>
    <row r="109" spans="2:27" s="133" customFormat="1" ht="75" customHeight="1">
      <c r="B109" s="55" t="s">
        <v>466</v>
      </c>
      <c r="C109" s="49" t="s">
        <v>561</v>
      </c>
      <c r="D109" s="74" t="s">
        <v>77</v>
      </c>
      <c r="E109" s="74" t="s">
        <v>468</v>
      </c>
      <c r="F109" s="74" t="s">
        <v>62</v>
      </c>
      <c r="G109" s="130">
        <v>7</v>
      </c>
      <c r="H109" s="74" t="s">
        <v>562</v>
      </c>
      <c r="I109" s="76" t="s">
        <v>64</v>
      </c>
      <c r="J109" s="76" t="s">
        <v>89</v>
      </c>
      <c r="K109" s="75" t="s">
        <v>563</v>
      </c>
      <c r="L109" s="150" t="s">
        <v>564</v>
      </c>
      <c r="M109" s="151">
        <v>45293</v>
      </c>
      <c r="N109" s="151">
        <v>45657</v>
      </c>
      <c r="O109" s="143">
        <v>1</v>
      </c>
      <c r="P109" s="143">
        <v>2</v>
      </c>
      <c r="Q109" s="143">
        <v>2</v>
      </c>
      <c r="R109" s="143">
        <v>2</v>
      </c>
      <c r="S109" s="56" t="s">
        <v>75</v>
      </c>
      <c r="T109" s="165">
        <v>0</v>
      </c>
      <c r="U109" s="74" t="s">
        <v>109</v>
      </c>
      <c r="V109" s="74" t="s">
        <v>548</v>
      </c>
      <c r="W109" s="229"/>
      <c r="X109" s="74" t="s">
        <v>94</v>
      </c>
      <c r="Y109" s="76" t="s">
        <v>72</v>
      </c>
      <c r="Z109" s="74" t="s">
        <v>121</v>
      </c>
      <c r="AA109" s="76" t="s">
        <v>75</v>
      </c>
    </row>
    <row r="110" spans="2:27" s="133" customFormat="1" ht="75" customHeight="1">
      <c r="B110" s="55" t="s">
        <v>466</v>
      </c>
      <c r="C110" s="49" t="s">
        <v>565</v>
      </c>
      <c r="D110" s="74" t="s">
        <v>77</v>
      </c>
      <c r="E110" s="74" t="s">
        <v>468</v>
      </c>
      <c r="F110" s="74" t="s">
        <v>62</v>
      </c>
      <c r="G110" s="130">
        <v>49</v>
      </c>
      <c r="H110" s="74" t="s">
        <v>566</v>
      </c>
      <c r="I110" s="76" t="s">
        <v>64</v>
      </c>
      <c r="J110" s="76" t="s">
        <v>89</v>
      </c>
      <c r="K110" s="75" t="s">
        <v>563</v>
      </c>
      <c r="L110" s="150" t="s">
        <v>567</v>
      </c>
      <c r="M110" s="151">
        <v>45293</v>
      </c>
      <c r="N110" s="151">
        <v>45657</v>
      </c>
      <c r="O110" s="143">
        <v>10</v>
      </c>
      <c r="P110" s="143">
        <v>10</v>
      </c>
      <c r="Q110" s="143">
        <v>10</v>
      </c>
      <c r="R110" s="143">
        <v>19</v>
      </c>
      <c r="S110" s="56" t="s">
        <v>75</v>
      </c>
      <c r="T110" s="165">
        <v>0</v>
      </c>
      <c r="U110" s="74" t="s">
        <v>109</v>
      </c>
      <c r="V110" s="74" t="s">
        <v>548</v>
      </c>
      <c r="W110" s="229"/>
      <c r="X110" s="74" t="s">
        <v>94</v>
      </c>
      <c r="Y110" s="76" t="s">
        <v>72</v>
      </c>
      <c r="Z110" s="74" t="s">
        <v>121</v>
      </c>
      <c r="AA110" s="76" t="s">
        <v>75</v>
      </c>
    </row>
    <row r="111" spans="2:27" s="133" customFormat="1" ht="75" customHeight="1">
      <c r="B111" s="55" t="s">
        <v>466</v>
      </c>
      <c r="C111" s="49" t="s">
        <v>568</v>
      </c>
      <c r="D111" s="74" t="s">
        <v>77</v>
      </c>
      <c r="E111" s="74" t="s">
        <v>468</v>
      </c>
      <c r="F111" s="74" t="s">
        <v>62</v>
      </c>
      <c r="G111" s="130">
        <v>83</v>
      </c>
      <c r="H111" s="74" t="s">
        <v>569</v>
      </c>
      <c r="I111" s="76" t="s">
        <v>64</v>
      </c>
      <c r="J111" s="76" t="s">
        <v>89</v>
      </c>
      <c r="K111" s="75" t="s">
        <v>570</v>
      </c>
      <c r="L111" s="150" t="s">
        <v>571</v>
      </c>
      <c r="M111" s="151">
        <v>45293</v>
      </c>
      <c r="N111" s="151">
        <v>45657</v>
      </c>
      <c r="O111" s="143">
        <v>20</v>
      </c>
      <c r="P111" s="143">
        <v>20</v>
      </c>
      <c r="Q111" s="143">
        <v>20</v>
      </c>
      <c r="R111" s="143">
        <v>23</v>
      </c>
      <c r="S111" s="56" t="s">
        <v>75</v>
      </c>
      <c r="T111" s="165">
        <v>0</v>
      </c>
      <c r="U111" s="74" t="s">
        <v>109</v>
      </c>
      <c r="V111" s="74" t="s">
        <v>548</v>
      </c>
      <c r="W111" s="229"/>
      <c r="X111" s="74" t="s">
        <v>94</v>
      </c>
      <c r="Y111" s="76" t="s">
        <v>72</v>
      </c>
      <c r="Z111" s="74" t="s">
        <v>121</v>
      </c>
      <c r="AA111" s="76" t="s">
        <v>75</v>
      </c>
    </row>
    <row r="112" spans="2:27" s="133" customFormat="1" ht="150.75" customHeight="1">
      <c r="B112" s="55" t="s">
        <v>466</v>
      </c>
      <c r="C112" s="49" t="s">
        <v>572</v>
      </c>
      <c r="D112" s="74" t="s">
        <v>77</v>
      </c>
      <c r="E112" s="74" t="s">
        <v>468</v>
      </c>
      <c r="F112" s="74" t="s">
        <v>62</v>
      </c>
      <c r="G112" s="130">
        <v>34</v>
      </c>
      <c r="H112" s="74" t="s">
        <v>573</v>
      </c>
      <c r="I112" s="76" t="s">
        <v>64</v>
      </c>
      <c r="J112" s="76" t="s">
        <v>89</v>
      </c>
      <c r="K112" s="75" t="s">
        <v>574</v>
      </c>
      <c r="L112" s="150" t="s">
        <v>575</v>
      </c>
      <c r="M112" s="151">
        <v>45293</v>
      </c>
      <c r="N112" s="151">
        <v>45657</v>
      </c>
      <c r="O112" s="143">
        <v>8</v>
      </c>
      <c r="P112" s="143">
        <v>8</v>
      </c>
      <c r="Q112" s="143">
        <v>8</v>
      </c>
      <c r="R112" s="143">
        <v>10</v>
      </c>
      <c r="S112" s="56" t="s">
        <v>75</v>
      </c>
      <c r="T112" s="165">
        <v>0</v>
      </c>
      <c r="U112" s="74" t="s">
        <v>109</v>
      </c>
      <c r="V112" s="74" t="s">
        <v>548</v>
      </c>
      <c r="W112" s="230"/>
      <c r="X112" s="74" t="s">
        <v>94</v>
      </c>
      <c r="Y112" s="76" t="s">
        <v>72</v>
      </c>
      <c r="Z112" s="74" t="s">
        <v>121</v>
      </c>
      <c r="AA112" s="76" t="s">
        <v>75</v>
      </c>
    </row>
    <row r="113" spans="2:27" s="133" customFormat="1" ht="116.25" customHeight="1">
      <c r="B113" s="55" t="s">
        <v>466</v>
      </c>
      <c r="C113" s="49" t="s">
        <v>576</v>
      </c>
      <c r="D113" s="74" t="s">
        <v>77</v>
      </c>
      <c r="E113" s="74" t="s">
        <v>468</v>
      </c>
      <c r="F113" s="74" t="s">
        <v>62</v>
      </c>
      <c r="G113" s="70">
        <v>1</v>
      </c>
      <c r="H113" s="74" t="s">
        <v>577</v>
      </c>
      <c r="I113" s="76" t="s">
        <v>64</v>
      </c>
      <c r="J113" s="76" t="s">
        <v>65</v>
      </c>
      <c r="K113" s="75" t="s">
        <v>578</v>
      </c>
      <c r="L113" s="150" t="s">
        <v>579</v>
      </c>
      <c r="M113" s="151">
        <v>45313</v>
      </c>
      <c r="N113" s="151">
        <v>45642</v>
      </c>
      <c r="O113" s="152">
        <v>0.25</v>
      </c>
      <c r="P113" s="152">
        <v>0.5</v>
      </c>
      <c r="Q113" s="152">
        <v>0.75</v>
      </c>
      <c r="R113" s="152">
        <v>1</v>
      </c>
      <c r="S113" s="56" t="s">
        <v>68</v>
      </c>
      <c r="T113" s="165">
        <v>32400000</v>
      </c>
      <c r="U113" s="74" t="s">
        <v>150</v>
      </c>
      <c r="V113" s="74" t="s">
        <v>580</v>
      </c>
      <c r="W113" s="153">
        <v>125000000</v>
      </c>
      <c r="X113" s="74" t="s">
        <v>143</v>
      </c>
      <c r="Y113" s="76" t="s">
        <v>72</v>
      </c>
      <c r="Z113" s="74" t="s">
        <v>121</v>
      </c>
      <c r="AA113" s="76" t="s">
        <v>75</v>
      </c>
    </row>
    <row r="114" spans="2:27" s="133" customFormat="1" ht="107.25" customHeight="1">
      <c r="B114" s="55" t="s">
        <v>466</v>
      </c>
      <c r="C114" s="49" t="s">
        <v>581</v>
      </c>
      <c r="D114" s="74" t="s">
        <v>77</v>
      </c>
      <c r="E114" s="74" t="s">
        <v>468</v>
      </c>
      <c r="F114" s="74" t="s">
        <v>62</v>
      </c>
      <c r="G114" s="70">
        <v>1</v>
      </c>
      <c r="H114" s="74" t="s">
        <v>582</v>
      </c>
      <c r="I114" s="76" t="s">
        <v>64</v>
      </c>
      <c r="J114" s="76" t="s">
        <v>65</v>
      </c>
      <c r="K114" s="75" t="s">
        <v>583</v>
      </c>
      <c r="L114" s="150" t="s">
        <v>584</v>
      </c>
      <c r="M114" s="151">
        <v>45313</v>
      </c>
      <c r="N114" s="151">
        <v>45642</v>
      </c>
      <c r="O114" s="152">
        <v>0.25</v>
      </c>
      <c r="P114" s="152">
        <v>0.5</v>
      </c>
      <c r="Q114" s="152">
        <v>0.75</v>
      </c>
      <c r="R114" s="152">
        <v>1</v>
      </c>
      <c r="S114" s="56" t="s">
        <v>68</v>
      </c>
      <c r="T114" s="165">
        <v>21600000</v>
      </c>
      <c r="U114" s="74" t="s">
        <v>150</v>
      </c>
      <c r="V114" s="76" t="s">
        <v>151</v>
      </c>
      <c r="W114" s="153">
        <v>45000000</v>
      </c>
      <c r="X114" s="74" t="s">
        <v>143</v>
      </c>
      <c r="Y114" s="76" t="s">
        <v>72</v>
      </c>
      <c r="Z114" s="74" t="s">
        <v>121</v>
      </c>
      <c r="AA114" s="76" t="s">
        <v>75</v>
      </c>
    </row>
    <row r="115" spans="2:27" s="133" customFormat="1" ht="139.5" customHeight="1">
      <c r="B115" s="48" t="s">
        <v>585</v>
      </c>
      <c r="C115" s="49" t="s">
        <v>586</v>
      </c>
      <c r="D115" s="50" t="s">
        <v>84</v>
      </c>
      <c r="E115" s="50" t="s">
        <v>587</v>
      </c>
      <c r="F115" s="50" t="s">
        <v>62</v>
      </c>
      <c r="G115" s="130">
        <v>7</v>
      </c>
      <c r="H115" s="50" t="s">
        <v>588</v>
      </c>
      <c r="I115" s="53" t="s">
        <v>64</v>
      </c>
      <c r="J115" s="53" t="s">
        <v>89</v>
      </c>
      <c r="K115" s="50" t="s">
        <v>589</v>
      </c>
      <c r="L115" s="50" t="s">
        <v>590</v>
      </c>
      <c r="M115" s="62">
        <v>45301</v>
      </c>
      <c r="N115" s="62">
        <v>45569</v>
      </c>
      <c r="O115" s="55">
        <v>0</v>
      </c>
      <c r="P115" s="55">
        <v>2</v>
      </c>
      <c r="Q115" s="55">
        <v>4</v>
      </c>
      <c r="R115" s="143">
        <v>1</v>
      </c>
      <c r="S115" s="56" t="s">
        <v>68</v>
      </c>
      <c r="T115" s="146">
        <v>255492012.38999999</v>
      </c>
      <c r="U115" s="58" t="s">
        <v>69</v>
      </c>
      <c r="V115" s="50" t="s">
        <v>591</v>
      </c>
      <c r="W115" s="68">
        <v>222643300</v>
      </c>
      <c r="X115" s="53" t="s">
        <v>120</v>
      </c>
      <c r="Y115" s="53" t="s">
        <v>72</v>
      </c>
      <c r="Z115" s="50" t="s">
        <v>121</v>
      </c>
      <c r="AA115" s="53" t="s">
        <v>75</v>
      </c>
    </row>
    <row r="116" spans="2:27" s="133" customFormat="1" ht="84.75" customHeight="1">
      <c r="B116" s="48" t="s">
        <v>585</v>
      </c>
      <c r="C116" s="49" t="s">
        <v>592</v>
      </c>
      <c r="D116" s="50" t="s">
        <v>84</v>
      </c>
      <c r="E116" s="50" t="s">
        <v>139</v>
      </c>
      <c r="F116" s="50" t="s">
        <v>62</v>
      </c>
      <c r="G116" s="130">
        <v>2</v>
      </c>
      <c r="H116" s="50" t="s">
        <v>593</v>
      </c>
      <c r="I116" s="53" t="s">
        <v>64</v>
      </c>
      <c r="J116" s="53" t="s">
        <v>89</v>
      </c>
      <c r="K116" s="50" t="s">
        <v>594</v>
      </c>
      <c r="L116" s="50" t="s">
        <v>595</v>
      </c>
      <c r="M116" s="61" t="s">
        <v>596</v>
      </c>
      <c r="N116" s="61" t="s">
        <v>415</v>
      </c>
      <c r="O116" s="55">
        <v>0</v>
      </c>
      <c r="P116" s="55">
        <v>0</v>
      </c>
      <c r="Q116" s="55">
        <v>0</v>
      </c>
      <c r="R116" s="143">
        <v>2</v>
      </c>
      <c r="S116" s="56" t="s">
        <v>68</v>
      </c>
      <c r="T116" s="146">
        <v>112178940.64</v>
      </c>
      <c r="U116" s="58" t="s">
        <v>69</v>
      </c>
      <c r="V116" s="50" t="s">
        <v>597</v>
      </c>
      <c r="W116" s="68">
        <v>147036316.5</v>
      </c>
      <c r="X116" s="53" t="s">
        <v>120</v>
      </c>
      <c r="Y116" s="53" t="s">
        <v>72</v>
      </c>
      <c r="Z116" s="50" t="s">
        <v>121</v>
      </c>
      <c r="AA116" s="53" t="s">
        <v>75</v>
      </c>
    </row>
    <row r="117" spans="2:27" s="133" customFormat="1" ht="84.75" customHeight="1">
      <c r="B117" s="48" t="s">
        <v>585</v>
      </c>
      <c r="C117" s="49" t="s">
        <v>598</v>
      </c>
      <c r="D117" s="50" t="s">
        <v>84</v>
      </c>
      <c r="E117" s="50" t="s">
        <v>587</v>
      </c>
      <c r="F117" s="50" t="s">
        <v>62</v>
      </c>
      <c r="G117" s="130">
        <v>1</v>
      </c>
      <c r="H117" s="50" t="s">
        <v>599</v>
      </c>
      <c r="I117" s="53" t="s">
        <v>88</v>
      </c>
      <c r="J117" s="53" t="s">
        <v>89</v>
      </c>
      <c r="K117" s="50" t="s">
        <v>600</v>
      </c>
      <c r="L117" s="50" t="s">
        <v>601</v>
      </c>
      <c r="M117" s="62">
        <v>45301</v>
      </c>
      <c r="N117" s="61" t="s">
        <v>602</v>
      </c>
      <c r="O117" s="55">
        <v>0</v>
      </c>
      <c r="P117" s="55">
        <v>1</v>
      </c>
      <c r="Q117" s="55">
        <v>0</v>
      </c>
      <c r="R117" s="143">
        <v>0</v>
      </c>
      <c r="S117" s="56" t="s">
        <v>68</v>
      </c>
      <c r="T117" s="146">
        <v>35982090.689999998</v>
      </c>
      <c r="U117" s="58" t="s">
        <v>69</v>
      </c>
      <c r="V117" s="50" t="s">
        <v>597</v>
      </c>
      <c r="W117" s="68">
        <v>30157312.5</v>
      </c>
      <c r="X117" s="53" t="s">
        <v>120</v>
      </c>
      <c r="Y117" s="53" t="s">
        <v>72</v>
      </c>
      <c r="Z117" s="50" t="s">
        <v>121</v>
      </c>
      <c r="AA117" s="53" t="s">
        <v>75</v>
      </c>
    </row>
    <row r="118" spans="2:27" s="133" customFormat="1" ht="84.75" customHeight="1">
      <c r="B118" s="48" t="s">
        <v>585</v>
      </c>
      <c r="C118" s="49" t="s">
        <v>603</v>
      </c>
      <c r="D118" s="50" t="s">
        <v>84</v>
      </c>
      <c r="E118" s="50" t="s">
        <v>587</v>
      </c>
      <c r="F118" s="50" t="s">
        <v>62</v>
      </c>
      <c r="G118" s="130">
        <v>1</v>
      </c>
      <c r="H118" s="50" t="s">
        <v>604</v>
      </c>
      <c r="I118" s="53" t="s">
        <v>88</v>
      </c>
      <c r="J118" s="53" t="s">
        <v>89</v>
      </c>
      <c r="K118" s="50" t="s">
        <v>605</v>
      </c>
      <c r="L118" s="50" t="s">
        <v>606</v>
      </c>
      <c r="M118" s="62">
        <v>45327</v>
      </c>
      <c r="N118" s="61" t="s">
        <v>607</v>
      </c>
      <c r="O118" s="55">
        <v>0</v>
      </c>
      <c r="P118" s="55">
        <v>0</v>
      </c>
      <c r="Q118" s="55">
        <v>1</v>
      </c>
      <c r="R118" s="143">
        <v>0</v>
      </c>
      <c r="S118" s="56" t="s">
        <v>68</v>
      </c>
      <c r="T118" s="146">
        <v>113368931.09</v>
      </c>
      <c r="U118" s="58" t="s">
        <v>69</v>
      </c>
      <c r="V118" s="50" t="s">
        <v>597</v>
      </c>
      <c r="W118" s="68">
        <v>27554917.5</v>
      </c>
      <c r="X118" s="53" t="s">
        <v>120</v>
      </c>
      <c r="Y118" s="53" t="s">
        <v>72</v>
      </c>
      <c r="Z118" s="50" t="s">
        <v>121</v>
      </c>
      <c r="AA118" s="53" t="s">
        <v>75</v>
      </c>
    </row>
    <row r="119" spans="2:27" s="133" customFormat="1" ht="84.75" customHeight="1">
      <c r="B119" s="48" t="s">
        <v>585</v>
      </c>
      <c r="C119" s="49" t="s">
        <v>608</v>
      </c>
      <c r="D119" s="50" t="s">
        <v>84</v>
      </c>
      <c r="E119" s="50" t="s">
        <v>587</v>
      </c>
      <c r="F119" s="50" t="s">
        <v>62</v>
      </c>
      <c r="G119" s="130">
        <v>1</v>
      </c>
      <c r="H119" s="50" t="s">
        <v>609</v>
      </c>
      <c r="I119" s="53" t="s">
        <v>88</v>
      </c>
      <c r="J119" s="53" t="s">
        <v>89</v>
      </c>
      <c r="K119" s="50" t="s">
        <v>610</v>
      </c>
      <c r="L119" s="50" t="s">
        <v>611</v>
      </c>
      <c r="M119" s="62">
        <v>45327</v>
      </c>
      <c r="N119" s="121" t="s">
        <v>612</v>
      </c>
      <c r="O119" s="55">
        <v>0</v>
      </c>
      <c r="P119" s="55">
        <v>0</v>
      </c>
      <c r="Q119" s="55">
        <v>1</v>
      </c>
      <c r="R119" s="143">
        <v>0</v>
      </c>
      <c r="S119" s="56" t="s">
        <v>68</v>
      </c>
      <c r="T119" s="146">
        <v>106449247.47</v>
      </c>
      <c r="U119" s="58" t="s">
        <v>69</v>
      </c>
      <c r="V119" s="50" t="s">
        <v>597</v>
      </c>
      <c r="W119" s="68">
        <v>24493260</v>
      </c>
      <c r="X119" s="53" t="s">
        <v>120</v>
      </c>
      <c r="Y119" s="53" t="s">
        <v>72</v>
      </c>
      <c r="Z119" s="50" t="s">
        <v>121</v>
      </c>
      <c r="AA119" s="53" t="s">
        <v>75</v>
      </c>
    </row>
    <row r="120" spans="2:27" s="133" customFormat="1" ht="84.75" customHeight="1">
      <c r="B120" s="48" t="s">
        <v>585</v>
      </c>
      <c r="C120" s="49" t="s">
        <v>613</v>
      </c>
      <c r="D120" s="50" t="s">
        <v>84</v>
      </c>
      <c r="E120" s="50" t="s">
        <v>587</v>
      </c>
      <c r="F120" s="50" t="s">
        <v>62</v>
      </c>
      <c r="G120" s="130">
        <v>2</v>
      </c>
      <c r="H120" s="50" t="s">
        <v>614</v>
      </c>
      <c r="I120" s="53" t="s">
        <v>88</v>
      </c>
      <c r="J120" s="53" t="s">
        <v>89</v>
      </c>
      <c r="K120" s="50" t="s">
        <v>615</v>
      </c>
      <c r="L120" s="50" t="s">
        <v>616</v>
      </c>
      <c r="M120" s="61" t="s">
        <v>617</v>
      </c>
      <c r="N120" s="62">
        <v>45629</v>
      </c>
      <c r="O120" s="55">
        <v>0</v>
      </c>
      <c r="P120" s="55">
        <v>0</v>
      </c>
      <c r="Q120" s="55">
        <v>1</v>
      </c>
      <c r="R120" s="143">
        <v>1</v>
      </c>
      <c r="S120" s="56" t="s">
        <v>68</v>
      </c>
      <c r="T120" s="146">
        <v>103677199.56999999</v>
      </c>
      <c r="U120" s="58" t="s">
        <v>69</v>
      </c>
      <c r="V120" s="50" t="s">
        <v>597</v>
      </c>
      <c r="W120" s="68">
        <v>37937400</v>
      </c>
      <c r="X120" s="53" t="s">
        <v>120</v>
      </c>
      <c r="Y120" s="53" t="s">
        <v>72</v>
      </c>
      <c r="Z120" s="50" t="s">
        <v>121</v>
      </c>
      <c r="AA120" s="53" t="s">
        <v>75</v>
      </c>
    </row>
    <row r="121" spans="2:27" s="133" customFormat="1" ht="84.75" customHeight="1">
      <c r="B121" s="48" t="s">
        <v>585</v>
      </c>
      <c r="C121" s="49" t="s">
        <v>618</v>
      </c>
      <c r="D121" s="50" t="s">
        <v>60</v>
      </c>
      <c r="E121" s="50" t="s">
        <v>139</v>
      </c>
      <c r="F121" s="50" t="s">
        <v>146</v>
      </c>
      <c r="G121" s="130">
        <v>4</v>
      </c>
      <c r="H121" s="58" t="s">
        <v>619</v>
      </c>
      <c r="I121" s="53" t="s">
        <v>88</v>
      </c>
      <c r="J121" s="53" t="s">
        <v>89</v>
      </c>
      <c r="K121" s="50" t="s">
        <v>610</v>
      </c>
      <c r="L121" s="50" t="s">
        <v>620</v>
      </c>
      <c r="M121" s="62">
        <v>45302</v>
      </c>
      <c r="N121" s="61" t="s">
        <v>621</v>
      </c>
      <c r="O121" s="55">
        <v>1</v>
      </c>
      <c r="P121" s="55">
        <v>1</v>
      </c>
      <c r="Q121" s="55">
        <v>1</v>
      </c>
      <c r="R121" s="143">
        <v>1</v>
      </c>
      <c r="S121" s="56" t="s">
        <v>68</v>
      </c>
      <c r="T121" s="146">
        <v>214330843.68000001</v>
      </c>
      <c r="U121" s="58" t="s">
        <v>69</v>
      </c>
      <c r="V121" s="50" t="s">
        <v>597</v>
      </c>
      <c r="W121" s="207">
        <v>552236934</v>
      </c>
      <c r="X121" s="53" t="s">
        <v>120</v>
      </c>
      <c r="Y121" s="53" t="s">
        <v>72</v>
      </c>
      <c r="Z121" s="50" t="s">
        <v>121</v>
      </c>
      <c r="AA121" s="53" t="s">
        <v>75</v>
      </c>
    </row>
    <row r="122" spans="2:27" s="133" customFormat="1" ht="94.5" customHeight="1">
      <c r="B122" s="48" t="s">
        <v>585</v>
      </c>
      <c r="C122" s="49" t="s">
        <v>622</v>
      </c>
      <c r="D122" s="50" t="s">
        <v>60</v>
      </c>
      <c r="E122" s="50" t="s">
        <v>139</v>
      </c>
      <c r="F122" s="50" t="s">
        <v>146</v>
      </c>
      <c r="G122" s="130">
        <v>4</v>
      </c>
      <c r="H122" s="58" t="s">
        <v>623</v>
      </c>
      <c r="I122" s="53" t="s">
        <v>88</v>
      </c>
      <c r="J122" s="53" t="s">
        <v>89</v>
      </c>
      <c r="K122" s="50" t="s">
        <v>610</v>
      </c>
      <c r="L122" s="50" t="s">
        <v>624</v>
      </c>
      <c r="M122" s="61" t="s">
        <v>625</v>
      </c>
      <c r="N122" s="61" t="s">
        <v>626</v>
      </c>
      <c r="O122" s="55">
        <v>1</v>
      </c>
      <c r="P122" s="55">
        <v>1</v>
      </c>
      <c r="Q122" s="55">
        <v>1</v>
      </c>
      <c r="R122" s="143">
        <v>1</v>
      </c>
      <c r="S122" s="56" t="s">
        <v>68</v>
      </c>
      <c r="T122" s="146">
        <v>241549606.03</v>
      </c>
      <c r="U122" s="58" t="s">
        <v>69</v>
      </c>
      <c r="V122" s="50" t="s">
        <v>597</v>
      </c>
      <c r="W122" s="220"/>
      <c r="X122" s="53" t="s">
        <v>120</v>
      </c>
      <c r="Y122" s="53" t="s">
        <v>72</v>
      </c>
      <c r="Z122" s="50" t="s">
        <v>121</v>
      </c>
      <c r="AA122" s="53" t="s">
        <v>75</v>
      </c>
    </row>
    <row r="123" spans="2:27" s="133" customFormat="1" ht="84.75" customHeight="1">
      <c r="B123" s="48" t="s">
        <v>585</v>
      </c>
      <c r="C123" s="49" t="s">
        <v>627</v>
      </c>
      <c r="D123" s="50" t="s">
        <v>60</v>
      </c>
      <c r="E123" s="50" t="s">
        <v>139</v>
      </c>
      <c r="F123" s="50" t="s">
        <v>146</v>
      </c>
      <c r="G123" s="130">
        <v>2</v>
      </c>
      <c r="H123" s="50" t="s">
        <v>628</v>
      </c>
      <c r="I123" s="53" t="s">
        <v>88</v>
      </c>
      <c r="J123" s="53" t="s">
        <v>89</v>
      </c>
      <c r="K123" s="50" t="s">
        <v>629</v>
      </c>
      <c r="L123" s="50" t="s">
        <v>630</v>
      </c>
      <c r="M123" s="62">
        <v>45303</v>
      </c>
      <c r="N123" s="62">
        <v>45442</v>
      </c>
      <c r="O123" s="60">
        <v>1</v>
      </c>
      <c r="P123" s="60">
        <v>1</v>
      </c>
      <c r="Q123" s="55">
        <v>0</v>
      </c>
      <c r="R123" s="143">
        <v>0</v>
      </c>
      <c r="S123" s="56" t="s">
        <v>68</v>
      </c>
      <c r="T123" s="146">
        <v>233286975.47</v>
      </c>
      <c r="U123" s="58" t="s">
        <v>69</v>
      </c>
      <c r="V123" s="50" t="s">
        <v>597</v>
      </c>
      <c r="W123" s="144">
        <v>269585160</v>
      </c>
      <c r="X123" s="53" t="s">
        <v>120</v>
      </c>
      <c r="Y123" s="53" t="s">
        <v>72</v>
      </c>
      <c r="Z123" s="50" t="s">
        <v>121</v>
      </c>
      <c r="AA123" s="53" t="s">
        <v>75</v>
      </c>
    </row>
    <row r="124" spans="2:27" s="133" customFormat="1" ht="84.75" customHeight="1">
      <c r="B124" s="48" t="s">
        <v>585</v>
      </c>
      <c r="C124" s="49" t="s">
        <v>631</v>
      </c>
      <c r="D124" s="50" t="s">
        <v>60</v>
      </c>
      <c r="E124" s="50" t="s">
        <v>139</v>
      </c>
      <c r="F124" s="50" t="s">
        <v>146</v>
      </c>
      <c r="G124" s="130">
        <v>12</v>
      </c>
      <c r="H124" s="50" t="s">
        <v>632</v>
      </c>
      <c r="I124" s="53" t="s">
        <v>88</v>
      </c>
      <c r="J124" s="53" t="s">
        <v>89</v>
      </c>
      <c r="K124" s="50" t="s">
        <v>633</v>
      </c>
      <c r="L124" s="50" t="s">
        <v>634</v>
      </c>
      <c r="M124" s="62">
        <v>45303</v>
      </c>
      <c r="N124" s="61" t="s">
        <v>635</v>
      </c>
      <c r="O124" s="55">
        <v>3</v>
      </c>
      <c r="P124" s="55">
        <v>3</v>
      </c>
      <c r="Q124" s="55">
        <v>3</v>
      </c>
      <c r="R124" s="143">
        <v>3</v>
      </c>
      <c r="S124" s="56" t="s">
        <v>68</v>
      </c>
      <c r="T124" s="146">
        <v>270630508.01999998</v>
      </c>
      <c r="U124" s="58" t="s">
        <v>69</v>
      </c>
      <c r="V124" s="50" t="s">
        <v>597</v>
      </c>
      <c r="W124" s="68">
        <v>331543444.5</v>
      </c>
      <c r="X124" s="53" t="s">
        <v>120</v>
      </c>
      <c r="Y124" s="53" t="s">
        <v>72</v>
      </c>
      <c r="Z124" s="50" t="s">
        <v>121</v>
      </c>
      <c r="AA124" s="53" t="s">
        <v>75</v>
      </c>
    </row>
    <row r="125" spans="2:27" s="133" customFormat="1" ht="106.5" customHeight="1">
      <c r="B125" s="48" t="s">
        <v>585</v>
      </c>
      <c r="C125" s="49" t="s">
        <v>636</v>
      </c>
      <c r="D125" s="50" t="s">
        <v>84</v>
      </c>
      <c r="E125" s="50" t="s">
        <v>139</v>
      </c>
      <c r="F125" s="50" t="s">
        <v>146</v>
      </c>
      <c r="G125" s="130">
        <v>1</v>
      </c>
      <c r="H125" s="50" t="s">
        <v>637</v>
      </c>
      <c r="I125" s="53" t="s">
        <v>64</v>
      </c>
      <c r="J125" s="53" t="s">
        <v>89</v>
      </c>
      <c r="K125" s="50" t="s">
        <v>638</v>
      </c>
      <c r="L125" s="50" t="s">
        <v>639</v>
      </c>
      <c r="M125" s="62">
        <v>45327</v>
      </c>
      <c r="N125" s="61" t="s">
        <v>640</v>
      </c>
      <c r="O125" s="55">
        <v>1</v>
      </c>
      <c r="P125" s="55">
        <v>0</v>
      </c>
      <c r="Q125" s="55">
        <v>0</v>
      </c>
      <c r="R125" s="143">
        <v>0</v>
      </c>
      <c r="S125" s="56" t="s">
        <v>68</v>
      </c>
      <c r="T125" s="146">
        <v>25984794.719999999</v>
      </c>
      <c r="U125" s="58" t="s">
        <v>69</v>
      </c>
      <c r="V125" s="50" t="s">
        <v>591</v>
      </c>
      <c r="W125" s="68">
        <v>155536378</v>
      </c>
      <c r="X125" s="53" t="s">
        <v>120</v>
      </c>
      <c r="Y125" s="53" t="s">
        <v>72</v>
      </c>
      <c r="Z125" s="50" t="s">
        <v>121</v>
      </c>
      <c r="AA125" s="53" t="s">
        <v>75</v>
      </c>
    </row>
    <row r="126" spans="2:27" s="133" customFormat="1" ht="117" customHeight="1">
      <c r="B126" s="48" t="s">
        <v>585</v>
      </c>
      <c r="C126" s="49" t="s">
        <v>641</v>
      </c>
      <c r="D126" s="50" t="s">
        <v>84</v>
      </c>
      <c r="E126" s="50" t="s">
        <v>139</v>
      </c>
      <c r="F126" s="50" t="s">
        <v>146</v>
      </c>
      <c r="G126" s="130">
        <v>2</v>
      </c>
      <c r="H126" s="50" t="s">
        <v>642</v>
      </c>
      <c r="I126" s="53" t="s">
        <v>64</v>
      </c>
      <c r="J126" s="53" t="s">
        <v>89</v>
      </c>
      <c r="K126" s="50" t="s">
        <v>643</v>
      </c>
      <c r="L126" s="50" t="s">
        <v>644</v>
      </c>
      <c r="M126" s="61" t="s">
        <v>645</v>
      </c>
      <c r="N126" s="61" t="s">
        <v>646</v>
      </c>
      <c r="O126" s="55">
        <v>0</v>
      </c>
      <c r="P126" s="55">
        <v>1</v>
      </c>
      <c r="Q126" s="55">
        <v>1</v>
      </c>
      <c r="R126" s="143">
        <v>0</v>
      </c>
      <c r="S126" s="56" t="s">
        <v>68</v>
      </c>
      <c r="T126" s="146">
        <v>63818150.32</v>
      </c>
      <c r="U126" s="58" t="s">
        <v>69</v>
      </c>
      <c r="V126" s="50" t="s">
        <v>597</v>
      </c>
      <c r="W126" s="68">
        <v>105829600</v>
      </c>
      <c r="X126" s="53" t="s">
        <v>120</v>
      </c>
      <c r="Y126" s="53" t="s">
        <v>72</v>
      </c>
      <c r="Z126" s="50" t="s">
        <v>121</v>
      </c>
      <c r="AA126" s="53" t="s">
        <v>75</v>
      </c>
    </row>
    <row r="127" spans="2:27" s="133" customFormat="1" ht="96" customHeight="1">
      <c r="B127" s="48" t="s">
        <v>585</v>
      </c>
      <c r="C127" s="49" t="s">
        <v>647</v>
      </c>
      <c r="D127" s="50" t="s">
        <v>84</v>
      </c>
      <c r="E127" s="50" t="s">
        <v>139</v>
      </c>
      <c r="F127" s="50" t="s">
        <v>146</v>
      </c>
      <c r="G127" s="130">
        <v>2</v>
      </c>
      <c r="H127" s="50" t="s">
        <v>648</v>
      </c>
      <c r="I127" s="53" t="s">
        <v>64</v>
      </c>
      <c r="J127" s="53" t="s">
        <v>89</v>
      </c>
      <c r="K127" s="50" t="s">
        <v>649</v>
      </c>
      <c r="L127" s="50" t="s">
        <v>650</v>
      </c>
      <c r="M127" s="61" t="s">
        <v>645</v>
      </c>
      <c r="N127" s="61" t="s">
        <v>118</v>
      </c>
      <c r="O127" s="55">
        <v>1</v>
      </c>
      <c r="P127" s="55">
        <v>0</v>
      </c>
      <c r="Q127" s="55">
        <v>0</v>
      </c>
      <c r="R127" s="143">
        <v>1</v>
      </c>
      <c r="S127" s="56" t="s">
        <v>68</v>
      </c>
      <c r="T127" s="146">
        <v>854176949.67999995</v>
      </c>
      <c r="U127" s="58" t="s">
        <v>69</v>
      </c>
      <c r="V127" s="50" t="s">
        <v>597</v>
      </c>
      <c r="W127" s="68">
        <v>161125976</v>
      </c>
      <c r="X127" s="53" t="s">
        <v>120</v>
      </c>
      <c r="Y127" s="53" t="s">
        <v>72</v>
      </c>
      <c r="Z127" s="50" t="s">
        <v>121</v>
      </c>
      <c r="AA127" s="53" t="s">
        <v>75</v>
      </c>
    </row>
    <row r="128" spans="2:27" s="133" customFormat="1" ht="84.75" customHeight="1">
      <c r="B128" s="48" t="s">
        <v>585</v>
      </c>
      <c r="C128" s="49" t="s">
        <v>651</v>
      </c>
      <c r="D128" s="50" t="s">
        <v>84</v>
      </c>
      <c r="E128" s="50" t="s">
        <v>139</v>
      </c>
      <c r="F128" s="50" t="s">
        <v>146</v>
      </c>
      <c r="G128" s="130">
        <v>4</v>
      </c>
      <c r="H128" s="50" t="s">
        <v>652</v>
      </c>
      <c r="I128" s="53" t="s">
        <v>88</v>
      </c>
      <c r="J128" s="53" t="s">
        <v>89</v>
      </c>
      <c r="K128" s="50" t="s">
        <v>653</v>
      </c>
      <c r="L128" s="50" t="s">
        <v>654</v>
      </c>
      <c r="M128" s="62">
        <v>45302</v>
      </c>
      <c r="N128" s="61" t="s">
        <v>655</v>
      </c>
      <c r="O128" s="55">
        <v>1</v>
      </c>
      <c r="P128" s="55">
        <v>1</v>
      </c>
      <c r="Q128" s="55">
        <v>1</v>
      </c>
      <c r="R128" s="143">
        <v>1</v>
      </c>
      <c r="S128" s="56" t="s">
        <v>68</v>
      </c>
      <c r="T128" s="146">
        <v>109785482.66</v>
      </c>
      <c r="U128" s="58" t="s">
        <v>69</v>
      </c>
      <c r="V128" s="50" t="s">
        <v>597</v>
      </c>
      <c r="W128" s="68">
        <v>299235000</v>
      </c>
      <c r="X128" s="53" t="s">
        <v>120</v>
      </c>
      <c r="Y128" s="53" t="s">
        <v>72</v>
      </c>
      <c r="Z128" s="50" t="s">
        <v>121</v>
      </c>
      <c r="AA128" s="53" t="s">
        <v>75</v>
      </c>
    </row>
    <row r="129" spans="2:27" s="133" customFormat="1" ht="84.75" customHeight="1">
      <c r="B129" s="48" t="s">
        <v>585</v>
      </c>
      <c r="C129" s="49" t="s">
        <v>656</v>
      </c>
      <c r="D129" s="50" t="s">
        <v>84</v>
      </c>
      <c r="E129" s="50" t="s">
        <v>587</v>
      </c>
      <c r="F129" s="50" t="s">
        <v>62</v>
      </c>
      <c r="G129" s="130">
        <v>2</v>
      </c>
      <c r="H129" s="50" t="s">
        <v>657</v>
      </c>
      <c r="I129" s="53" t="s">
        <v>64</v>
      </c>
      <c r="J129" s="53" t="s">
        <v>89</v>
      </c>
      <c r="K129" s="50" t="s">
        <v>658</v>
      </c>
      <c r="L129" s="50" t="s">
        <v>659</v>
      </c>
      <c r="M129" s="62">
        <v>45303</v>
      </c>
      <c r="N129" s="61" t="s">
        <v>118</v>
      </c>
      <c r="O129" s="55">
        <v>1</v>
      </c>
      <c r="P129" s="55">
        <v>0</v>
      </c>
      <c r="Q129" s="55">
        <v>0</v>
      </c>
      <c r="R129" s="143">
        <v>2</v>
      </c>
      <c r="S129" s="56" t="s">
        <v>68</v>
      </c>
      <c r="T129" s="146">
        <v>481517032.57999998</v>
      </c>
      <c r="U129" s="58" t="s">
        <v>69</v>
      </c>
      <c r="V129" s="50" t="s">
        <v>597</v>
      </c>
      <c r="W129" s="68">
        <v>95521955</v>
      </c>
      <c r="X129" s="53" t="s">
        <v>120</v>
      </c>
      <c r="Y129" s="53" t="s">
        <v>72</v>
      </c>
      <c r="Z129" s="50" t="s">
        <v>121</v>
      </c>
      <c r="AA129" s="53" t="s">
        <v>75</v>
      </c>
    </row>
    <row r="130" spans="2:27" s="133" customFormat="1" ht="84.75" customHeight="1">
      <c r="B130" s="48" t="s">
        <v>585</v>
      </c>
      <c r="C130" s="49" t="s">
        <v>660</v>
      </c>
      <c r="D130" s="50" t="s">
        <v>84</v>
      </c>
      <c r="E130" s="50" t="s">
        <v>139</v>
      </c>
      <c r="F130" s="50" t="s">
        <v>146</v>
      </c>
      <c r="G130" s="130">
        <v>2</v>
      </c>
      <c r="H130" s="50" t="s">
        <v>661</v>
      </c>
      <c r="I130" s="53" t="s">
        <v>88</v>
      </c>
      <c r="J130" s="53" t="s">
        <v>89</v>
      </c>
      <c r="K130" s="50" t="s">
        <v>662</v>
      </c>
      <c r="L130" s="50" t="s">
        <v>663</v>
      </c>
      <c r="M130" s="62">
        <v>45327</v>
      </c>
      <c r="N130" s="61" t="s">
        <v>664</v>
      </c>
      <c r="O130" s="55">
        <v>0</v>
      </c>
      <c r="P130" s="55">
        <v>0</v>
      </c>
      <c r="Q130" s="55">
        <v>2</v>
      </c>
      <c r="R130" s="143">
        <v>0</v>
      </c>
      <c r="S130" s="56" t="s">
        <v>68</v>
      </c>
      <c r="T130" s="146">
        <v>69778821.370000005</v>
      </c>
      <c r="U130" s="58" t="s">
        <v>69</v>
      </c>
      <c r="V130" s="50" t="s">
        <v>597</v>
      </c>
      <c r="W130" s="68">
        <v>39913047</v>
      </c>
      <c r="X130" s="53" t="s">
        <v>120</v>
      </c>
      <c r="Y130" s="53" t="s">
        <v>72</v>
      </c>
      <c r="Z130" s="50" t="s">
        <v>121</v>
      </c>
      <c r="AA130" s="53" t="s">
        <v>75</v>
      </c>
    </row>
    <row r="131" spans="2:27" s="133" customFormat="1" ht="108" customHeight="1">
      <c r="B131" s="48" t="s">
        <v>585</v>
      </c>
      <c r="C131" s="49" t="s">
        <v>665</v>
      </c>
      <c r="D131" s="50" t="s">
        <v>84</v>
      </c>
      <c r="E131" s="50" t="s">
        <v>587</v>
      </c>
      <c r="F131" s="50" t="s">
        <v>62</v>
      </c>
      <c r="G131" s="130">
        <v>1</v>
      </c>
      <c r="H131" s="50" t="s">
        <v>666</v>
      </c>
      <c r="I131" s="53" t="s">
        <v>88</v>
      </c>
      <c r="J131" s="53" t="s">
        <v>89</v>
      </c>
      <c r="K131" s="50" t="s">
        <v>667</v>
      </c>
      <c r="L131" s="50" t="s">
        <v>668</v>
      </c>
      <c r="M131" s="62">
        <v>45302</v>
      </c>
      <c r="N131" s="62">
        <v>45478</v>
      </c>
      <c r="O131" s="55">
        <v>0</v>
      </c>
      <c r="P131" s="55">
        <v>0</v>
      </c>
      <c r="Q131" s="55">
        <v>1</v>
      </c>
      <c r="R131" s="143">
        <v>0</v>
      </c>
      <c r="S131" s="56" t="s">
        <v>68</v>
      </c>
      <c r="T131" s="146">
        <v>96480784.450000003</v>
      </c>
      <c r="U131" s="58" t="s">
        <v>75</v>
      </c>
      <c r="V131" s="68">
        <v>0</v>
      </c>
      <c r="W131" s="68">
        <v>0</v>
      </c>
      <c r="X131" s="53" t="s">
        <v>120</v>
      </c>
      <c r="Y131" s="53" t="s">
        <v>72</v>
      </c>
      <c r="Z131" s="50" t="s">
        <v>121</v>
      </c>
      <c r="AA131" s="53" t="s">
        <v>75</v>
      </c>
    </row>
    <row r="132" spans="2:27" s="133" customFormat="1" ht="84.75" customHeight="1">
      <c r="B132" s="48" t="s">
        <v>585</v>
      </c>
      <c r="C132" s="49" t="s">
        <v>669</v>
      </c>
      <c r="D132" s="50" t="s">
        <v>84</v>
      </c>
      <c r="E132" s="50" t="s">
        <v>587</v>
      </c>
      <c r="F132" s="50" t="s">
        <v>62</v>
      </c>
      <c r="G132" s="130">
        <v>1</v>
      </c>
      <c r="H132" s="50" t="s">
        <v>670</v>
      </c>
      <c r="I132" s="53" t="s">
        <v>88</v>
      </c>
      <c r="J132" s="53" t="s">
        <v>89</v>
      </c>
      <c r="K132" s="50" t="s">
        <v>671</v>
      </c>
      <c r="L132" s="50" t="s">
        <v>672</v>
      </c>
      <c r="M132" s="62">
        <v>45302</v>
      </c>
      <c r="N132" s="61" t="s">
        <v>673</v>
      </c>
      <c r="O132" s="55">
        <v>1</v>
      </c>
      <c r="P132" s="55">
        <v>0</v>
      </c>
      <c r="Q132" s="55">
        <v>0</v>
      </c>
      <c r="R132" s="143">
        <v>0</v>
      </c>
      <c r="S132" s="56" t="s">
        <v>68</v>
      </c>
      <c r="T132" s="146">
        <v>60039169.299999997</v>
      </c>
      <c r="U132" s="58" t="s">
        <v>75</v>
      </c>
      <c r="V132" s="68">
        <v>0</v>
      </c>
      <c r="W132" s="68">
        <v>0</v>
      </c>
      <c r="X132" s="53" t="s">
        <v>120</v>
      </c>
      <c r="Y132" s="53" t="s">
        <v>72</v>
      </c>
      <c r="Z132" s="50" t="s">
        <v>121</v>
      </c>
      <c r="AA132" s="53" t="s">
        <v>75</v>
      </c>
    </row>
    <row r="133" spans="2:27" s="133" customFormat="1" ht="84.75" customHeight="1">
      <c r="B133" s="48" t="s">
        <v>585</v>
      </c>
      <c r="C133" s="49" t="s">
        <v>674</v>
      </c>
      <c r="D133" s="50" t="s">
        <v>84</v>
      </c>
      <c r="E133" s="50" t="s">
        <v>587</v>
      </c>
      <c r="F133" s="50" t="s">
        <v>62</v>
      </c>
      <c r="G133" s="130">
        <v>1</v>
      </c>
      <c r="H133" s="50" t="s">
        <v>675</v>
      </c>
      <c r="I133" s="53" t="s">
        <v>88</v>
      </c>
      <c r="J133" s="53" t="s">
        <v>89</v>
      </c>
      <c r="K133" s="50" t="s">
        <v>676</v>
      </c>
      <c r="L133" s="50" t="s">
        <v>677</v>
      </c>
      <c r="M133" s="62">
        <v>45302</v>
      </c>
      <c r="N133" s="61" t="s">
        <v>678</v>
      </c>
      <c r="O133" s="55">
        <v>0</v>
      </c>
      <c r="P133" s="55">
        <v>0</v>
      </c>
      <c r="Q133" s="55">
        <v>0</v>
      </c>
      <c r="R133" s="143">
        <v>1</v>
      </c>
      <c r="S133" s="56" t="s">
        <v>68</v>
      </c>
      <c r="T133" s="146">
        <v>157797765.19999999</v>
      </c>
      <c r="U133" s="58" t="s">
        <v>75</v>
      </c>
      <c r="V133" s="68">
        <v>0</v>
      </c>
      <c r="W133" s="68">
        <v>0</v>
      </c>
      <c r="X133" s="53" t="s">
        <v>120</v>
      </c>
      <c r="Y133" s="53" t="s">
        <v>72</v>
      </c>
      <c r="Z133" s="50" t="s">
        <v>121</v>
      </c>
      <c r="AA133" s="53" t="s">
        <v>75</v>
      </c>
    </row>
    <row r="134" spans="2:27" s="133" customFormat="1" ht="84.75" customHeight="1">
      <c r="B134" s="48" t="s">
        <v>585</v>
      </c>
      <c r="C134" s="49" t="s">
        <v>679</v>
      </c>
      <c r="D134" s="50" t="s">
        <v>84</v>
      </c>
      <c r="E134" s="50" t="s">
        <v>139</v>
      </c>
      <c r="F134" s="50" t="s">
        <v>680</v>
      </c>
      <c r="G134" s="130">
        <v>1</v>
      </c>
      <c r="H134" s="50" t="s">
        <v>681</v>
      </c>
      <c r="I134" s="53" t="s">
        <v>88</v>
      </c>
      <c r="J134" s="53" t="s">
        <v>89</v>
      </c>
      <c r="K134" s="50" t="s">
        <v>682</v>
      </c>
      <c r="L134" s="50" t="s">
        <v>683</v>
      </c>
      <c r="M134" s="62">
        <v>45327</v>
      </c>
      <c r="N134" s="61" t="s">
        <v>684</v>
      </c>
      <c r="O134" s="55">
        <v>0</v>
      </c>
      <c r="P134" s="55">
        <v>1</v>
      </c>
      <c r="Q134" s="55">
        <v>0</v>
      </c>
      <c r="R134" s="143">
        <v>0</v>
      </c>
      <c r="S134" s="56" t="s">
        <v>75</v>
      </c>
      <c r="T134" s="146">
        <v>0</v>
      </c>
      <c r="U134" s="58" t="s">
        <v>75</v>
      </c>
      <c r="V134" s="68">
        <v>0</v>
      </c>
      <c r="W134" s="68">
        <v>0</v>
      </c>
      <c r="X134" s="53" t="s">
        <v>120</v>
      </c>
      <c r="Y134" s="53" t="s">
        <v>72</v>
      </c>
      <c r="Z134" s="50" t="s">
        <v>121</v>
      </c>
      <c r="AA134" s="53" t="s">
        <v>75</v>
      </c>
    </row>
    <row r="135" spans="2:27" s="133" customFormat="1" ht="84.75" customHeight="1">
      <c r="B135" s="48" t="s">
        <v>585</v>
      </c>
      <c r="C135" s="49" t="s">
        <v>685</v>
      </c>
      <c r="D135" s="50" t="s">
        <v>84</v>
      </c>
      <c r="E135" s="50" t="s">
        <v>139</v>
      </c>
      <c r="F135" s="50" t="s">
        <v>146</v>
      </c>
      <c r="G135" s="130">
        <v>1</v>
      </c>
      <c r="H135" s="50" t="s">
        <v>686</v>
      </c>
      <c r="I135" s="53" t="s">
        <v>88</v>
      </c>
      <c r="J135" s="53" t="s">
        <v>89</v>
      </c>
      <c r="K135" s="50" t="s">
        <v>687</v>
      </c>
      <c r="L135" s="50" t="s">
        <v>688</v>
      </c>
      <c r="M135" s="61" t="s">
        <v>625</v>
      </c>
      <c r="N135" s="61" t="s">
        <v>415</v>
      </c>
      <c r="O135" s="55">
        <v>0</v>
      </c>
      <c r="P135" s="55">
        <v>0</v>
      </c>
      <c r="Q135" s="55">
        <v>0</v>
      </c>
      <c r="R135" s="143">
        <v>1</v>
      </c>
      <c r="S135" s="56" t="s">
        <v>68</v>
      </c>
      <c r="T135" s="146">
        <v>7331612.8799999999</v>
      </c>
      <c r="U135" s="58" t="s">
        <v>69</v>
      </c>
      <c r="V135" s="50" t="s">
        <v>597</v>
      </c>
      <c r="W135" s="68">
        <v>121000000</v>
      </c>
      <c r="X135" s="53" t="s">
        <v>120</v>
      </c>
      <c r="Y135" s="53" t="s">
        <v>72</v>
      </c>
      <c r="Z135" s="50" t="s">
        <v>121</v>
      </c>
      <c r="AA135" s="53" t="s">
        <v>75</v>
      </c>
    </row>
    <row r="136" spans="2:27" s="133" customFormat="1" ht="84.75" customHeight="1">
      <c r="B136" s="48" t="s">
        <v>585</v>
      </c>
      <c r="C136" s="49" t="s">
        <v>689</v>
      </c>
      <c r="D136" s="50" t="s">
        <v>84</v>
      </c>
      <c r="E136" s="50" t="s">
        <v>139</v>
      </c>
      <c r="F136" s="50" t="s">
        <v>146</v>
      </c>
      <c r="G136" s="130">
        <v>1</v>
      </c>
      <c r="H136" s="50" t="s">
        <v>690</v>
      </c>
      <c r="I136" s="53" t="s">
        <v>88</v>
      </c>
      <c r="J136" s="53" t="s">
        <v>89</v>
      </c>
      <c r="K136" s="50" t="s">
        <v>691</v>
      </c>
      <c r="L136" s="50" t="s">
        <v>692</v>
      </c>
      <c r="M136" s="62">
        <v>45327</v>
      </c>
      <c r="N136" s="61" t="s">
        <v>415</v>
      </c>
      <c r="O136" s="55">
        <v>0</v>
      </c>
      <c r="P136" s="55">
        <v>0</v>
      </c>
      <c r="Q136" s="55">
        <v>0</v>
      </c>
      <c r="R136" s="143">
        <v>1</v>
      </c>
      <c r="S136" s="56" t="s">
        <v>68</v>
      </c>
      <c r="T136" s="146">
        <v>11050444.5</v>
      </c>
      <c r="U136" s="58" t="s">
        <v>69</v>
      </c>
      <c r="V136" s="53" t="s">
        <v>70</v>
      </c>
      <c r="W136" s="68">
        <v>30250000</v>
      </c>
      <c r="X136" s="53" t="s">
        <v>120</v>
      </c>
      <c r="Y136" s="53" t="s">
        <v>72</v>
      </c>
      <c r="Z136" s="50" t="s">
        <v>121</v>
      </c>
      <c r="AA136" s="53" t="s">
        <v>74</v>
      </c>
    </row>
    <row r="137" spans="2:27" s="133" customFormat="1" ht="84.75" customHeight="1">
      <c r="B137" s="48" t="s">
        <v>585</v>
      </c>
      <c r="C137" s="49" t="s">
        <v>693</v>
      </c>
      <c r="D137" s="50" t="s">
        <v>84</v>
      </c>
      <c r="E137" s="50" t="s">
        <v>139</v>
      </c>
      <c r="F137" s="50" t="s">
        <v>146</v>
      </c>
      <c r="G137" s="130">
        <v>1</v>
      </c>
      <c r="H137" s="50" t="s">
        <v>694</v>
      </c>
      <c r="I137" s="53" t="s">
        <v>88</v>
      </c>
      <c r="J137" s="53" t="s">
        <v>89</v>
      </c>
      <c r="K137" s="50" t="s">
        <v>695</v>
      </c>
      <c r="L137" s="50" t="s">
        <v>696</v>
      </c>
      <c r="M137" s="62">
        <v>45418</v>
      </c>
      <c r="N137" s="61" t="s">
        <v>415</v>
      </c>
      <c r="O137" s="55">
        <v>0</v>
      </c>
      <c r="P137" s="55">
        <v>0</v>
      </c>
      <c r="Q137" s="55">
        <v>0</v>
      </c>
      <c r="R137" s="143">
        <v>1</v>
      </c>
      <c r="S137" s="56" t="s">
        <v>68</v>
      </c>
      <c r="T137" s="146">
        <v>83141425.379999995</v>
      </c>
      <c r="U137" s="58" t="s">
        <v>75</v>
      </c>
      <c r="V137" s="68">
        <v>0</v>
      </c>
      <c r="W137" s="68">
        <v>0</v>
      </c>
      <c r="X137" s="53" t="s">
        <v>120</v>
      </c>
      <c r="Y137" s="53" t="s">
        <v>72</v>
      </c>
      <c r="Z137" s="50" t="s">
        <v>121</v>
      </c>
      <c r="AA137" s="53" t="s">
        <v>75</v>
      </c>
    </row>
    <row r="138" spans="2:27" s="133" customFormat="1" ht="84.75" customHeight="1">
      <c r="B138" s="48" t="s">
        <v>585</v>
      </c>
      <c r="C138" s="49" t="s">
        <v>697</v>
      </c>
      <c r="D138" s="50" t="s">
        <v>113</v>
      </c>
      <c r="E138" s="50" t="s">
        <v>698</v>
      </c>
      <c r="F138" s="50" t="s">
        <v>680</v>
      </c>
      <c r="G138" s="130">
        <v>1</v>
      </c>
      <c r="H138" s="50" t="s">
        <v>699</v>
      </c>
      <c r="I138" s="53" t="s">
        <v>64</v>
      </c>
      <c r="J138" s="53" t="s">
        <v>89</v>
      </c>
      <c r="K138" s="50" t="s">
        <v>700</v>
      </c>
      <c r="L138" s="50" t="s">
        <v>701</v>
      </c>
      <c r="M138" s="61" t="s">
        <v>702</v>
      </c>
      <c r="N138" s="61" t="s">
        <v>415</v>
      </c>
      <c r="O138" s="55">
        <v>0</v>
      </c>
      <c r="P138" s="55">
        <v>0</v>
      </c>
      <c r="Q138" s="55">
        <v>0</v>
      </c>
      <c r="R138" s="143">
        <v>1</v>
      </c>
      <c r="S138" s="56" t="s">
        <v>68</v>
      </c>
      <c r="T138" s="146">
        <v>3665806.44</v>
      </c>
      <c r="U138" s="58" t="s">
        <v>75</v>
      </c>
      <c r="V138" s="68">
        <v>0</v>
      </c>
      <c r="W138" s="68">
        <v>0</v>
      </c>
      <c r="X138" s="53" t="s">
        <v>120</v>
      </c>
      <c r="Y138" s="53" t="s">
        <v>72</v>
      </c>
      <c r="Z138" s="50" t="s">
        <v>121</v>
      </c>
      <c r="AA138" s="53" t="s">
        <v>74</v>
      </c>
    </row>
    <row r="139" spans="2:27" s="133" customFormat="1" ht="114.75" customHeight="1">
      <c r="B139" s="48" t="s">
        <v>585</v>
      </c>
      <c r="C139" s="49" t="s">
        <v>703</v>
      </c>
      <c r="D139" s="50" t="s">
        <v>84</v>
      </c>
      <c r="E139" s="50" t="s">
        <v>139</v>
      </c>
      <c r="F139" s="50" t="s">
        <v>146</v>
      </c>
      <c r="G139" s="130">
        <v>3</v>
      </c>
      <c r="H139" s="145" t="s">
        <v>704</v>
      </c>
      <c r="I139" s="53" t="s">
        <v>64</v>
      </c>
      <c r="J139" s="53" t="s">
        <v>89</v>
      </c>
      <c r="K139" s="50" t="s">
        <v>705</v>
      </c>
      <c r="L139" s="145" t="s">
        <v>706</v>
      </c>
      <c r="M139" s="62">
        <v>45327</v>
      </c>
      <c r="N139" s="61" t="s">
        <v>415</v>
      </c>
      <c r="O139" s="55">
        <v>0</v>
      </c>
      <c r="P139" s="55">
        <v>1</v>
      </c>
      <c r="Q139" s="55">
        <v>0</v>
      </c>
      <c r="R139" s="143">
        <v>2</v>
      </c>
      <c r="S139" s="56" t="s">
        <v>68</v>
      </c>
      <c r="T139" s="146">
        <v>33256570.149999999</v>
      </c>
      <c r="U139" s="58" t="s">
        <v>69</v>
      </c>
      <c r="V139" s="50" t="s">
        <v>707</v>
      </c>
      <c r="W139" s="68">
        <v>48400000</v>
      </c>
      <c r="X139" s="53" t="s">
        <v>120</v>
      </c>
      <c r="Y139" s="53" t="s">
        <v>72</v>
      </c>
      <c r="Z139" s="50" t="s">
        <v>121</v>
      </c>
      <c r="AA139" s="53" t="s">
        <v>75</v>
      </c>
    </row>
    <row r="140" spans="2:27" s="133" customFormat="1" ht="114.75" customHeight="1">
      <c r="B140" s="48" t="s">
        <v>585</v>
      </c>
      <c r="C140" s="49" t="s">
        <v>708</v>
      </c>
      <c r="D140" s="50" t="s">
        <v>709</v>
      </c>
      <c r="E140" s="50" t="s">
        <v>154</v>
      </c>
      <c r="F140" s="50" t="s">
        <v>146</v>
      </c>
      <c r="G140" s="130">
        <v>1</v>
      </c>
      <c r="H140" s="174" t="s">
        <v>710</v>
      </c>
      <c r="I140" s="53" t="s">
        <v>88</v>
      </c>
      <c r="J140" s="53" t="s">
        <v>89</v>
      </c>
      <c r="K140" s="50" t="s">
        <v>705</v>
      </c>
      <c r="L140" s="145" t="s">
        <v>711</v>
      </c>
      <c r="M140" s="62">
        <v>45474</v>
      </c>
      <c r="N140" s="62">
        <v>45657</v>
      </c>
      <c r="O140" s="55">
        <v>0</v>
      </c>
      <c r="P140" s="55">
        <v>0</v>
      </c>
      <c r="Q140" s="55">
        <v>0</v>
      </c>
      <c r="R140" s="60">
        <v>1</v>
      </c>
      <c r="S140" s="56" t="s">
        <v>68</v>
      </c>
      <c r="T140" s="146" t="s">
        <v>712</v>
      </c>
      <c r="U140" s="58" t="s">
        <v>69</v>
      </c>
      <c r="V140" s="50" t="s">
        <v>713</v>
      </c>
      <c r="W140" s="68">
        <v>100000000</v>
      </c>
      <c r="X140" s="53" t="s">
        <v>120</v>
      </c>
      <c r="Y140" s="53" t="s">
        <v>72</v>
      </c>
      <c r="Z140" s="50" t="s">
        <v>121</v>
      </c>
      <c r="AA140" s="53"/>
    </row>
    <row r="141" spans="2:27" s="133" customFormat="1" ht="66.75" customHeight="1">
      <c r="B141" s="95" t="s">
        <v>714</v>
      </c>
      <c r="C141" s="49" t="s">
        <v>715</v>
      </c>
      <c r="D141" s="96" t="s">
        <v>60</v>
      </c>
      <c r="E141" s="96" t="s">
        <v>139</v>
      </c>
      <c r="F141" s="96" t="s">
        <v>146</v>
      </c>
      <c r="G141" s="130">
        <v>1</v>
      </c>
      <c r="H141" s="96" t="s">
        <v>716</v>
      </c>
      <c r="I141" s="98" t="s">
        <v>64</v>
      </c>
      <c r="J141" s="98" t="s">
        <v>89</v>
      </c>
      <c r="K141" s="96" t="s">
        <v>717</v>
      </c>
      <c r="L141" s="96" t="s">
        <v>718</v>
      </c>
      <c r="M141" s="131">
        <v>45383</v>
      </c>
      <c r="N141" s="96" t="s">
        <v>719</v>
      </c>
      <c r="O141" s="51">
        <v>0</v>
      </c>
      <c r="P141" s="55">
        <v>1</v>
      </c>
      <c r="Q141" s="55">
        <v>0</v>
      </c>
      <c r="R141" s="55">
        <v>0</v>
      </c>
      <c r="S141" s="56" t="s">
        <v>68</v>
      </c>
      <c r="T141" s="175">
        <v>43870108</v>
      </c>
      <c r="U141" s="88" t="s">
        <v>720</v>
      </c>
      <c r="V141" s="89" t="s">
        <v>721</v>
      </c>
      <c r="W141" s="132">
        <v>100744718.40000001</v>
      </c>
      <c r="X141" s="89" t="s">
        <v>120</v>
      </c>
      <c r="Y141" s="89" t="s">
        <v>72</v>
      </c>
      <c r="Z141" s="88" t="s">
        <v>121</v>
      </c>
      <c r="AA141" s="89" t="s">
        <v>75</v>
      </c>
    </row>
    <row r="142" spans="2:27" s="133" customFormat="1" ht="60" customHeight="1">
      <c r="B142" s="95" t="s">
        <v>714</v>
      </c>
      <c r="C142" s="49" t="s">
        <v>722</v>
      </c>
      <c r="D142" s="96" t="s">
        <v>60</v>
      </c>
      <c r="E142" s="96" t="s">
        <v>723</v>
      </c>
      <c r="F142" s="96" t="s">
        <v>146</v>
      </c>
      <c r="G142" s="130">
        <v>1</v>
      </c>
      <c r="H142" s="99" t="s">
        <v>724</v>
      </c>
      <c r="I142" s="98" t="s">
        <v>64</v>
      </c>
      <c r="J142" s="98" t="s">
        <v>89</v>
      </c>
      <c r="K142" s="96" t="s">
        <v>717</v>
      </c>
      <c r="L142" s="96" t="s">
        <v>725</v>
      </c>
      <c r="M142" s="131">
        <v>45566</v>
      </c>
      <c r="N142" s="96" t="s">
        <v>415</v>
      </c>
      <c r="O142" s="55">
        <v>0</v>
      </c>
      <c r="P142" s="55">
        <v>0</v>
      </c>
      <c r="Q142" s="55">
        <v>0</v>
      </c>
      <c r="R142" s="55">
        <v>1</v>
      </c>
      <c r="S142" s="56" t="s">
        <v>68</v>
      </c>
      <c r="T142" s="175">
        <v>43870108</v>
      </c>
      <c r="U142" s="88" t="s">
        <v>720</v>
      </c>
      <c r="V142" s="89" t="s">
        <v>721</v>
      </c>
      <c r="W142" s="132">
        <v>100744718.40000001</v>
      </c>
      <c r="X142" s="89" t="s">
        <v>120</v>
      </c>
      <c r="Y142" s="89" t="s">
        <v>72</v>
      </c>
      <c r="Z142" s="88" t="s">
        <v>121</v>
      </c>
      <c r="AA142" s="89" t="s">
        <v>75</v>
      </c>
    </row>
    <row r="143" spans="2:27" s="133" customFormat="1" ht="85.5" customHeight="1">
      <c r="B143" s="95" t="s">
        <v>714</v>
      </c>
      <c r="C143" s="49" t="s">
        <v>726</v>
      </c>
      <c r="D143" s="96" t="s">
        <v>60</v>
      </c>
      <c r="E143" s="96" t="s">
        <v>139</v>
      </c>
      <c r="F143" s="96" t="s">
        <v>146</v>
      </c>
      <c r="G143" s="130">
        <v>2</v>
      </c>
      <c r="H143" s="99" t="s">
        <v>727</v>
      </c>
      <c r="I143" s="98" t="s">
        <v>64</v>
      </c>
      <c r="J143" s="98" t="s">
        <v>89</v>
      </c>
      <c r="K143" s="96" t="s">
        <v>728</v>
      </c>
      <c r="L143" s="96" t="s">
        <v>729</v>
      </c>
      <c r="M143" s="131">
        <v>45478</v>
      </c>
      <c r="N143" s="131">
        <v>45565</v>
      </c>
      <c r="O143" s="55">
        <v>0</v>
      </c>
      <c r="P143" s="55">
        <v>0</v>
      </c>
      <c r="Q143" s="55">
        <v>2</v>
      </c>
      <c r="R143" s="55">
        <v>0</v>
      </c>
      <c r="S143" s="56" t="s">
        <v>68</v>
      </c>
      <c r="T143" s="175">
        <v>43870108</v>
      </c>
      <c r="U143" s="88" t="s">
        <v>720</v>
      </c>
      <c r="V143" s="89" t="s">
        <v>721</v>
      </c>
      <c r="W143" s="132">
        <v>100744718.40000001</v>
      </c>
      <c r="X143" s="89" t="s">
        <v>120</v>
      </c>
      <c r="Y143" s="89" t="s">
        <v>72</v>
      </c>
      <c r="Z143" s="88" t="s">
        <v>121</v>
      </c>
      <c r="AA143" s="89" t="s">
        <v>75</v>
      </c>
    </row>
    <row r="144" spans="2:27" s="133" customFormat="1" ht="85.5" customHeight="1">
      <c r="B144" s="95" t="s">
        <v>714</v>
      </c>
      <c r="C144" s="49" t="s">
        <v>730</v>
      </c>
      <c r="D144" s="96" t="s">
        <v>60</v>
      </c>
      <c r="E144" s="96" t="s">
        <v>139</v>
      </c>
      <c r="F144" s="96" t="s">
        <v>146</v>
      </c>
      <c r="G144" s="130">
        <v>1</v>
      </c>
      <c r="H144" s="96" t="s">
        <v>731</v>
      </c>
      <c r="I144" s="98" t="s">
        <v>64</v>
      </c>
      <c r="J144" s="98" t="s">
        <v>89</v>
      </c>
      <c r="K144" s="96" t="s">
        <v>732</v>
      </c>
      <c r="L144" s="96" t="s">
        <v>733</v>
      </c>
      <c r="M144" s="131">
        <v>45397</v>
      </c>
      <c r="N144" s="96" t="s">
        <v>719</v>
      </c>
      <c r="O144" s="55">
        <v>0</v>
      </c>
      <c r="P144" s="55">
        <v>1</v>
      </c>
      <c r="Q144" s="55">
        <v>0</v>
      </c>
      <c r="R144" s="55">
        <v>0</v>
      </c>
      <c r="S144" s="56" t="s">
        <v>68</v>
      </c>
      <c r="T144" s="175">
        <v>43870108</v>
      </c>
      <c r="U144" s="88" t="s">
        <v>720</v>
      </c>
      <c r="V144" s="89" t="s">
        <v>721</v>
      </c>
      <c r="W144" s="132">
        <v>100744718.40000001</v>
      </c>
      <c r="X144" s="89" t="s">
        <v>120</v>
      </c>
      <c r="Y144" s="89" t="s">
        <v>72</v>
      </c>
      <c r="Z144" s="88" t="s">
        <v>121</v>
      </c>
      <c r="AA144" s="89" t="s">
        <v>75</v>
      </c>
    </row>
    <row r="145" spans="2:27" s="133" customFormat="1" ht="85.5" customHeight="1">
      <c r="B145" s="95" t="s">
        <v>714</v>
      </c>
      <c r="C145" s="49" t="s">
        <v>734</v>
      </c>
      <c r="D145" s="96" t="s">
        <v>60</v>
      </c>
      <c r="E145" s="96" t="s">
        <v>139</v>
      </c>
      <c r="F145" s="96" t="s">
        <v>146</v>
      </c>
      <c r="G145" s="130">
        <v>2</v>
      </c>
      <c r="H145" s="99" t="s">
        <v>735</v>
      </c>
      <c r="I145" s="98" t="s">
        <v>64</v>
      </c>
      <c r="J145" s="98" t="s">
        <v>89</v>
      </c>
      <c r="K145" s="96" t="s">
        <v>736</v>
      </c>
      <c r="L145" s="96" t="s">
        <v>737</v>
      </c>
      <c r="M145" s="131">
        <v>45570</v>
      </c>
      <c r="N145" s="96" t="s">
        <v>415</v>
      </c>
      <c r="O145" s="55">
        <v>0</v>
      </c>
      <c r="P145" s="55">
        <v>0</v>
      </c>
      <c r="Q145" s="55">
        <v>0</v>
      </c>
      <c r="R145" s="55">
        <v>2</v>
      </c>
      <c r="S145" s="56" t="s">
        <v>68</v>
      </c>
      <c r="T145" s="175">
        <v>43870108</v>
      </c>
      <c r="U145" s="88" t="s">
        <v>720</v>
      </c>
      <c r="V145" s="89" t="s">
        <v>721</v>
      </c>
      <c r="W145" s="132">
        <v>100744718.40000001</v>
      </c>
      <c r="X145" s="89" t="s">
        <v>120</v>
      </c>
      <c r="Y145" s="89" t="s">
        <v>72</v>
      </c>
      <c r="Z145" s="88" t="s">
        <v>121</v>
      </c>
      <c r="AA145" s="89" t="s">
        <v>75</v>
      </c>
    </row>
    <row r="146" spans="2:27" s="138" customFormat="1" ht="92.25" customHeight="1">
      <c r="B146" s="134" t="s">
        <v>714</v>
      </c>
      <c r="C146" s="49" t="s">
        <v>738</v>
      </c>
      <c r="D146" s="99" t="s">
        <v>60</v>
      </c>
      <c r="E146" s="99" t="s">
        <v>739</v>
      </c>
      <c r="F146" s="99" t="s">
        <v>129</v>
      </c>
      <c r="G146" s="125">
        <v>1</v>
      </c>
      <c r="H146" s="99" t="s">
        <v>740</v>
      </c>
      <c r="I146" s="135" t="s">
        <v>64</v>
      </c>
      <c r="J146" s="135" t="s">
        <v>65</v>
      </c>
      <c r="K146" s="99" t="s">
        <v>741</v>
      </c>
      <c r="L146" s="99" t="s">
        <v>742</v>
      </c>
      <c r="M146" s="100">
        <v>45306</v>
      </c>
      <c r="N146" s="99" t="s">
        <v>415</v>
      </c>
      <c r="O146" s="60" t="s">
        <v>743</v>
      </c>
      <c r="P146" s="60" t="s">
        <v>744</v>
      </c>
      <c r="Q146" s="60" t="s">
        <v>745</v>
      </c>
      <c r="R146" s="60" t="s">
        <v>746</v>
      </c>
      <c r="S146" s="176" t="s">
        <v>68</v>
      </c>
      <c r="T146" s="175">
        <v>91459212</v>
      </c>
      <c r="U146" s="91" t="s">
        <v>720</v>
      </c>
      <c r="V146" s="136" t="s">
        <v>580</v>
      </c>
      <c r="W146" s="137">
        <v>88000000</v>
      </c>
      <c r="X146" s="136" t="s">
        <v>120</v>
      </c>
      <c r="Y146" s="136" t="s">
        <v>72</v>
      </c>
      <c r="Z146" s="91" t="s">
        <v>121</v>
      </c>
      <c r="AA146" s="136" t="s">
        <v>74</v>
      </c>
    </row>
    <row r="147" spans="2:27" s="22" customFormat="1" ht="89.25" customHeight="1">
      <c r="B147" s="95" t="s">
        <v>714</v>
      </c>
      <c r="C147" s="49" t="s">
        <v>747</v>
      </c>
      <c r="D147" s="96" t="s">
        <v>60</v>
      </c>
      <c r="E147" s="96" t="s">
        <v>748</v>
      </c>
      <c r="F147" s="96" t="s">
        <v>129</v>
      </c>
      <c r="G147" s="70">
        <v>1</v>
      </c>
      <c r="H147" s="99" t="s">
        <v>749</v>
      </c>
      <c r="I147" s="98" t="s">
        <v>64</v>
      </c>
      <c r="J147" s="98" t="s">
        <v>65</v>
      </c>
      <c r="K147" s="96" t="s">
        <v>750</v>
      </c>
      <c r="L147" s="96" t="s">
        <v>751</v>
      </c>
      <c r="M147" s="96" t="s">
        <v>752</v>
      </c>
      <c r="N147" s="96" t="s">
        <v>415</v>
      </c>
      <c r="O147" s="63">
        <v>1</v>
      </c>
      <c r="P147" s="63">
        <v>1</v>
      </c>
      <c r="Q147" s="63">
        <v>1</v>
      </c>
      <c r="R147" s="63">
        <v>1</v>
      </c>
      <c r="S147" s="56" t="s">
        <v>68</v>
      </c>
      <c r="T147" s="175">
        <v>287473326</v>
      </c>
      <c r="U147" s="91" t="s">
        <v>720</v>
      </c>
      <c r="V147" s="136" t="s">
        <v>580</v>
      </c>
      <c r="W147" s="137">
        <f>66000000+30000000</f>
        <v>96000000</v>
      </c>
      <c r="X147" s="89" t="s">
        <v>120</v>
      </c>
      <c r="Y147" s="89" t="s">
        <v>72</v>
      </c>
      <c r="Z147" s="88" t="s">
        <v>121</v>
      </c>
      <c r="AA147" s="88" t="s">
        <v>753</v>
      </c>
    </row>
    <row r="148" spans="2:27" s="22" customFormat="1" ht="60" customHeight="1">
      <c r="B148" s="95" t="s">
        <v>714</v>
      </c>
      <c r="C148" s="49" t="s">
        <v>754</v>
      </c>
      <c r="D148" s="96" t="s">
        <v>60</v>
      </c>
      <c r="E148" s="96" t="s">
        <v>748</v>
      </c>
      <c r="F148" s="96" t="s">
        <v>62</v>
      </c>
      <c r="G148" s="70">
        <v>1</v>
      </c>
      <c r="H148" s="99" t="s">
        <v>755</v>
      </c>
      <c r="I148" s="98" t="s">
        <v>64</v>
      </c>
      <c r="J148" s="98" t="s">
        <v>65</v>
      </c>
      <c r="K148" s="96" t="s">
        <v>756</v>
      </c>
      <c r="L148" s="96" t="s">
        <v>757</v>
      </c>
      <c r="M148" s="131">
        <v>45474</v>
      </c>
      <c r="N148" s="96" t="s">
        <v>415</v>
      </c>
      <c r="O148" s="70">
        <v>0</v>
      </c>
      <c r="P148" s="70">
        <v>0</v>
      </c>
      <c r="Q148" s="63">
        <v>0.2</v>
      </c>
      <c r="R148" s="63">
        <v>1</v>
      </c>
      <c r="S148" s="56" t="s">
        <v>68</v>
      </c>
      <c r="T148" s="175">
        <v>91459212</v>
      </c>
      <c r="U148" s="88" t="s">
        <v>720</v>
      </c>
      <c r="V148" s="89" t="s">
        <v>758</v>
      </c>
      <c r="W148" s="234">
        <v>28880612472</v>
      </c>
      <c r="X148" s="89" t="s">
        <v>120</v>
      </c>
      <c r="Y148" s="89" t="s">
        <v>72</v>
      </c>
      <c r="Z148" s="88" t="s">
        <v>121</v>
      </c>
      <c r="AA148" s="88" t="s">
        <v>753</v>
      </c>
    </row>
    <row r="149" spans="2:27" s="22" customFormat="1" ht="74.25" customHeight="1">
      <c r="B149" s="95" t="s">
        <v>714</v>
      </c>
      <c r="C149" s="49" t="s">
        <v>759</v>
      </c>
      <c r="D149" s="96" t="s">
        <v>60</v>
      </c>
      <c r="E149" s="96" t="s">
        <v>748</v>
      </c>
      <c r="F149" s="96" t="s">
        <v>62</v>
      </c>
      <c r="G149" s="130">
        <v>1</v>
      </c>
      <c r="H149" s="99" t="s">
        <v>760</v>
      </c>
      <c r="I149" s="98" t="s">
        <v>64</v>
      </c>
      <c r="J149" s="98" t="s">
        <v>89</v>
      </c>
      <c r="K149" s="96" t="s">
        <v>761</v>
      </c>
      <c r="L149" s="96" t="s">
        <v>762</v>
      </c>
      <c r="M149" s="131">
        <v>45566</v>
      </c>
      <c r="N149" s="96" t="s">
        <v>415</v>
      </c>
      <c r="O149" s="55">
        <v>0</v>
      </c>
      <c r="P149" s="55">
        <v>0</v>
      </c>
      <c r="Q149" s="55">
        <v>0</v>
      </c>
      <c r="R149" s="55" t="s">
        <v>763</v>
      </c>
      <c r="S149" s="56" t="s">
        <v>68</v>
      </c>
      <c r="T149" s="175">
        <v>91459212</v>
      </c>
      <c r="U149" s="88" t="s">
        <v>720</v>
      </c>
      <c r="V149" s="89" t="s">
        <v>758</v>
      </c>
      <c r="W149" s="235"/>
      <c r="X149" s="89" t="s">
        <v>120</v>
      </c>
      <c r="Y149" s="89" t="s">
        <v>72</v>
      </c>
      <c r="Z149" s="88" t="s">
        <v>121</v>
      </c>
      <c r="AA149" s="89" t="s">
        <v>75</v>
      </c>
    </row>
    <row r="150" spans="2:27" s="22" customFormat="1" ht="74.25" customHeight="1">
      <c r="B150" s="95" t="s">
        <v>714</v>
      </c>
      <c r="C150" s="49" t="s">
        <v>764</v>
      </c>
      <c r="D150" s="96" t="s">
        <v>60</v>
      </c>
      <c r="E150" s="96" t="s">
        <v>748</v>
      </c>
      <c r="F150" s="96" t="s">
        <v>62</v>
      </c>
      <c r="G150" s="70">
        <v>1</v>
      </c>
      <c r="H150" s="99" t="s">
        <v>765</v>
      </c>
      <c r="I150" s="98" t="s">
        <v>64</v>
      </c>
      <c r="J150" s="98" t="s">
        <v>65</v>
      </c>
      <c r="K150" s="96" t="s">
        <v>766</v>
      </c>
      <c r="L150" s="96" t="s">
        <v>767</v>
      </c>
      <c r="M150" s="96" t="s">
        <v>752</v>
      </c>
      <c r="N150" s="96" t="s">
        <v>415</v>
      </c>
      <c r="O150" s="63">
        <v>1</v>
      </c>
      <c r="P150" s="63">
        <v>1</v>
      </c>
      <c r="Q150" s="63">
        <v>1</v>
      </c>
      <c r="R150" s="63">
        <v>1</v>
      </c>
      <c r="S150" s="56" t="s">
        <v>68</v>
      </c>
      <c r="T150" s="175">
        <v>24962274</v>
      </c>
      <c r="U150" s="88" t="s">
        <v>720</v>
      </c>
      <c r="V150" s="89" t="s">
        <v>758</v>
      </c>
      <c r="W150" s="236"/>
      <c r="X150" s="89" t="s">
        <v>120</v>
      </c>
      <c r="Y150" s="89" t="s">
        <v>72</v>
      </c>
      <c r="Z150" s="88" t="s">
        <v>121</v>
      </c>
      <c r="AA150" s="89" t="s">
        <v>75</v>
      </c>
    </row>
    <row r="151" spans="2:27" s="22" customFormat="1" ht="74.25" customHeight="1">
      <c r="B151" s="95" t="s">
        <v>714</v>
      </c>
      <c r="C151" s="49" t="s">
        <v>768</v>
      </c>
      <c r="D151" s="96" t="s">
        <v>60</v>
      </c>
      <c r="E151" s="96" t="s">
        <v>748</v>
      </c>
      <c r="F151" s="96" t="s">
        <v>62</v>
      </c>
      <c r="G151" s="70">
        <v>1</v>
      </c>
      <c r="H151" s="99" t="s">
        <v>769</v>
      </c>
      <c r="I151" s="98" t="s">
        <v>64</v>
      </c>
      <c r="J151" s="98" t="s">
        <v>65</v>
      </c>
      <c r="K151" s="96" t="s">
        <v>770</v>
      </c>
      <c r="L151" s="96" t="s">
        <v>767</v>
      </c>
      <c r="M151" s="96" t="s">
        <v>752</v>
      </c>
      <c r="N151" s="96" t="s">
        <v>415</v>
      </c>
      <c r="O151" s="63">
        <v>1</v>
      </c>
      <c r="P151" s="63">
        <v>1</v>
      </c>
      <c r="Q151" s="63">
        <v>1</v>
      </c>
      <c r="R151" s="63">
        <v>1</v>
      </c>
      <c r="S151" s="56" t="s">
        <v>68</v>
      </c>
      <c r="T151" s="175">
        <v>24962274</v>
      </c>
      <c r="U151" s="88" t="s">
        <v>69</v>
      </c>
      <c r="V151" s="89" t="s">
        <v>119</v>
      </c>
      <c r="W151" s="132">
        <f>1654873830/2</f>
        <v>827436915</v>
      </c>
      <c r="X151" s="89" t="s">
        <v>120</v>
      </c>
      <c r="Y151" s="89" t="s">
        <v>72</v>
      </c>
      <c r="Z151" s="88" t="s">
        <v>121</v>
      </c>
      <c r="AA151" s="89" t="s">
        <v>75</v>
      </c>
    </row>
    <row r="152" spans="2:27" s="22" customFormat="1" ht="84.75" customHeight="1">
      <c r="B152" s="95" t="s">
        <v>714</v>
      </c>
      <c r="C152" s="49" t="s">
        <v>771</v>
      </c>
      <c r="D152" s="96" t="s">
        <v>60</v>
      </c>
      <c r="E152" s="96" t="s">
        <v>748</v>
      </c>
      <c r="F152" s="96" t="s">
        <v>62</v>
      </c>
      <c r="G152" s="70">
        <v>1</v>
      </c>
      <c r="H152" s="99" t="s">
        <v>772</v>
      </c>
      <c r="I152" s="98" t="s">
        <v>64</v>
      </c>
      <c r="J152" s="98" t="s">
        <v>65</v>
      </c>
      <c r="K152" s="96" t="s">
        <v>770</v>
      </c>
      <c r="L152" s="96" t="s">
        <v>767</v>
      </c>
      <c r="M152" s="96" t="s">
        <v>752</v>
      </c>
      <c r="N152" s="96" t="s">
        <v>415</v>
      </c>
      <c r="O152" s="63">
        <v>1</v>
      </c>
      <c r="P152" s="63">
        <v>1</v>
      </c>
      <c r="Q152" s="63">
        <v>1</v>
      </c>
      <c r="R152" s="63">
        <v>1</v>
      </c>
      <c r="S152" s="56" t="s">
        <v>68</v>
      </c>
      <c r="T152" s="175">
        <v>24962274</v>
      </c>
      <c r="U152" s="88" t="s">
        <v>69</v>
      </c>
      <c r="V152" s="89" t="s">
        <v>119</v>
      </c>
      <c r="W152" s="132">
        <f>1654873830/2</f>
        <v>827436915</v>
      </c>
      <c r="X152" s="89" t="s">
        <v>120</v>
      </c>
      <c r="Y152" s="89" t="s">
        <v>72</v>
      </c>
      <c r="Z152" s="88" t="s">
        <v>121</v>
      </c>
      <c r="AA152" s="89" t="s">
        <v>75</v>
      </c>
    </row>
    <row r="153" spans="2:27" s="22" customFormat="1" ht="97.5" customHeight="1">
      <c r="B153" s="95" t="s">
        <v>714</v>
      </c>
      <c r="C153" s="49" t="s">
        <v>773</v>
      </c>
      <c r="D153" s="96" t="s">
        <v>60</v>
      </c>
      <c r="E153" s="96" t="s">
        <v>748</v>
      </c>
      <c r="F153" s="96" t="s">
        <v>129</v>
      </c>
      <c r="G153" s="70">
        <v>1</v>
      </c>
      <c r="H153" s="99" t="s">
        <v>774</v>
      </c>
      <c r="I153" s="98" t="s">
        <v>64</v>
      </c>
      <c r="J153" s="98" t="s">
        <v>65</v>
      </c>
      <c r="K153" s="96" t="s">
        <v>775</v>
      </c>
      <c r="L153" s="96" t="s">
        <v>776</v>
      </c>
      <c r="M153" s="100">
        <v>45567</v>
      </c>
      <c r="N153" s="100">
        <v>45657</v>
      </c>
      <c r="O153" s="125">
        <v>0</v>
      </c>
      <c r="P153" s="125">
        <v>0</v>
      </c>
      <c r="Q153" s="125">
        <v>0</v>
      </c>
      <c r="R153" s="63">
        <v>1</v>
      </c>
      <c r="S153" s="56" t="s">
        <v>68</v>
      </c>
      <c r="T153" s="175">
        <v>220091858</v>
      </c>
      <c r="U153" s="88" t="s">
        <v>69</v>
      </c>
      <c r="V153" s="89" t="s">
        <v>119</v>
      </c>
      <c r="W153" s="132">
        <v>373587836.11000001</v>
      </c>
      <c r="X153" s="89" t="s">
        <v>120</v>
      </c>
      <c r="Y153" s="89" t="s">
        <v>72</v>
      </c>
      <c r="Z153" s="88" t="s">
        <v>121</v>
      </c>
      <c r="AA153" s="88" t="s">
        <v>753</v>
      </c>
    </row>
    <row r="154" spans="2:27" s="22" customFormat="1" ht="94.5" customHeight="1">
      <c r="B154" s="95" t="s">
        <v>714</v>
      </c>
      <c r="C154" s="49" t="s">
        <v>777</v>
      </c>
      <c r="D154" s="96" t="s">
        <v>60</v>
      </c>
      <c r="E154" s="96" t="s">
        <v>748</v>
      </c>
      <c r="F154" s="96" t="s">
        <v>86</v>
      </c>
      <c r="G154" s="70">
        <v>1</v>
      </c>
      <c r="H154" s="99" t="s">
        <v>778</v>
      </c>
      <c r="I154" s="98" t="s">
        <v>64</v>
      </c>
      <c r="J154" s="98" t="s">
        <v>65</v>
      </c>
      <c r="K154" s="96" t="s">
        <v>775</v>
      </c>
      <c r="L154" s="96" t="s">
        <v>776</v>
      </c>
      <c r="M154" s="100">
        <v>45567</v>
      </c>
      <c r="N154" s="100" t="s">
        <v>415</v>
      </c>
      <c r="O154" s="125">
        <v>0</v>
      </c>
      <c r="P154" s="125">
        <v>0</v>
      </c>
      <c r="Q154" s="125">
        <v>0</v>
      </c>
      <c r="R154" s="63">
        <v>1</v>
      </c>
      <c r="S154" s="56" t="s">
        <v>68</v>
      </c>
      <c r="T154" s="175">
        <v>220091858</v>
      </c>
      <c r="U154" s="88" t="s">
        <v>69</v>
      </c>
      <c r="V154" s="89" t="s">
        <v>119</v>
      </c>
      <c r="W154" s="132">
        <v>373587836.11000001</v>
      </c>
      <c r="X154" s="89" t="s">
        <v>120</v>
      </c>
      <c r="Y154" s="89" t="s">
        <v>72</v>
      </c>
      <c r="Z154" s="88" t="s">
        <v>121</v>
      </c>
      <c r="AA154" s="89" t="s">
        <v>75</v>
      </c>
    </row>
    <row r="155" spans="2:27" s="22" customFormat="1" ht="111" customHeight="1">
      <c r="B155" s="95" t="s">
        <v>714</v>
      </c>
      <c r="C155" s="49" t="s">
        <v>779</v>
      </c>
      <c r="D155" s="96" t="s">
        <v>60</v>
      </c>
      <c r="E155" s="96" t="s">
        <v>748</v>
      </c>
      <c r="F155" s="96" t="s">
        <v>129</v>
      </c>
      <c r="G155" s="70">
        <v>1</v>
      </c>
      <c r="H155" s="99" t="s">
        <v>780</v>
      </c>
      <c r="I155" s="135" t="s">
        <v>166</v>
      </c>
      <c r="J155" s="98" t="s">
        <v>65</v>
      </c>
      <c r="K155" s="96" t="s">
        <v>781</v>
      </c>
      <c r="L155" s="96" t="s">
        <v>782</v>
      </c>
      <c r="M155" s="100">
        <v>45567</v>
      </c>
      <c r="N155" s="131" t="s">
        <v>415</v>
      </c>
      <c r="O155" s="70">
        <v>0</v>
      </c>
      <c r="P155" s="70">
        <v>0</v>
      </c>
      <c r="Q155" s="125">
        <v>0</v>
      </c>
      <c r="R155" s="63">
        <v>1</v>
      </c>
      <c r="S155" s="56" t="s">
        <v>68</v>
      </c>
      <c r="T155" s="175">
        <v>220091858</v>
      </c>
      <c r="U155" s="88" t="s">
        <v>69</v>
      </c>
      <c r="V155" s="89" t="s">
        <v>119</v>
      </c>
      <c r="W155" s="132">
        <v>373587836.11000001</v>
      </c>
      <c r="X155" s="89" t="s">
        <v>120</v>
      </c>
      <c r="Y155" s="89" t="s">
        <v>72</v>
      </c>
      <c r="Z155" s="88" t="s">
        <v>121</v>
      </c>
      <c r="AA155" s="89" t="s">
        <v>75</v>
      </c>
    </row>
    <row r="156" spans="2:27" s="22" customFormat="1" ht="60" customHeight="1">
      <c r="B156" s="95" t="s">
        <v>714</v>
      </c>
      <c r="C156" s="49" t="s">
        <v>783</v>
      </c>
      <c r="D156" s="96" t="s">
        <v>60</v>
      </c>
      <c r="E156" s="96" t="s">
        <v>139</v>
      </c>
      <c r="F156" s="96" t="s">
        <v>146</v>
      </c>
      <c r="G156" s="70">
        <v>1</v>
      </c>
      <c r="H156" s="99" t="s">
        <v>784</v>
      </c>
      <c r="I156" s="98" t="s">
        <v>166</v>
      </c>
      <c r="J156" s="98" t="s">
        <v>65</v>
      </c>
      <c r="K156" s="96" t="s">
        <v>785</v>
      </c>
      <c r="L156" s="96" t="s">
        <v>786</v>
      </c>
      <c r="M156" s="131">
        <v>45566</v>
      </c>
      <c r="N156" s="96" t="s">
        <v>415</v>
      </c>
      <c r="O156" s="70">
        <v>0</v>
      </c>
      <c r="P156" s="70">
        <v>0</v>
      </c>
      <c r="Q156" s="70">
        <v>0</v>
      </c>
      <c r="R156" s="63">
        <v>1</v>
      </c>
      <c r="S156" s="56" t="s">
        <v>68</v>
      </c>
      <c r="T156" s="175">
        <v>55451013</v>
      </c>
      <c r="U156" s="88" t="s">
        <v>69</v>
      </c>
      <c r="V156" s="89" t="s">
        <v>119</v>
      </c>
      <c r="W156" s="132">
        <f>456872458.33/2</f>
        <v>228436229.16499999</v>
      </c>
      <c r="X156" s="89" t="s">
        <v>120</v>
      </c>
      <c r="Y156" s="89" t="s">
        <v>72</v>
      </c>
      <c r="Z156" s="88" t="s">
        <v>121</v>
      </c>
      <c r="AA156" s="89" t="s">
        <v>75</v>
      </c>
    </row>
    <row r="157" spans="2:27" s="22" customFormat="1" ht="90.75" customHeight="1">
      <c r="B157" s="95" t="s">
        <v>714</v>
      </c>
      <c r="C157" s="49" t="s">
        <v>787</v>
      </c>
      <c r="D157" s="96" t="s">
        <v>60</v>
      </c>
      <c r="E157" s="96" t="s">
        <v>139</v>
      </c>
      <c r="F157" s="96" t="s">
        <v>146</v>
      </c>
      <c r="G157" s="130">
        <v>1</v>
      </c>
      <c r="H157" s="99" t="s">
        <v>788</v>
      </c>
      <c r="I157" s="98" t="s">
        <v>64</v>
      </c>
      <c r="J157" s="98" t="s">
        <v>89</v>
      </c>
      <c r="K157" s="96" t="s">
        <v>789</v>
      </c>
      <c r="L157" s="96" t="s">
        <v>790</v>
      </c>
      <c r="M157" s="131">
        <v>45566</v>
      </c>
      <c r="N157" s="96" t="s">
        <v>415</v>
      </c>
      <c r="O157" s="55">
        <v>0</v>
      </c>
      <c r="P157" s="55">
        <v>0</v>
      </c>
      <c r="Q157" s="55">
        <v>0</v>
      </c>
      <c r="R157" s="55">
        <v>1</v>
      </c>
      <c r="S157" s="56" t="s">
        <v>68</v>
      </c>
      <c r="T157" s="175">
        <v>55451013</v>
      </c>
      <c r="U157" s="88" t="s">
        <v>69</v>
      </c>
      <c r="V157" s="89" t="s">
        <v>119</v>
      </c>
      <c r="W157" s="132">
        <f>456872458.33/2</f>
        <v>228436229.16499999</v>
      </c>
      <c r="X157" s="89" t="s">
        <v>120</v>
      </c>
      <c r="Y157" s="89" t="s">
        <v>72</v>
      </c>
      <c r="Z157" s="88" t="s">
        <v>121</v>
      </c>
      <c r="AA157" s="89" t="s">
        <v>75</v>
      </c>
    </row>
    <row r="158" spans="2:27" s="22" customFormat="1" ht="96" customHeight="1">
      <c r="B158" s="95" t="s">
        <v>714</v>
      </c>
      <c r="C158" s="49" t="s">
        <v>791</v>
      </c>
      <c r="D158" s="96" t="s">
        <v>60</v>
      </c>
      <c r="E158" s="96" t="s">
        <v>748</v>
      </c>
      <c r="F158" s="96" t="s">
        <v>129</v>
      </c>
      <c r="G158" s="70">
        <v>1</v>
      </c>
      <c r="H158" s="99" t="s">
        <v>792</v>
      </c>
      <c r="I158" s="98" t="s">
        <v>64</v>
      </c>
      <c r="J158" s="98" t="s">
        <v>65</v>
      </c>
      <c r="K158" s="96" t="s">
        <v>793</v>
      </c>
      <c r="L158" s="96" t="s">
        <v>794</v>
      </c>
      <c r="M158" s="96" t="s">
        <v>752</v>
      </c>
      <c r="N158" s="96" t="s">
        <v>415</v>
      </c>
      <c r="O158" s="63">
        <v>1</v>
      </c>
      <c r="P158" s="63">
        <v>1</v>
      </c>
      <c r="Q158" s="63">
        <v>1</v>
      </c>
      <c r="R158" s="63">
        <v>1</v>
      </c>
      <c r="S158" s="56" t="s">
        <v>68</v>
      </c>
      <c r="T158" s="175">
        <v>24962274</v>
      </c>
      <c r="U158" s="88" t="s">
        <v>69</v>
      </c>
      <c r="V158" s="89" t="s">
        <v>70</v>
      </c>
      <c r="W158" s="132">
        <v>40893788.555555597</v>
      </c>
      <c r="X158" s="89" t="s">
        <v>120</v>
      </c>
      <c r="Y158" s="89" t="s">
        <v>72</v>
      </c>
      <c r="Z158" s="88" t="s">
        <v>121</v>
      </c>
      <c r="AA158" s="88" t="s">
        <v>753</v>
      </c>
    </row>
    <row r="159" spans="2:27" s="22" customFormat="1" ht="74.25" customHeight="1">
      <c r="B159" s="95" t="s">
        <v>714</v>
      </c>
      <c r="C159" s="49" t="s">
        <v>795</v>
      </c>
      <c r="D159" s="96" t="s">
        <v>60</v>
      </c>
      <c r="E159" s="96" t="s">
        <v>748</v>
      </c>
      <c r="F159" s="96" t="s">
        <v>129</v>
      </c>
      <c r="G159" s="70">
        <v>1</v>
      </c>
      <c r="H159" s="99" t="s">
        <v>796</v>
      </c>
      <c r="I159" s="98" t="s">
        <v>64</v>
      </c>
      <c r="J159" s="98" t="s">
        <v>65</v>
      </c>
      <c r="K159" s="96" t="s">
        <v>793</v>
      </c>
      <c r="L159" s="96" t="s">
        <v>797</v>
      </c>
      <c r="M159" s="96" t="s">
        <v>752</v>
      </c>
      <c r="N159" s="96" t="s">
        <v>415</v>
      </c>
      <c r="O159" s="63">
        <v>1</v>
      </c>
      <c r="P159" s="63">
        <v>1</v>
      </c>
      <c r="Q159" s="63">
        <v>1</v>
      </c>
      <c r="R159" s="63">
        <v>1</v>
      </c>
      <c r="S159" s="56" t="s">
        <v>68</v>
      </c>
      <c r="T159" s="175">
        <v>24962274</v>
      </c>
      <c r="U159" s="88" t="s">
        <v>69</v>
      </c>
      <c r="V159" s="89" t="s">
        <v>70</v>
      </c>
      <c r="W159" s="132">
        <v>40893788.555555552</v>
      </c>
      <c r="X159" s="89" t="s">
        <v>120</v>
      </c>
      <c r="Y159" s="89" t="s">
        <v>72</v>
      </c>
      <c r="Z159" s="88" t="s">
        <v>121</v>
      </c>
      <c r="AA159" s="88" t="s">
        <v>753</v>
      </c>
    </row>
    <row r="160" spans="2:27" s="22" customFormat="1" ht="74.25" customHeight="1">
      <c r="B160" s="95" t="s">
        <v>714</v>
      </c>
      <c r="C160" s="49" t="s">
        <v>798</v>
      </c>
      <c r="D160" s="96" t="s">
        <v>60</v>
      </c>
      <c r="E160" s="96" t="s">
        <v>748</v>
      </c>
      <c r="F160" s="96" t="s">
        <v>129</v>
      </c>
      <c r="G160" s="70">
        <v>1</v>
      </c>
      <c r="H160" s="99" t="s">
        <v>799</v>
      </c>
      <c r="I160" s="98" t="s">
        <v>64</v>
      </c>
      <c r="J160" s="98" t="s">
        <v>65</v>
      </c>
      <c r="K160" s="96" t="s">
        <v>800</v>
      </c>
      <c r="L160" s="96" t="s">
        <v>801</v>
      </c>
      <c r="M160" s="96" t="s">
        <v>752</v>
      </c>
      <c r="N160" s="96" t="s">
        <v>415</v>
      </c>
      <c r="O160" s="55" t="s">
        <v>743</v>
      </c>
      <c r="P160" s="55" t="s">
        <v>744</v>
      </c>
      <c r="Q160" s="55" t="s">
        <v>745</v>
      </c>
      <c r="R160" s="55" t="s">
        <v>746</v>
      </c>
      <c r="S160" s="56" t="s">
        <v>68</v>
      </c>
      <c r="T160" s="175">
        <v>24962274</v>
      </c>
      <c r="U160" s="88" t="s">
        <v>69</v>
      </c>
      <c r="V160" s="89" t="s">
        <v>70</v>
      </c>
      <c r="W160" s="132">
        <v>40893788.555555597</v>
      </c>
      <c r="X160" s="89" t="s">
        <v>120</v>
      </c>
      <c r="Y160" s="89" t="s">
        <v>72</v>
      </c>
      <c r="Z160" s="88" t="s">
        <v>121</v>
      </c>
      <c r="AA160" s="88" t="s">
        <v>753</v>
      </c>
    </row>
    <row r="161" spans="2:27" s="22" customFormat="1" ht="74.25" customHeight="1">
      <c r="B161" s="95" t="s">
        <v>714</v>
      </c>
      <c r="C161" s="49" t="s">
        <v>802</v>
      </c>
      <c r="D161" s="96" t="s">
        <v>60</v>
      </c>
      <c r="E161" s="96" t="s">
        <v>748</v>
      </c>
      <c r="F161" s="96" t="s">
        <v>129</v>
      </c>
      <c r="G161" s="70">
        <v>1</v>
      </c>
      <c r="H161" s="99" t="s">
        <v>803</v>
      </c>
      <c r="I161" s="98" t="s">
        <v>64</v>
      </c>
      <c r="J161" s="98" t="s">
        <v>65</v>
      </c>
      <c r="K161" s="96" t="s">
        <v>750</v>
      </c>
      <c r="L161" s="96" t="s">
        <v>797</v>
      </c>
      <c r="M161" s="96" t="s">
        <v>752</v>
      </c>
      <c r="N161" s="96" t="s">
        <v>415</v>
      </c>
      <c r="O161" s="63">
        <v>1</v>
      </c>
      <c r="P161" s="63">
        <v>1</v>
      </c>
      <c r="Q161" s="63">
        <v>1</v>
      </c>
      <c r="R161" s="63">
        <v>1</v>
      </c>
      <c r="S161" s="56" t="s">
        <v>68</v>
      </c>
      <c r="T161" s="175">
        <v>24962274</v>
      </c>
      <c r="U161" s="88" t="s">
        <v>69</v>
      </c>
      <c r="V161" s="89" t="s">
        <v>70</v>
      </c>
      <c r="W161" s="132">
        <v>40893788.555555552</v>
      </c>
      <c r="X161" s="89" t="s">
        <v>120</v>
      </c>
      <c r="Y161" s="89" t="s">
        <v>72</v>
      </c>
      <c r="Z161" s="88" t="s">
        <v>121</v>
      </c>
      <c r="AA161" s="88" t="s">
        <v>753</v>
      </c>
    </row>
    <row r="162" spans="2:27" s="22" customFormat="1" ht="74.25" customHeight="1">
      <c r="B162" s="95" t="s">
        <v>714</v>
      </c>
      <c r="C162" s="49" t="s">
        <v>804</v>
      </c>
      <c r="D162" s="96" t="s">
        <v>60</v>
      </c>
      <c r="E162" s="96" t="s">
        <v>748</v>
      </c>
      <c r="F162" s="96" t="s">
        <v>129</v>
      </c>
      <c r="G162" s="70">
        <v>1</v>
      </c>
      <c r="H162" s="99" t="s">
        <v>805</v>
      </c>
      <c r="I162" s="98" t="s">
        <v>64</v>
      </c>
      <c r="J162" s="98" t="s">
        <v>65</v>
      </c>
      <c r="K162" s="96" t="s">
        <v>750</v>
      </c>
      <c r="L162" s="96" t="s">
        <v>797</v>
      </c>
      <c r="M162" s="96" t="s">
        <v>752</v>
      </c>
      <c r="N162" s="96" t="s">
        <v>415</v>
      </c>
      <c r="O162" s="63">
        <v>1</v>
      </c>
      <c r="P162" s="63">
        <v>1</v>
      </c>
      <c r="Q162" s="63">
        <v>1</v>
      </c>
      <c r="R162" s="63">
        <v>1</v>
      </c>
      <c r="S162" s="56" t="s">
        <v>68</v>
      </c>
      <c r="T162" s="175">
        <v>24962274</v>
      </c>
      <c r="U162" s="88" t="s">
        <v>69</v>
      </c>
      <c r="V162" s="89" t="s">
        <v>70</v>
      </c>
      <c r="W162" s="132">
        <v>40893788.555555552</v>
      </c>
      <c r="X162" s="89" t="s">
        <v>120</v>
      </c>
      <c r="Y162" s="89" t="s">
        <v>72</v>
      </c>
      <c r="Z162" s="88" t="s">
        <v>121</v>
      </c>
      <c r="AA162" s="88" t="s">
        <v>753</v>
      </c>
    </row>
    <row r="163" spans="2:27" s="22" customFormat="1" ht="60" customHeight="1">
      <c r="B163" s="95" t="s">
        <v>714</v>
      </c>
      <c r="C163" s="49" t="s">
        <v>806</v>
      </c>
      <c r="D163" s="96" t="s">
        <v>60</v>
      </c>
      <c r="E163" s="96" t="s">
        <v>748</v>
      </c>
      <c r="F163" s="96" t="s">
        <v>129</v>
      </c>
      <c r="G163" s="70">
        <v>1</v>
      </c>
      <c r="H163" s="99" t="s">
        <v>807</v>
      </c>
      <c r="I163" s="98" t="s">
        <v>64</v>
      </c>
      <c r="J163" s="98" t="s">
        <v>65</v>
      </c>
      <c r="K163" s="96" t="s">
        <v>808</v>
      </c>
      <c r="L163" s="96" t="s">
        <v>809</v>
      </c>
      <c r="M163" s="96" t="s">
        <v>752</v>
      </c>
      <c r="N163" s="96" t="s">
        <v>415</v>
      </c>
      <c r="O163" s="55" t="s">
        <v>743</v>
      </c>
      <c r="P163" s="55" t="s">
        <v>744</v>
      </c>
      <c r="Q163" s="55" t="s">
        <v>745</v>
      </c>
      <c r="R163" s="55" t="s">
        <v>746</v>
      </c>
      <c r="S163" s="56" t="s">
        <v>68</v>
      </c>
      <c r="T163" s="175">
        <v>24962274</v>
      </c>
      <c r="U163" s="88" t="s">
        <v>69</v>
      </c>
      <c r="V163" s="89" t="s">
        <v>70</v>
      </c>
      <c r="W163" s="132">
        <v>40893788.555555552</v>
      </c>
      <c r="X163" s="89" t="s">
        <v>120</v>
      </c>
      <c r="Y163" s="89" t="s">
        <v>72</v>
      </c>
      <c r="Z163" s="88" t="s">
        <v>121</v>
      </c>
      <c r="AA163" s="88" t="s">
        <v>753</v>
      </c>
    </row>
    <row r="164" spans="2:27" s="22" customFormat="1" ht="60" customHeight="1">
      <c r="B164" s="95" t="s">
        <v>714</v>
      </c>
      <c r="C164" s="49" t="s">
        <v>810</v>
      </c>
      <c r="D164" s="96" t="s">
        <v>60</v>
      </c>
      <c r="E164" s="96" t="s">
        <v>748</v>
      </c>
      <c r="F164" s="96" t="s">
        <v>129</v>
      </c>
      <c r="G164" s="70">
        <v>1</v>
      </c>
      <c r="H164" s="99" t="s">
        <v>811</v>
      </c>
      <c r="I164" s="98" t="s">
        <v>64</v>
      </c>
      <c r="J164" s="98" t="s">
        <v>65</v>
      </c>
      <c r="K164" s="96" t="s">
        <v>812</v>
      </c>
      <c r="L164" s="96" t="s">
        <v>813</v>
      </c>
      <c r="M164" s="96" t="s">
        <v>752</v>
      </c>
      <c r="N164" s="96" t="s">
        <v>415</v>
      </c>
      <c r="O164" s="55" t="s">
        <v>743</v>
      </c>
      <c r="P164" s="55" t="s">
        <v>744</v>
      </c>
      <c r="Q164" s="55" t="s">
        <v>745</v>
      </c>
      <c r="R164" s="55" t="s">
        <v>746</v>
      </c>
      <c r="S164" s="56" t="s">
        <v>68</v>
      </c>
      <c r="T164" s="175">
        <v>24962274</v>
      </c>
      <c r="U164" s="88" t="s">
        <v>69</v>
      </c>
      <c r="V164" s="89" t="s">
        <v>70</v>
      </c>
      <c r="W164" s="132">
        <v>40893788.555555552</v>
      </c>
      <c r="X164" s="89" t="s">
        <v>120</v>
      </c>
      <c r="Y164" s="89" t="s">
        <v>72</v>
      </c>
      <c r="Z164" s="88" t="s">
        <v>121</v>
      </c>
      <c r="AA164" s="88" t="s">
        <v>753</v>
      </c>
    </row>
    <row r="165" spans="2:27" s="22" customFormat="1" ht="102.75" customHeight="1">
      <c r="B165" s="95" t="s">
        <v>714</v>
      </c>
      <c r="C165" s="49" t="s">
        <v>814</v>
      </c>
      <c r="D165" s="96" t="s">
        <v>60</v>
      </c>
      <c r="E165" s="96" t="s">
        <v>748</v>
      </c>
      <c r="F165" s="96" t="s">
        <v>129</v>
      </c>
      <c r="G165" s="70">
        <v>1</v>
      </c>
      <c r="H165" s="99" t="s">
        <v>815</v>
      </c>
      <c r="I165" s="98" t="s">
        <v>64</v>
      </c>
      <c r="J165" s="98" t="s">
        <v>65</v>
      </c>
      <c r="K165" s="96" t="s">
        <v>750</v>
      </c>
      <c r="L165" s="96" t="s">
        <v>816</v>
      </c>
      <c r="M165" s="96" t="s">
        <v>752</v>
      </c>
      <c r="N165" s="96" t="s">
        <v>415</v>
      </c>
      <c r="O165" s="63">
        <v>1</v>
      </c>
      <c r="P165" s="63">
        <v>1</v>
      </c>
      <c r="Q165" s="63">
        <v>1</v>
      </c>
      <c r="R165" s="63">
        <v>1</v>
      </c>
      <c r="S165" s="56" t="s">
        <v>68</v>
      </c>
      <c r="T165" s="175">
        <v>24962274</v>
      </c>
      <c r="U165" s="88" t="s">
        <v>69</v>
      </c>
      <c r="V165" s="89" t="s">
        <v>70</v>
      </c>
      <c r="W165" s="132">
        <v>40893788.555555552</v>
      </c>
      <c r="X165" s="89" t="s">
        <v>120</v>
      </c>
      <c r="Y165" s="89" t="s">
        <v>72</v>
      </c>
      <c r="Z165" s="88" t="s">
        <v>121</v>
      </c>
      <c r="AA165" s="88" t="s">
        <v>753</v>
      </c>
    </row>
    <row r="166" spans="2:27" s="22" customFormat="1" ht="97.5" customHeight="1">
      <c r="B166" s="95" t="s">
        <v>714</v>
      </c>
      <c r="C166" s="49" t="s">
        <v>817</v>
      </c>
      <c r="D166" s="96" t="s">
        <v>60</v>
      </c>
      <c r="E166" s="96" t="s">
        <v>748</v>
      </c>
      <c r="F166" s="96" t="s">
        <v>129</v>
      </c>
      <c r="G166" s="70">
        <v>1</v>
      </c>
      <c r="H166" s="99" t="s">
        <v>818</v>
      </c>
      <c r="I166" s="98" t="s">
        <v>64</v>
      </c>
      <c r="J166" s="98" t="s">
        <v>65</v>
      </c>
      <c r="K166" s="96" t="s">
        <v>750</v>
      </c>
      <c r="L166" s="96" t="s">
        <v>819</v>
      </c>
      <c r="M166" s="96" t="s">
        <v>752</v>
      </c>
      <c r="N166" s="96" t="s">
        <v>415</v>
      </c>
      <c r="O166" s="63">
        <v>1</v>
      </c>
      <c r="P166" s="63">
        <v>1</v>
      </c>
      <c r="Q166" s="63">
        <v>1</v>
      </c>
      <c r="R166" s="63">
        <v>1</v>
      </c>
      <c r="S166" s="56" t="s">
        <v>68</v>
      </c>
      <c r="T166" s="175">
        <v>24962274</v>
      </c>
      <c r="U166" s="88" t="s">
        <v>69</v>
      </c>
      <c r="V166" s="89" t="s">
        <v>70</v>
      </c>
      <c r="W166" s="132">
        <v>40893788.555555552</v>
      </c>
      <c r="X166" s="89" t="s">
        <v>120</v>
      </c>
      <c r="Y166" s="89" t="s">
        <v>72</v>
      </c>
      <c r="Z166" s="88" t="s">
        <v>121</v>
      </c>
      <c r="AA166" s="88" t="s">
        <v>753</v>
      </c>
    </row>
    <row r="167" spans="2:27" s="22" customFormat="1" ht="102.75" customHeight="1">
      <c r="B167" s="95" t="s">
        <v>714</v>
      </c>
      <c r="C167" s="49" t="s">
        <v>820</v>
      </c>
      <c r="D167" s="96" t="s">
        <v>60</v>
      </c>
      <c r="E167" s="96" t="s">
        <v>748</v>
      </c>
      <c r="F167" s="96" t="s">
        <v>146</v>
      </c>
      <c r="G167" s="70">
        <v>1</v>
      </c>
      <c r="H167" s="99" t="s">
        <v>821</v>
      </c>
      <c r="I167" s="98" t="s">
        <v>166</v>
      </c>
      <c r="J167" s="98" t="s">
        <v>65</v>
      </c>
      <c r="K167" s="96" t="s">
        <v>822</v>
      </c>
      <c r="L167" s="96" t="s">
        <v>823</v>
      </c>
      <c r="M167" s="131">
        <v>45474</v>
      </c>
      <c r="N167" s="131" t="s">
        <v>415</v>
      </c>
      <c r="O167" s="70">
        <v>0</v>
      </c>
      <c r="P167" s="70">
        <v>0</v>
      </c>
      <c r="Q167" s="63">
        <v>0.5</v>
      </c>
      <c r="R167" s="63">
        <v>1</v>
      </c>
      <c r="S167" s="56" t="s">
        <v>68</v>
      </c>
      <c r="T167" s="175">
        <v>220091858</v>
      </c>
      <c r="U167" s="88" t="s">
        <v>69</v>
      </c>
      <c r="V167" s="89" t="s">
        <v>70</v>
      </c>
      <c r="W167" s="132">
        <v>307426626.68000001</v>
      </c>
      <c r="X167" s="89" t="s">
        <v>120</v>
      </c>
      <c r="Y167" s="89" t="s">
        <v>72</v>
      </c>
      <c r="Z167" s="88" t="s">
        <v>121</v>
      </c>
      <c r="AA167" s="88" t="s">
        <v>753</v>
      </c>
    </row>
    <row r="168" spans="2:27" s="22" customFormat="1" ht="69.75" customHeight="1">
      <c r="B168" s="95" t="s">
        <v>714</v>
      </c>
      <c r="C168" s="49" t="s">
        <v>824</v>
      </c>
      <c r="D168" s="96" t="s">
        <v>60</v>
      </c>
      <c r="E168" s="96" t="s">
        <v>139</v>
      </c>
      <c r="F168" s="96" t="s">
        <v>146</v>
      </c>
      <c r="G168" s="130">
        <v>1</v>
      </c>
      <c r="H168" s="99" t="s">
        <v>825</v>
      </c>
      <c r="I168" s="98" t="s">
        <v>64</v>
      </c>
      <c r="J168" s="98" t="s">
        <v>89</v>
      </c>
      <c r="K168" s="96" t="s">
        <v>826</v>
      </c>
      <c r="L168" s="96" t="s">
        <v>827</v>
      </c>
      <c r="M168" s="131">
        <v>45566</v>
      </c>
      <c r="N168" s="96" t="s">
        <v>415</v>
      </c>
      <c r="O168" s="55">
        <v>0</v>
      </c>
      <c r="P168" s="55">
        <v>0</v>
      </c>
      <c r="Q168" s="55">
        <v>0</v>
      </c>
      <c r="R168" s="55">
        <v>1</v>
      </c>
      <c r="S168" s="56" t="s">
        <v>68</v>
      </c>
      <c r="T168" s="175">
        <v>55451013</v>
      </c>
      <c r="U168" s="88" t="s">
        <v>69</v>
      </c>
      <c r="V168" s="89" t="s">
        <v>70</v>
      </c>
      <c r="W168" s="132">
        <v>305133500</v>
      </c>
      <c r="X168" s="89" t="s">
        <v>120</v>
      </c>
      <c r="Y168" s="89" t="s">
        <v>72</v>
      </c>
      <c r="Z168" s="88" t="s">
        <v>121</v>
      </c>
      <c r="AA168" s="89" t="s">
        <v>75</v>
      </c>
    </row>
    <row r="169" spans="2:27" s="22" customFormat="1" ht="85.5" customHeight="1">
      <c r="B169" s="95" t="s">
        <v>714</v>
      </c>
      <c r="C169" s="49" t="s">
        <v>828</v>
      </c>
      <c r="D169" s="96" t="s">
        <v>60</v>
      </c>
      <c r="E169" s="96" t="s">
        <v>139</v>
      </c>
      <c r="F169" s="96" t="s">
        <v>146</v>
      </c>
      <c r="G169" s="130">
        <v>1</v>
      </c>
      <c r="H169" s="99" t="s">
        <v>829</v>
      </c>
      <c r="I169" s="98" t="s">
        <v>64</v>
      </c>
      <c r="J169" s="98" t="s">
        <v>89</v>
      </c>
      <c r="K169" s="96" t="s">
        <v>830</v>
      </c>
      <c r="L169" s="96" t="s">
        <v>831</v>
      </c>
      <c r="M169" s="131">
        <v>45566</v>
      </c>
      <c r="N169" s="96" t="s">
        <v>415</v>
      </c>
      <c r="O169" s="55">
        <v>0</v>
      </c>
      <c r="P169" s="55">
        <v>0</v>
      </c>
      <c r="Q169" s="55">
        <v>0</v>
      </c>
      <c r="R169" s="55">
        <v>1</v>
      </c>
      <c r="S169" s="56" t="s">
        <v>68</v>
      </c>
      <c r="T169" s="175">
        <v>55451013</v>
      </c>
      <c r="U169" s="88" t="s">
        <v>69</v>
      </c>
      <c r="V169" s="89" t="s">
        <v>70</v>
      </c>
      <c r="W169" s="132">
        <v>119459250</v>
      </c>
      <c r="X169" s="89" t="s">
        <v>120</v>
      </c>
      <c r="Y169" s="89" t="s">
        <v>72</v>
      </c>
      <c r="Z169" s="88" t="s">
        <v>121</v>
      </c>
      <c r="AA169" s="89" t="s">
        <v>75</v>
      </c>
    </row>
    <row r="170" spans="2:27" s="22" customFormat="1" ht="97.5" customHeight="1">
      <c r="B170" s="95" t="s">
        <v>714</v>
      </c>
      <c r="C170" s="49" t="s">
        <v>832</v>
      </c>
      <c r="D170" s="96" t="s">
        <v>60</v>
      </c>
      <c r="E170" s="96" t="s">
        <v>748</v>
      </c>
      <c r="F170" s="96" t="s">
        <v>146</v>
      </c>
      <c r="G170" s="70">
        <v>1</v>
      </c>
      <c r="H170" s="99" t="s">
        <v>833</v>
      </c>
      <c r="I170" s="98" t="s">
        <v>64</v>
      </c>
      <c r="J170" s="98" t="s">
        <v>65</v>
      </c>
      <c r="K170" s="96" t="s">
        <v>834</v>
      </c>
      <c r="L170" s="96" t="s">
        <v>835</v>
      </c>
      <c r="M170" s="96" t="s">
        <v>752</v>
      </c>
      <c r="N170" s="96" t="s">
        <v>415</v>
      </c>
      <c r="O170" s="55" t="s">
        <v>743</v>
      </c>
      <c r="P170" s="97">
        <v>0.35</v>
      </c>
      <c r="Q170" s="55" t="s">
        <v>745</v>
      </c>
      <c r="R170" s="55" t="s">
        <v>746</v>
      </c>
      <c r="S170" s="56" t="s">
        <v>68</v>
      </c>
      <c r="T170" s="175">
        <v>91459212</v>
      </c>
      <c r="U170" s="88" t="s">
        <v>720</v>
      </c>
      <c r="V170" s="88" t="s">
        <v>836</v>
      </c>
      <c r="W170" s="132">
        <v>214662528</v>
      </c>
      <c r="X170" s="89" t="s">
        <v>120</v>
      </c>
      <c r="Y170" s="89" t="s">
        <v>72</v>
      </c>
      <c r="Z170" s="88" t="s">
        <v>121</v>
      </c>
      <c r="AA170" s="89" t="s">
        <v>75</v>
      </c>
    </row>
    <row r="171" spans="2:27" s="22" customFormat="1" ht="96" customHeight="1">
      <c r="B171" s="95" t="s">
        <v>714</v>
      </c>
      <c r="C171" s="49" t="s">
        <v>837</v>
      </c>
      <c r="D171" s="96" t="s">
        <v>60</v>
      </c>
      <c r="E171" s="96" t="s">
        <v>838</v>
      </c>
      <c r="F171" s="96" t="s">
        <v>146</v>
      </c>
      <c r="G171" s="70">
        <v>1</v>
      </c>
      <c r="H171" s="99" t="s">
        <v>839</v>
      </c>
      <c r="I171" s="98" t="s">
        <v>64</v>
      </c>
      <c r="J171" s="98" t="s">
        <v>65</v>
      </c>
      <c r="K171" s="96" t="s">
        <v>840</v>
      </c>
      <c r="L171" s="96" t="s">
        <v>841</v>
      </c>
      <c r="M171" s="96" t="s">
        <v>752</v>
      </c>
      <c r="N171" s="96" t="s">
        <v>415</v>
      </c>
      <c r="O171" s="55" t="s">
        <v>743</v>
      </c>
      <c r="P171" s="55" t="s">
        <v>744</v>
      </c>
      <c r="Q171" s="55" t="s">
        <v>745</v>
      </c>
      <c r="R171" s="55" t="s">
        <v>746</v>
      </c>
      <c r="S171" s="56" t="s">
        <v>68</v>
      </c>
      <c r="T171" s="175">
        <v>287473326</v>
      </c>
      <c r="U171" s="88" t="s">
        <v>720</v>
      </c>
      <c r="V171" s="88" t="s">
        <v>169</v>
      </c>
      <c r="W171" s="132">
        <v>471050000</v>
      </c>
      <c r="X171" s="89" t="s">
        <v>120</v>
      </c>
      <c r="Y171" s="89" t="s">
        <v>72</v>
      </c>
      <c r="Z171" s="88" t="s">
        <v>121</v>
      </c>
      <c r="AA171" s="89" t="s">
        <v>75</v>
      </c>
    </row>
    <row r="172" spans="2:27" s="22" customFormat="1" ht="94.5" customHeight="1">
      <c r="B172" s="95" t="s">
        <v>714</v>
      </c>
      <c r="C172" s="49" t="s">
        <v>842</v>
      </c>
      <c r="D172" s="96" t="s">
        <v>60</v>
      </c>
      <c r="E172" s="96" t="s">
        <v>748</v>
      </c>
      <c r="F172" s="96" t="s">
        <v>146</v>
      </c>
      <c r="G172" s="70">
        <v>1</v>
      </c>
      <c r="H172" s="99" t="s">
        <v>843</v>
      </c>
      <c r="I172" s="98" t="s">
        <v>64</v>
      </c>
      <c r="J172" s="98" t="s">
        <v>65</v>
      </c>
      <c r="K172" s="96" t="s">
        <v>844</v>
      </c>
      <c r="L172" s="96" t="s">
        <v>845</v>
      </c>
      <c r="M172" s="131" t="s">
        <v>752</v>
      </c>
      <c r="N172" s="131">
        <v>45473</v>
      </c>
      <c r="O172" s="63">
        <v>1</v>
      </c>
      <c r="P172" s="63">
        <v>1</v>
      </c>
      <c r="Q172" s="63">
        <v>0</v>
      </c>
      <c r="R172" s="63">
        <v>0</v>
      </c>
      <c r="S172" s="56" t="s">
        <v>68</v>
      </c>
      <c r="T172" s="175">
        <v>91459212</v>
      </c>
      <c r="U172" s="88" t="s">
        <v>75</v>
      </c>
      <c r="V172" s="89" t="s">
        <v>75</v>
      </c>
      <c r="W172" s="132">
        <v>0</v>
      </c>
      <c r="X172" s="89" t="s">
        <v>120</v>
      </c>
      <c r="Y172" s="89" t="s">
        <v>72</v>
      </c>
      <c r="Z172" s="88" t="s">
        <v>121</v>
      </c>
      <c r="AA172" s="89" t="s">
        <v>75</v>
      </c>
    </row>
    <row r="173" spans="2:27" s="22" customFormat="1" ht="75" customHeight="1">
      <c r="B173" s="95" t="s">
        <v>714</v>
      </c>
      <c r="C173" s="49" t="s">
        <v>846</v>
      </c>
      <c r="D173" s="96" t="s">
        <v>60</v>
      </c>
      <c r="E173" s="96" t="s">
        <v>544</v>
      </c>
      <c r="F173" s="96" t="s">
        <v>146</v>
      </c>
      <c r="G173" s="70">
        <v>1</v>
      </c>
      <c r="H173" s="99" t="s">
        <v>847</v>
      </c>
      <c r="I173" s="98" t="s">
        <v>64</v>
      </c>
      <c r="J173" s="98" t="s">
        <v>65</v>
      </c>
      <c r="K173" s="96" t="s">
        <v>848</v>
      </c>
      <c r="L173" s="96" t="s">
        <v>849</v>
      </c>
      <c r="M173" s="131">
        <v>45474</v>
      </c>
      <c r="N173" s="96" t="s">
        <v>850</v>
      </c>
      <c r="O173" s="70">
        <v>0</v>
      </c>
      <c r="P173" s="70">
        <v>0</v>
      </c>
      <c r="Q173" s="63">
        <v>1</v>
      </c>
      <c r="R173" s="70">
        <v>0</v>
      </c>
      <c r="S173" s="56" t="s">
        <v>68</v>
      </c>
      <c r="T173" s="175">
        <v>180695880</v>
      </c>
      <c r="U173" s="88" t="s">
        <v>150</v>
      </c>
      <c r="V173" s="89" t="s">
        <v>151</v>
      </c>
      <c r="W173" s="132">
        <f>83000000/2</f>
        <v>41500000</v>
      </c>
      <c r="X173" s="89" t="s">
        <v>120</v>
      </c>
      <c r="Y173" s="89" t="s">
        <v>72</v>
      </c>
      <c r="Z173" s="88" t="s">
        <v>121</v>
      </c>
      <c r="AA173" s="89" t="s">
        <v>75</v>
      </c>
    </row>
    <row r="174" spans="2:27" s="22" customFormat="1" ht="128.25" customHeight="1">
      <c r="B174" s="95" t="s">
        <v>714</v>
      </c>
      <c r="C174" s="49" t="s">
        <v>851</v>
      </c>
      <c r="D174" s="96" t="s">
        <v>60</v>
      </c>
      <c r="E174" s="96" t="s">
        <v>544</v>
      </c>
      <c r="F174" s="96" t="s">
        <v>146</v>
      </c>
      <c r="G174" s="70">
        <v>1</v>
      </c>
      <c r="H174" s="99" t="s">
        <v>852</v>
      </c>
      <c r="I174" s="98" t="s">
        <v>64</v>
      </c>
      <c r="J174" s="98" t="s">
        <v>65</v>
      </c>
      <c r="K174" s="96" t="s">
        <v>853</v>
      </c>
      <c r="L174" s="96" t="s">
        <v>854</v>
      </c>
      <c r="M174" s="131">
        <v>45383</v>
      </c>
      <c r="N174" s="96" t="s">
        <v>415</v>
      </c>
      <c r="O174" s="70">
        <v>0</v>
      </c>
      <c r="P174" s="63">
        <v>0.3</v>
      </c>
      <c r="Q174" s="63">
        <v>0.4</v>
      </c>
      <c r="R174" s="63">
        <v>1</v>
      </c>
      <c r="S174" s="56" t="s">
        <v>68</v>
      </c>
      <c r="T174" s="175">
        <v>180695880</v>
      </c>
      <c r="U174" s="88" t="s">
        <v>150</v>
      </c>
      <c r="V174" s="89" t="s">
        <v>151</v>
      </c>
      <c r="W174" s="132">
        <f>83000000/2</f>
        <v>41500000</v>
      </c>
      <c r="X174" s="89" t="s">
        <v>120</v>
      </c>
      <c r="Y174" s="89" t="s">
        <v>72</v>
      </c>
      <c r="Z174" s="88" t="s">
        <v>121</v>
      </c>
      <c r="AA174" s="89" t="s">
        <v>75</v>
      </c>
    </row>
    <row r="175" spans="2:27" s="22" customFormat="1" ht="84.75" customHeight="1">
      <c r="B175" s="95" t="s">
        <v>714</v>
      </c>
      <c r="C175" s="49" t="s">
        <v>855</v>
      </c>
      <c r="D175" s="96" t="s">
        <v>60</v>
      </c>
      <c r="E175" s="96" t="s">
        <v>748</v>
      </c>
      <c r="F175" s="96" t="s">
        <v>146</v>
      </c>
      <c r="G175" s="130">
        <v>4</v>
      </c>
      <c r="H175" s="99" t="s">
        <v>856</v>
      </c>
      <c r="I175" s="98" t="s">
        <v>64</v>
      </c>
      <c r="J175" s="98" t="s">
        <v>89</v>
      </c>
      <c r="K175" s="96" t="s">
        <v>857</v>
      </c>
      <c r="L175" s="96" t="s">
        <v>858</v>
      </c>
      <c r="M175" s="131" t="s">
        <v>752</v>
      </c>
      <c r="N175" s="131" t="s">
        <v>415</v>
      </c>
      <c r="O175" s="55">
        <v>1</v>
      </c>
      <c r="P175" s="55">
        <v>1</v>
      </c>
      <c r="Q175" s="55">
        <v>1</v>
      </c>
      <c r="R175" s="55">
        <v>1</v>
      </c>
      <c r="S175" s="56" t="s">
        <v>68</v>
      </c>
      <c r="T175" s="175">
        <v>220091858</v>
      </c>
      <c r="U175" s="88" t="s">
        <v>69</v>
      </c>
      <c r="V175" s="89" t="s">
        <v>859</v>
      </c>
      <c r="W175" s="234">
        <v>593703137.66999996</v>
      </c>
      <c r="X175" s="89" t="s">
        <v>120</v>
      </c>
      <c r="Y175" s="89" t="s">
        <v>72</v>
      </c>
      <c r="Z175" s="88" t="s">
        <v>121</v>
      </c>
      <c r="AA175" s="89" t="s">
        <v>75</v>
      </c>
    </row>
    <row r="176" spans="2:27" s="22" customFormat="1" ht="60" customHeight="1">
      <c r="B176" s="95" t="s">
        <v>714</v>
      </c>
      <c r="C176" s="49" t="s">
        <v>860</v>
      </c>
      <c r="D176" s="96" t="s">
        <v>60</v>
      </c>
      <c r="E176" s="96" t="s">
        <v>139</v>
      </c>
      <c r="F176" s="96" t="s">
        <v>146</v>
      </c>
      <c r="G176" s="70">
        <v>1</v>
      </c>
      <c r="H176" s="99" t="s">
        <v>861</v>
      </c>
      <c r="I176" s="98" t="s">
        <v>64</v>
      </c>
      <c r="J176" s="98" t="s">
        <v>65</v>
      </c>
      <c r="K176" s="96" t="s">
        <v>862</v>
      </c>
      <c r="L176" s="96" t="s">
        <v>863</v>
      </c>
      <c r="M176" s="131">
        <v>45566</v>
      </c>
      <c r="N176" s="96" t="s">
        <v>415</v>
      </c>
      <c r="O176" s="55">
        <v>0</v>
      </c>
      <c r="P176" s="55">
        <v>0</v>
      </c>
      <c r="Q176" s="55">
        <v>0</v>
      </c>
      <c r="R176" s="70">
        <v>1</v>
      </c>
      <c r="S176" s="56" t="s">
        <v>68</v>
      </c>
      <c r="T176" s="175">
        <v>55451013</v>
      </c>
      <c r="U176" s="88" t="s">
        <v>69</v>
      </c>
      <c r="V176" s="89" t="s">
        <v>859</v>
      </c>
      <c r="W176" s="236"/>
      <c r="X176" s="89" t="s">
        <v>120</v>
      </c>
      <c r="Y176" s="89" t="s">
        <v>72</v>
      </c>
      <c r="Z176" s="88" t="s">
        <v>121</v>
      </c>
      <c r="AA176" s="89" t="s">
        <v>75</v>
      </c>
    </row>
    <row r="177" spans="2:27" s="22" customFormat="1" ht="99.75" customHeight="1">
      <c r="B177" s="48" t="s">
        <v>864</v>
      </c>
      <c r="C177" s="49" t="s">
        <v>865</v>
      </c>
      <c r="D177" s="50" t="s">
        <v>60</v>
      </c>
      <c r="E177" s="50" t="s">
        <v>838</v>
      </c>
      <c r="F177" s="50" t="s">
        <v>129</v>
      </c>
      <c r="G177" s="63">
        <v>1</v>
      </c>
      <c r="H177" s="50" t="s">
        <v>866</v>
      </c>
      <c r="I177" s="53" t="s">
        <v>64</v>
      </c>
      <c r="J177" s="53" t="s">
        <v>65</v>
      </c>
      <c r="K177" s="50" t="s">
        <v>867</v>
      </c>
      <c r="L177" s="50" t="s">
        <v>868</v>
      </c>
      <c r="M177" s="69">
        <v>45323</v>
      </c>
      <c r="N177" s="61" t="s">
        <v>646</v>
      </c>
      <c r="O177" s="70">
        <v>0.6</v>
      </c>
      <c r="P177" s="70">
        <v>0.9</v>
      </c>
      <c r="Q177" s="70">
        <v>1</v>
      </c>
      <c r="R177" s="70">
        <v>0</v>
      </c>
      <c r="S177" s="56" t="s">
        <v>68</v>
      </c>
      <c r="T177" s="177">
        <v>20781125.07</v>
      </c>
      <c r="U177" s="58" t="s">
        <v>720</v>
      </c>
      <c r="V177" s="53" t="s">
        <v>758</v>
      </c>
      <c r="W177" s="71">
        <v>885006500</v>
      </c>
      <c r="X177" s="53" t="s">
        <v>120</v>
      </c>
      <c r="Y177" s="53" t="s">
        <v>72</v>
      </c>
      <c r="Z177" s="50" t="s">
        <v>121</v>
      </c>
      <c r="AA177" s="53" t="s">
        <v>74</v>
      </c>
    </row>
    <row r="178" spans="2:27" s="22" customFormat="1" ht="151.5" customHeight="1">
      <c r="B178" s="48" t="s">
        <v>864</v>
      </c>
      <c r="C178" s="49" t="s">
        <v>869</v>
      </c>
      <c r="D178" s="50" t="s">
        <v>60</v>
      </c>
      <c r="E178" s="50" t="s">
        <v>838</v>
      </c>
      <c r="F178" s="58" t="s">
        <v>86</v>
      </c>
      <c r="G178" s="63">
        <v>0.33</v>
      </c>
      <c r="H178" s="50" t="s">
        <v>870</v>
      </c>
      <c r="I178" s="53" t="s">
        <v>64</v>
      </c>
      <c r="J178" s="53" t="s">
        <v>65</v>
      </c>
      <c r="K178" s="50" t="s">
        <v>871</v>
      </c>
      <c r="L178" s="50" t="s">
        <v>872</v>
      </c>
      <c r="M178" s="69">
        <v>45323</v>
      </c>
      <c r="N178" s="61" t="s">
        <v>646</v>
      </c>
      <c r="O178" s="70">
        <v>0.1</v>
      </c>
      <c r="P178" s="70">
        <v>0.2</v>
      </c>
      <c r="Q178" s="70">
        <v>0.33</v>
      </c>
      <c r="R178" s="70">
        <v>0</v>
      </c>
      <c r="S178" s="56" t="s">
        <v>68</v>
      </c>
      <c r="T178" s="177">
        <v>10390562.529999999</v>
      </c>
      <c r="U178" s="58" t="s">
        <v>720</v>
      </c>
      <c r="V178" s="53" t="s">
        <v>758</v>
      </c>
      <c r="W178" s="71">
        <v>13180176000</v>
      </c>
      <c r="X178" s="53" t="s">
        <v>120</v>
      </c>
      <c r="Y178" s="53" t="s">
        <v>72</v>
      </c>
      <c r="Z178" s="50" t="s">
        <v>121</v>
      </c>
      <c r="AA178" s="53" t="s">
        <v>74</v>
      </c>
    </row>
    <row r="179" spans="2:27" s="22" customFormat="1" ht="90" customHeight="1">
      <c r="B179" s="48" t="s">
        <v>864</v>
      </c>
      <c r="C179" s="49" t="s">
        <v>873</v>
      </c>
      <c r="D179" s="50" t="s">
        <v>60</v>
      </c>
      <c r="E179" s="50" t="s">
        <v>838</v>
      </c>
      <c r="F179" s="50" t="s">
        <v>129</v>
      </c>
      <c r="G179" s="63">
        <v>1</v>
      </c>
      <c r="H179" s="50" t="s">
        <v>874</v>
      </c>
      <c r="I179" s="53" t="s">
        <v>64</v>
      </c>
      <c r="J179" s="53" t="s">
        <v>65</v>
      </c>
      <c r="K179" s="50" t="s">
        <v>875</v>
      </c>
      <c r="L179" s="50" t="s">
        <v>876</v>
      </c>
      <c r="M179" s="69">
        <v>45298</v>
      </c>
      <c r="N179" s="61" t="s">
        <v>415</v>
      </c>
      <c r="O179" s="70">
        <v>0</v>
      </c>
      <c r="P179" s="70">
        <v>0</v>
      </c>
      <c r="Q179" s="70">
        <v>0.33</v>
      </c>
      <c r="R179" s="70">
        <v>1</v>
      </c>
      <c r="S179" s="56" t="s">
        <v>75</v>
      </c>
      <c r="T179" s="57">
        <v>0</v>
      </c>
      <c r="U179" s="58" t="s">
        <v>720</v>
      </c>
      <c r="V179" s="53" t="s">
        <v>758</v>
      </c>
      <c r="W179" s="237">
        <v>276864496500</v>
      </c>
      <c r="X179" s="53" t="s">
        <v>120</v>
      </c>
      <c r="Y179" s="53" t="s">
        <v>72</v>
      </c>
      <c r="Z179" s="50" t="s">
        <v>121</v>
      </c>
      <c r="AA179" s="53" t="s">
        <v>74</v>
      </c>
    </row>
    <row r="180" spans="2:27" s="22" customFormat="1" ht="70.5" customHeight="1">
      <c r="B180" s="48" t="s">
        <v>864</v>
      </c>
      <c r="C180" s="49" t="s">
        <v>877</v>
      </c>
      <c r="D180" s="50" t="s">
        <v>60</v>
      </c>
      <c r="E180" s="50" t="s">
        <v>838</v>
      </c>
      <c r="F180" s="50" t="s">
        <v>129</v>
      </c>
      <c r="G180" s="63">
        <v>1</v>
      </c>
      <c r="H180" s="50" t="s">
        <v>878</v>
      </c>
      <c r="I180" s="53" t="s">
        <v>64</v>
      </c>
      <c r="J180" s="53" t="s">
        <v>65</v>
      </c>
      <c r="K180" s="50" t="s">
        <v>879</v>
      </c>
      <c r="L180" s="50" t="s">
        <v>880</v>
      </c>
      <c r="M180" s="69">
        <v>45301</v>
      </c>
      <c r="N180" s="61" t="s">
        <v>415</v>
      </c>
      <c r="O180" s="70">
        <v>0</v>
      </c>
      <c r="P180" s="70">
        <v>0</v>
      </c>
      <c r="Q180" s="70">
        <v>0</v>
      </c>
      <c r="R180" s="70">
        <v>1</v>
      </c>
      <c r="S180" s="56" t="s">
        <v>75</v>
      </c>
      <c r="T180" s="177">
        <v>0</v>
      </c>
      <c r="U180" s="58" t="s">
        <v>720</v>
      </c>
      <c r="V180" s="53" t="s">
        <v>758</v>
      </c>
      <c r="W180" s="238"/>
      <c r="X180" s="53" t="s">
        <v>120</v>
      </c>
      <c r="Y180" s="53" t="s">
        <v>72</v>
      </c>
      <c r="Z180" s="50" t="s">
        <v>121</v>
      </c>
      <c r="AA180" s="53" t="s">
        <v>74</v>
      </c>
    </row>
    <row r="181" spans="2:27" s="22" customFormat="1" ht="75" customHeight="1">
      <c r="B181" s="48" t="s">
        <v>864</v>
      </c>
      <c r="C181" s="49" t="s">
        <v>881</v>
      </c>
      <c r="D181" s="50" t="s">
        <v>60</v>
      </c>
      <c r="E181" s="50" t="s">
        <v>838</v>
      </c>
      <c r="F181" s="50" t="s">
        <v>129</v>
      </c>
      <c r="G181" s="63">
        <v>1</v>
      </c>
      <c r="H181" s="50" t="s">
        <v>882</v>
      </c>
      <c r="I181" s="53" t="s">
        <v>64</v>
      </c>
      <c r="J181" s="53" t="s">
        <v>65</v>
      </c>
      <c r="K181" s="50" t="s">
        <v>883</v>
      </c>
      <c r="L181" s="50" t="s">
        <v>884</v>
      </c>
      <c r="M181" s="69">
        <v>45323</v>
      </c>
      <c r="N181" s="61" t="s">
        <v>415</v>
      </c>
      <c r="O181" s="70">
        <v>0.25</v>
      </c>
      <c r="P181" s="70">
        <v>0.6</v>
      </c>
      <c r="Q181" s="70">
        <v>0.75</v>
      </c>
      <c r="R181" s="70">
        <v>1</v>
      </c>
      <c r="S181" s="56" t="s">
        <v>68</v>
      </c>
      <c r="T181" s="57">
        <v>10390562.529999999</v>
      </c>
      <c r="U181" s="58" t="s">
        <v>720</v>
      </c>
      <c r="V181" s="50" t="s">
        <v>885</v>
      </c>
      <c r="W181" s="71">
        <v>1608471000</v>
      </c>
      <c r="X181" s="53" t="s">
        <v>120</v>
      </c>
      <c r="Y181" s="53" t="s">
        <v>72</v>
      </c>
      <c r="Z181" s="50" t="s">
        <v>121</v>
      </c>
      <c r="AA181" s="53" t="s">
        <v>74</v>
      </c>
    </row>
    <row r="182" spans="2:27" s="22" customFormat="1" ht="85.5" customHeight="1">
      <c r="B182" s="48" t="s">
        <v>864</v>
      </c>
      <c r="C182" s="49" t="s">
        <v>886</v>
      </c>
      <c r="D182" s="50" t="s">
        <v>60</v>
      </c>
      <c r="E182" s="50" t="s">
        <v>838</v>
      </c>
      <c r="F182" s="50" t="s">
        <v>129</v>
      </c>
      <c r="G182" s="63">
        <v>1</v>
      </c>
      <c r="H182" s="50" t="s">
        <v>887</v>
      </c>
      <c r="I182" s="53" t="s">
        <v>64</v>
      </c>
      <c r="J182" s="53" t="s">
        <v>65</v>
      </c>
      <c r="K182" s="50" t="s">
        <v>888</v>
      </c>
      <c r="L182" s="50" t="s">
        <v>889</v>
      </c>
      <c r="M182" s="69">
        <v>45323</v>
      </c>
      <c r="N182" s="61" t="s">
        <v>646</v>
      </c>
      <c r="O182" s="70">
        <v>0.33</v>
      </c>
      <c r="P182" s="70">
        <v>0.66</v>
      </c>
      <c r="Q182" s="70">
        <v>1</v>
      </c>
      <c r="R182" s="70">
        <v>0</v>
      </c>
      <c r="S182" s="56" t="s">
        <v>68</v>
      </c>
      <c r="T182" s="57">
        <v>31171687.600000001</v>
      </c>
      <c r="U182" s="58" t="s">
        <v>720</v>
      </c>
      <c r="V182" s="50" t="s">
        <v>169</v>
      </c>
      <c r="W182" s="71">
        <v>1130850000</v>
      </c>
      <c r="X182" s="53" t="s">
        <v>120</v>
      </c>
      <c r="Y182" s="53" t="s">
        <v>72</v>
      </c>
      <c r="Z182" s="50" t="s">
        <v>121</v>
      </c>
      <c r="AA182" s="53" t="s">
        <v>74</v>
      </c>
    </row>
    <row r="183" spans="2:27" s="22" customFormat="1" ht="89.25" customHeight="1">
      <c r="B183" s="87" t="s">
        <v>890</v>
      </c>
      <c r="C183" s="49" t="s">
        <v>891</v>
      </c>
      <c r="D183" s="88" t="s">
        <v>113</v>
      </c>
      <c r="E183" s="88" t="s">
        <v>892</v>
      </c>
      <c r="F183" s="88" t="s">
        <v>129</v>
      </c>
      <c r="G183" s="63">
        <v>1</v>
      </c>
      <c r="H183" s="88" t="s">
        <v>893</v>
      </c>
      <c r="I183" s="89" t="s">
        <v>64</v>
      </c>
      <c r="J183" s="89" t="s">
        <v>65</v>
      </c>
      <c r="K183" s="88" t="s">
        <v>894</v>
      </c>
      <c r="L183" s="88" t="s">
        <v>895</v>
      </c>
      <c r="M183" s="139">
        <v>45327</v>
      </c>
      <c r="N183" s="139">
        <v>45641</v>
      </c>
      <c r="O183" s="63">
        <v>0.1</v>
      </c>
      <c r="P183" s="63">
        <v>0.4</v>
      </c>
      <c r="Q183" s="63">
        <v>0.7</v>
      </c>
      <c r="R183" s="70">
        <v>1</v>
      </c>
      <c r="S183" s="56" t="s">
        <v>68</v>
      </c>
      <c r="T183" s="57">
        <v>152129859</v>
      </c>
      <c r="U183" s="88" t="s">
        <v>896</v>
      </c>
      <c r="V183" s="88" t="s">
        <v>251</v>
      </c>
      <c r="W183" s="239">
        <v>85990000</v>
      </c>
      <c r="X183" s="89" t="s">
        <v>120</v>
      </c>
      <c r="Y183" s="89" t="s">
        <v>72</v>
      </c>
      <c r="Z183" s="88" t="s">
        <v>121</v>
      </c>
      <c r="AA183" s="89" t="s">
        <v>897</v>
      </c>
    </row>
    <row r="184" spans="2:27" s="22" customFormat="1" ht="85.5" customHeight="1">
      <c r="B184" s="87" t="s">
        <v>890</v>
      </c>
      <c r="C184" s="49" t="s">
        <v>898</v>
      </c>
      <c r="D184" s="88" t="s">
        <v>899</v>
      </c>
      <c r="E184" s="88" t="s">
        <v>139</v>
      </c>
      <c r="F184" s="88" t="s">
        <v>900</v>
      </c>
      <c r="G184" s="63">
        <v>1</v>
      </c>
      <c r="H184" s="88" t="s">
        <v>901</v>
      </c>
      <c r="I184" s="89" t="s">
        <v>64</v>
      </c>
      <c r="J184" s="89" t="s">
        <v>65</v>
      </c>
      <c r="K184" s="88" t="s">
        <v>822</v>
      </c>
      <c r="L184" s="88" t="s">
        <v>902</v>
      </c>
      <c r="M184" s="139">
        <v>45327</v>
      </c>
      <c r="N184" s="139">
        <v>45641</v>
      </c>
      <c r="O184" s="63">
        <v>0.25</v>
      </c>
      <c r="P184" s="63">
        <v>0.5</v>
      </c>
      <c r="Q184" s="63">
        <v>0.75</v>
      </c>
      <c r="R184" s="70">
        <v>1</v>
      </c>
      <c r="S184" s="56" t="s">
        <v>68</v>
      </c>
      <c r="T184" s="57">
        <v>246748520</v>
      </c>
      <c r="U184" s="88" t="s">
        <v>896</v>
      </c>
      <c r="V184" s="88" t="s">
        <v>251</v>
      </c>
      <c r="W184" s="240"/>
      <c r="X184" s="89" t="s">
        <v>120</v>
      </c>
      <c r="Y184" s="89" t="s">
        <v>72</v>
      </c>
      <c r="Z184" s="88" t="s">
        <v>121</v>
      </c>
      <c r="AA184" s="89" t="s">
        <v>75</v>
      </c>
    </row>
    <row r="185" spans="2:27" s="22" customFormat="1" ht="65.25" customHeight="1">
      <c r="B185" s="87" t="s">
        <v>890</v>
      </c>
      <c r="C185" s="49" t="s">
        <v>903</v>
      </c>
      <c r="D185" s="88" t="s">
        <v>899</v>
      </c>
      <c r="E185" s="88" t="s">
        <v>139</v>
      </c>
      <c r="F185" s="88" t="s">
        <v>900</v>
      </c>
      <c r="G185" s="63">
        <v>1</v>
      </c>
      <c r="H185" s="88" t="s">
        <v>904</v>
      </c>
      <c r="I185" s="89" t="s">
        <v>64</v>
      </c>
      <c r="J185" s="89" t="s">
        <v>65</v>
      </c>
      <c r="K185" s="88" t="s">
        <v>905</v>
      </c>
      <c r="L185" s="88" t="s">
        <v>906</v>
      </c>
      <c r="M185" s="139">
        <v>45327</v>
      </c>
      <c r="N185" s="139">
        <v>45656</v>
      </c>
      <c r="O185" s="63">
        <v>0.25</v>
      </c>
      <c r="P185" s="63">
        <v>0.5</v>
      </c>
      <c r="Q185" s="63">
        <v>0.75</v>
      </c>
      <c r="R185" s="70">
        <v>1</v>
      </c>
      <c r="S185" s="56" t="s">
        <v>68</v>
      </c>
      <c r="T185" s="57">
        <v>2106139308</v>
      </c>
      <c r="U185" s="88" t="s">
        <v>896</v>
      </c>
      <c r="V185" s="88" t="s">
        <v>885</v>
      </c>
      <c r="W185" s="140">
        <v>1815856688</v>
      </c>
      <c r="X185" s="89" t="s">
        <v>120</v>
      </c>
      <c r="Y185" s="89" t="s">
        <v>72</v>
      </c>
      <c r="Z185" s="88" t="s">
        <v>121</v>
      </c>
      <c r="AA185" s="89" t="s">
        <v>75</v>
      </c>
    </row>
    <row r="186" spans="2:27" s="22" customFormat="1" ht="72.75" customHeight="1">
      <c r="B186" s="87" t="s">
        <v>890</v>
      </c>
      <c r="C186" s="49" t="s">
        <v>907</v>
      </c>
      <c r="D186" s="88" t="s">
        <v>899</v>
      </c>
      <c r="E186" s="88" t="s">
        <v>139</v>
      </c>
      <c r="F186" s="88" t="s">
        <v>900</v>
      </c>
      <c r="G186" s="63">
        <v>1</v>
      </c>
      <c r="H186" s="88" t="s">
        <v>908</v>
      </c>
      <c r="I186" s="89" t="s">
        <v>64</v>
      </c>
      <c r="J186" s="89" t="s">
        <v>65</v>
      </c>
      <c r="K186" s="88" t="s">
        <v>909</v>
      </c>
      <c r="L186" s="88" t="s">
        <v>895</v>
      </c>
      <c r="M186" s="139">
        <v>45327</v>
      </c>
      <c r="N186" s="139">
        <v>45656</v>
      </c>
      <c r="O186" s="63">
        <v>0.25</v>
      </c>
      <c r="P186" s="63">
        <v>0.5</v>
      </c>
      <c r="Q186" s="63">
        <v>0.75</v>
      </c>
      <c r="R186" s="70">
        <v>1</v>
      </c>
      <c r="S186" s="56" t="s">
        <v>68</v>
      </c>
      <c r="T186" s="57">
        <v>553549218</v>
      </c>
      <c r="U186" s="88" t="s">
        <v>896</v>
      </c>
      <c r="V186" s="88" t="s">
        <v>910</v>
      </c>
      <c r="W186" s="140">
        <v>1025897312</v>
      </c>
      <c r="X186" s="89" t="s">
        <v>120</v>
      </c>
      <c r="Y186" s="89" t="s">
        <v>72</v>
      </c>
      <c r="Z186" s="88" t="s">
        <v>121</v>
      </c>
      <c r="AA186" s="89" t="s">
        <v>75</v>
      </c>
    </row>
    <row r="187" spans="2:27" s="22" customFormat="1" ht="105.75" customHeight="1">
      <c r="B187" s="87" t="s">
        <v>890</v>
      </c>
      <c r="C187" s="49" t="s">
        <v>911</v>
      </c>
      <c r="D187" s="88" t="s">
        <v>899</v>
      </c>
      <c r="E187" s="88" t="s">
        <v>912</v>
      </c>
      <c r="F187" s="88" t="s">
        <v>62</v>
      </c>
      <c r="G187" s="63">
        <v>1</v>
      </c>
      <c r="H187" s="88" t="s">
        <v>913</v>
      </c>
      <c r="I187" s="89" t="s">
        <v>64</v>
      </c>
      <c r="J187" s="89" t="s">
        <v>65</v>
      </c>
      <c r="K187" s="88" t="s">
        <v>914</v>
      </c>
      <c r="L187" s="88" t="s">
        <v>915</v>
      </c>
      <c r="M187" s="139">
        <v>45327</v>
      </c>
      <c r="N187" s="139">
        <v>45626</v>
      </c>
      <c r="O187" s="63">
        <v>0.25</v>
      </c>
      <c r="P187" s="63">
        <v>0.5</v>
      </c>
      <c r="Q187" s="63">
        <v>0.75</v>
      </c>
      <c r="R187" s="70">
        <v>1</v>
      </c>
      <c r="S187" s="56" t="s">
        <v>68</v>
      </c>
      <c r="T187" s="57">
        <v>397704681</v>
      </c>
      <c r="U187" s="88" t="s">
        <v>896</v>
      </c>
      <c r="V187" s="88" t="s">
        <v>70</v>
      </c>
      <c r="W187" s="239">
        <v>272600000</v>
      </c>
      <c r="X187" s="89" t="s">
        <v>120</v>
      </c>
      <c r="Y187" s="89" t="s">
        <v>72</v>
      </c>
      <c r="Z187" s="88" t="s">
        <v>121</v>
      </c>
      <c r="AA187" s="89" t="s">
        <v>75</v>
      </c>
    </row>
    <row r="188" spans="2:27" s="22" customFormat="1" ht="60" customHeight="1">
      <c r="B188" s="87" t="s">
        <v>890</v>
      </c>
      <c r="C188" s="49" t="s">
        <v>916</v>
      </c>
      <c r="D188" s="88" t="s">
        <v>113</v>
      </c>
      <c r="E188" s="88" t="s">
        <v>139</v>
      </c>
      <c r="F188" s="88" t="s">
        <v>62</v>
      </c>
      <c r="G188" s="63">
        <v>1</v>
      </c>
      <c r="H188" s="88" t="s">
        <v>917</v>
      </c>
      <c r="I188" s="89" t="s">
        <v>64</v>
      </c>
      <c r="J188" s="89" t="s">
        <v>65</v>
      </c>
      <c r="K188" s="88" t="s">
        <v>918</v>
      </c>
      <c r="L188" s="88" t="s">
        <v>902</v>
      </c>
      <c r="M188" s="139">
        <v>45327</v>
      </c>
      <c r="N188" s="139">
        <v>45626</v>
      </c>
      <c r="O188" s="63">
        <v>0.25</v>
      </c>
      <c r="P188" s="63">
        <v>0.5</v>
      </c>
      <c r="Q188" s="63">
        <v>0.75</v>
      </c>
      <c r="R188" s="70">
        <v>1</v>
      </c>
      <c r="S188" s="56" t="s">
        <v>68</v>
      </c>
      <c r="T188" s="57">
        <v>120484096</v>
      </c>
      <c r="U188" s="88" t="s">
        <v>896</v>
      </c>
      <c r="V188" s="88" t="s">
        <v>70</v>
      </c>
      <c r="W188" s="240"/>
      <c r="X188" s="89" t="s">
        <v>120</v>
      </c>
      <c r="Y188" s="89" t="s">
        <v>72</v>
      </c>
      <c r="Z188" s="88" t="s">
        <v>121</v>
      </c>
      <c r="AA188" s="89" t="s">
        <v>75</v>
      </c>
    </row>
    <row r="189" spans="2:27" s="22" customFormat="1" ht="60" customHeight="1">
      <c r="B189" s="87" t="s">
        <v>890</v>
      </c>
      <c r="C189" s="49" t="s">
        <v>919</v>
      </c>
      <c r="D189" s="88" t="s">
        <v>113</v>
      </c>
      <c r="E189" s="88" t="s">
        <v>139</v>
      </c>
      <c r="F189" s="88" t="s">
        <v>62</v>
      </c>
      <c r="G189" s="63">
        <v>1</v>
      </c>
      <c r="H189" s="88" t="s">
        <v>920</v>
      </c>
      <c r="I189" s="89" t="s">
        <v>64</v>
      </c>
      <c r="J189" s="89" t="s">
        <v>65</v>
      </c>
      <c r="K189" s="88" t="s">
        <v>921</v>
      </c>
      <c r="L189" s="88" t="s">
        <v>884</v>
      </c>
      <c r="M189" s="139">
        <v>45327</v>
      </c>
      <c r="N189" s="139">
        <v>45656</v>
      </c>
      <c r="O189" s="63">
        <v>1</v>
      </c>
      <c r="P189" s="63">
        <v>1</v>
      </c>
      <c r="Q189" s="63">
        <v>1</v>
      </c>
      <c r="R189" s="70">
        <v>1</v>
      </c>
      <c r="S189" s="56" t="s">
        <v>68</v>
      </c>
      <c r="T189" s="57">
        <v>43870570</v>
      </c>
      <c r="U189" s="88" t="s">
        <v>896</v>
      </c>
      <c r="V189" s="88" t="s">
        <v>884</v>
      </c>
      <c r="W189" s="141">
        <v>123250000</v>
      </c>
      <c r="X189" s="89" t="s">
        <v>120</v>
      </c>
      <c r="Y189" s="89" t="s">
        <v>72</v>
      </c>
      <c r="Z189" s="88" t="s">
        <v>121</v>
      </c>
      <c r="AA189" s="89" t="s">
        <v>75</v>
      </c>
    </row>
    <row r="190" spans="2:27" s="22" customFormat="1" ht="60" customHeight="1">
      <c r="B190" s="48" t="s">
        <v>922</v>
      </c>
      <c r="C190" s="49" t="s">
        <v>923</v>
      </c>
      <c r="D190" s="50" t="s">
        <v>113</v>
      </c>
      <c r="E190" s="50" t="s">
        <v>139</v>
      </c>
      <c r="F190" s="50" t="s">
        <v>146</v>
      </c>
      <c r="G190" s="97">
        <v>1</v>
      </c>
      <c r="H190" s="118" t="s">
        <v>924</v>
      </c>
      <c r="I190" s="53" t="s">
        <v>64</v>
      </c>
      <c r="J190" s="53" t="s">
        <v>65</v>
      </c>
      <c r="K190" s="61" t="s">
        <v>925</v>
      </c>
      <c r="L190" s="118" t="s">
        <v>926</v>
      </c>
      <c r="M190" s="62">
        <v>45322</v>
      </c>
      <c r="N190" s="62">
        <v>45656</v>
      </c>
      <c r="O190" s="97">
        <v>0.25</v>
      </c>
      <c r="P190" s="97">
        <v>0.5</v>
      </c>
      <c r="Q190" s="97">
        <v>0.75</v>
      </c>
      <c r="R190" s="97">
        <v>1</v>
      </c>
      <c r="S190" s="56" t="s">
        <v>68</v>
      </c>
      <c r="T190" s="178">
        <v>1540959952</v>
      </c>
      <c r="U190" s="58" t="s">
        <v>927</v>
      </c>
      <c r="V190" s="53" t="s">
        <v>906</v>
      </c>
      <c r="W190" s="119">
        <v>90295383126</v>
      </c>
      <c r="X190" s="53" t="s">
        <v>120</v>
      </c>
      <c r="Y190" s="53" t="s">
        <v>72</v>
      </c>
      <c r="Z190" s="50" t="s">
        <v>121</v>
      </c>
      <c r="AA190" s="53" t="s">
        <v>75</v>
      </c>
    </row>
    <row r="191" spans="2:27" s="22" customFormat="1" ht="67.5" customHeight="1">
      <c r="B191" s="48" t="s">
        <v>922</v>
      </c>
      <c r="C191" s="49" t="s">
        <v>928</v>
      </c>
      <c r="D191" s="50" t="s">
        <v>113</v>
      </c>
      <c r="E191" s="50" t="s">
        <v>723</v>
      </c>
      <c r="F191" s="50" t="s">
        <v>146</v>
      </c>
      <c r="G191" s="97">
        <v>1</v>
      </c>
      <c r="H191" s="118" t="s">
        <v>929</v>
      </c>
      <c r="I191" s="53" t="s">
        <v>64</v>
      </c>
      <c r="J191" s="53" t="s">
        <v>65</v>
      </c>
      <c r="K191" s="50" t="s">
        <v>930</v>
      </c>
      <c r="L191" s="118" t="s">
        <v>931</v>
      </c>
      <c r="M191" s="62">
        <v>45292</v>
      </c>
      <c r="N191" s="62">
        <v>45656</v>
      </c>
      <c r="O191" s="97">
        <v>0.25</v>
      </c>
      <c r="P191" s="97">
        <v>0.5</v>
      </c>
      <c r="Q191" s="97">
        <v>0.75</v>
      </c>
      <c r="R191" s="97">
        <v>1</v>
      </c>
      <c r="S191" s="56" t="s">
        <v>68</v>
      </c>
      <c r="T191" s="178">
        <v>172216574</v>
      </c>
      <c r="U191" s="58" t="s">
        <v>927</v>
      </c>
      <c r="V191" s="50" t="s">
        <v>932</v>
      </c>
      <c r="W191" s="119">
        <v>3524607295</v>
      </c>
      <c r="X191" s="53" t="s">
        <v>120</v>
      </c>
      <c r="Y191" s="53" t="s">
        <v>72</v>
      </c>
      <c r="Z191" s="50" t="s">
        <v>121</v>
      </c>
      <c r="AA191" s="53" t="s">
        <v>75</v>
      </c>
    </row>
    <row r="192" spans="2:27" s="22" customFormat="1" ht="60" customHeight="1">
      <c r="B192" s="48" t="s">
        <v>922</v>
      </c>
      <c r="C192" s="49" t="s">
        <v>933</v>
      </c>
      <c r="D192" s="50" t="s">
        <v>113</v>
      </c>
      <c r="E192" s="50" t="s">
        <v>139</v>
      </c>
      <c r="F192" s="50" t="s">
        <v>146</v>
      </c>
      <c r="G192" s="120">
        <v>3</v>
      </c>
      <c r="H192" s="121" t="s">
        <v>934</v>
      </c>
      <c r="I192" s="53" t="s">
        <v>64</v>
      </c>
      <c r="J192" s="53" t="s">
        <v>89</v>
      </c>
      <c r="K192" s="61" t="s">
        <v>935</v>
      </c>
      <c r="L192" s="61" t="s">
        <v>936</v>
      </c>
      <c r="M192" s="62">
        <v>45383</v>
      </c>
      <c r="N192" s="62">
        <v>45656</v>
      </c>
      <c r="O192" s="122">
        <v>0</v>
      </c>
      <c r="P192" s="122">
        <v>1</v>
      </c>
      <c r="Q192" s="122">
        <v>1</v>
      </c>
      <c r="R192" s="122">
        <v>1</v>
      </c>
      <c r="S192" s="56" t="s">
        <v>68</v>
      </c>
      <c r="T192" s="178">
        <v>107500000</v>
      </c>
      <c r="U192" s="58" t="s">
        <v>927</v>
      </c>
      <c r="V192" s="50" t="s">
        <v>932</v>
      </c>
      <c r="W192" s="119">
        <v>213568191</v>
      </c>
      <c r="X192" s="53" t="s">
        <v>120</v>
      </c>
      <c r="Y192" s="53" t="s">
        <v>72</v>
      </c>
      <c r="Z192" s="50" t="s">
        <v>121</v>
      </c>
      <c r="AA192" s="53" t="s">
        <v>75</v>
      </c>
    </row>
    <row r="193" spans="2:28" s="22" customFormat="1" ht="60" customHeight="1">
      <c r="B193" s="48" t="s">
        <v>922</v>
      </c>
      <c r="C193" s="49" t="s">
        <v>937</v>
      </c>
      <c r="D193" s="50" t="s">
        <v>113</v>
      </c>
      <c r="E193" s="50" t="s">
        <v>139</v>
      </c>
      <c r="F193" s="50" t="s">
        <v>146</v>
      </c>
      <c r="G193" s="123">
        <v>105</v>
      </c>
      <c r="H193" s="118" t="s">
        <v>938</v>
      </c>
      <c r="I193" s="53" t="s">
        <v>64</v>
      </c>
      <c r="J193" s="53" t="s">
        <v>89</v>
      </c>
      <c r="K193" s="50" t="s">
        <v>939</v>
      </c>
      <c r="L193" s="54" t="s">
        <v>940</v>
      </c>
      <c r="M193" s="62">
        <v>45292</v>
      </c>
      <c r="N193" s="62">
        <v>45656</v>
      </c>
      <c r="O193" s="122">
        <v>19</v>
      </c>
      <c r="P193" s="122">
        <v>44</v>
      </c>
      <c r="Q193" s="122">
        <v>17</v>
      </c>
      <c r="R193" s="122">
        <v>25</v>
      </c>
      <c r="S193" s="56" t="s">
        <v>68</v>
      </c>
      <c r="T193" s="178">
        <v>203770391.19953406</v>
      </c>
      <c r="U193" s="58" t="s">
        <v>927</v>
      </c>
      <c r="V193" s="50" t="s">
        <v>169</v>
      </c>
      <c r="W193" s="119">
        <v>781592364</v>
      </c>
      <c r="X193" s="53" t="s">
        <v>120</v>
      </c>
      <c r="Y193" s="53" t="s">
        <v>72</v>
      </c>
      <c r="Z193" s="50" t="s">
        <v>121</v>
      </c>
      <c r="AA193" s="53" t="s">
        <v>75</v>
      </c>
    </row>
    <row r="194" spans="2:28" s="22" customFormat="1" ht="60" customHeight="1">
      <c r="B194" s="48" t="s">
        <v>922</v>
      </c>
      <c r="C194" s="49" t="s">
        <v>941</v>
      </c>
      <c r="D194" s="50" t="s">
        <v>113</v>
      </c>
      <c r="E194" s="50" t="s">
        <v>139</v>
      </c>
      <c r="F194" s="50" t="s">
        <v>146</v>
      </c>
      <c r="G194" s="60">
        <v>6</v>
      </c>
      <c r="H194" s="61" t="s">
        <v>942</v>
      </c>
      <c r="I194" s="53" t="s">
        <v>64</v>
      </c>
      <c r="J194" s="53" t="s">
        <v>89</v>
      </c>
      <c r="K194" s="61" t="s">
        <v>943</v>
      </c>
      <c r="L194" s="61" t="s">
        <v>944</v>
      </c>
      <c r="M194" s="62">
        <v>45383</v>
      </c>
      <c r="N194" s="62">
        <v>45656</v>
      </c>
      <c r="O194" s="120">
        <v>0</v>
      </c>
      <c r="P194" s="120">
        <v>2</v>
      </c>
      <c r="Q194" s="120">
        <v>2</v>
      </c>
      <c r="R194" s="60">
        <v>2</v>
      </c>
      <c r="S194" s="56" t="s">
        <v>75</v>
      </c>
      <c r="T194" s="178">
        <v>0</v>
      </c>
      <c r="U194" s="58" t="s">
        <v>109</v>
      </c>
      <c r="V194" s="53" t="s">
        <v>580</v>
      </c>
      <c r="W194" s="119">
        <v>278396072</v>
      </c>
      <c r="X194" s="53" t="s">
        <v>945</v>
      </c>
      <c r="Y194" s="53" t="s">
        <v>72</v>
      </c>
      <c r="Z194" s="50" t="s">
        <v>121</v>
      </c>
      <c r="AA194" s="53" t="s">
        <v>74</v>
      </c>
    </row>
    <row r="195" spans="2:28" s="22" customFormat="1" ht="114.75" customHeight="1">
      <c r="B195" s="48" t="s">
        <v>922</v>
      </c>
      <c r="C195" s="49" t="s">
        <v>946</v>
      </c>
      <c r="D195" s="50" t="s">
        <v>113</v>
      </c>
      <c r="E195" s="50" t="s">
        <v>723</v>
      </c>
      <c r="F195" s="50" t="s">
        <v>146</v>
      </c>
      <c r="G195" s="97">
        <v>1</v>
      </c>
      <c r="H195" s="61" t="s">
        <v>947</v>
      </c>
      <c r="I195" s="53" t="s">
        <v>64</v>
      </c>
      <c r="J195" s="53" t="s">
        <v>65</v>
      </c>
      <c r="K195" s="61" t="s">
        <v>948</v>
      </c>
      <c r="L195" s="61" t="s">
        <v>949</v>
      </c>
      <c r="M195" s="62">
        <v>45323</v>
      </c>
      <c r="N195" s="62">
        <v>45656</v>
      </c>
      <c r="O195" s="97">
        <v>0.2</v>
      </c>
      <c r="P195" s="97">
        <v>0.4</v>
      </c>
      <c r="Q195" s="97">
        <v>0.6</v>
      </c>
      <c r="R195" s="97">
        <v>1</v>
      </c>
      <c r="S195" s="56" t="s">
        <v>75</v>
      </c>
      <c r="T195" s="178">
        <v>0</v>
      </c>
      <c r="U195" s="58" t="s">
        <v>109</v>
      </c>
      <c r="V195" s="53" t="s">
        <v>70</v>
      </c>
      <c r="W195" s="231">
        <v>113704480</v>
      </c>
      <c r="X195" s="53" t="s">
        <v>945</v>
      </c>
      <c r="Y195" s="53" t="s">
        <v>72</v>
      </c>
      <c r="Z195" s="50" t="s">
        <v>121</v>
      </c>
      <c r="AA195" s="53" t="s">
        <v>74</v>
      </c>
    </row>
    <row r="196" spans="2:28" s="22" customFormat="1" ht="69.75" customHeight="1">
      <c r="B196" s="48" t="s">
        <v>922</v>
      </c>
      <c r="C196" s="49" t="s">
        <v>950</v>
      </c>
      <c r="D196" s="50" t="s">
        <v>113</v>
      </c>
      <c r="E196" s="50" t="s">
        <v>951</v>
      </c>
      <c r="F196" s="50" t="s">
        <v>62</v>
      </c>
      <c r="G196" s="97">
        <v>1</v>
      </c>
      <c r="H196" s="61" t="s">
        <v>952</v>
      </c>
      <c r="I196" s="53" t="s">
        <v>64</v>
      </c>
      <c r="J196" s="53" t="s">
        <v>65</v>
      </c>
      <c r="K196" s="61" t="s">
        <v>953</v>
      </c>
      <c r="L196" s="61" t="s">
        <v>954</v>
      </c>
      <c r="M196" s="62">
        <v>45323</v>
      </c>
      <c r="N196" s="62">
        <v>45656</v>
      </c>
      <c r="O196" s="97">
        <v>0.25</v>
      </c>
      <c r="P196" s="97">
        <v>0.5</v>
      </c>
      <c r="Q196" s="97">
        <v>0.75</v>
      </c>
      <c r="R196" s="97">
        <v>1</v>
      </c>
      <c r="S196" s="56" t="s">
        <v>68</v>
      </c>
      <c r="T196" s="179">
        <v>19836615.599999998</v>
      </c>
      <c r="U196" s="58" t="s">
        <v>109</v>
      </c>
      <c r="V196" s="53" t="s">
        <v>70</v>
      </c>
      <c r="W196" s="232"/>
      <c r="X196" s="53" t="s">
        <v>945</v>
      </c>
      <c r="Y196" s="53" t="s">
        <v>72</v>
      </c>
      <c r="Z196" s="50" t="s">
        <v>121</v>
      </c>
      <c r="AA196" s="53" t="s">
        <v>74</v>
      </c>
    </row>
    <row r="197" spans="2:28" s="22" customFormat="1" ht="72" customHeight="1">
      <c r="B197" s="48" t="s">
        <v>922</v>
      </c>
      <c r="C197" s="49" t="s">
        <v>955</v>
      </c>
      <c r="D197" s="50" t="s">
        <v>113</v>
      </c>
      <c r="E197" s="50" t="s">
        <v>139</v>
      </c>
      <c r="F197" s="50" t="s">
        <v>146</v>
      </c>
      <c r="G197" s="60">
        <v>2</v>
      </c>
      <c r="H197" s="61" t="s">
        <v>956</v>
      </c>
      <c r="I197" s="53" t="s">
        <v>64</v>
      </c>
      <c r="J197" s="53" t="s">
        <v>89</v>
      </c>
      <c r="K197" s="61" t="s">
        <v>957</v>
      </c>
      <c r="L197" s="121" t="s">
        <v>958</v>
      </c>
      <c r="M197" s="62">
        <v>45383</v>
      </c>
      <c r="N197" s="62">
        <v>45656</v>
      </c>
      <c r="O197" s="60">
        <v>0</v>
      </c>
      <c r="P197" s="60">
        <v>1</v>
      </c>
      <c r="Q197" s="60">
        <v>0</v>
      </c>
      <c r="R197" s="60">
        <v>2</v>
      </c>
      <c r="S197" s="56" t="s">
        <v>75</v>
      </c>
      <c r="T197" s="178">
        <v>0</v>
      </c>
      <c r="U197" s="58" t="s">
        <v>896</v>
      </c>
      <c r="V197" s="50" t="s">
        <v>959</v>
      </c>
      <c r="W197" s="119">
        <v>500000000</v>
      </c>
      <c r="X197" s="53" t="s">
        <v>120</v>
      </c>
      <c r="Y197" s="53" t="s">
        <v>72</v>
      </c>
      <c r="Z197" s="50" t="s">
        <v>121</v>
      </c>
      <c r="AA197" s="53" t="s">
        <v>74</v>
      </c>
    </row>
    <row r="198" spans="2:28" s="22" customFormat="1" ht="68.25" customHeight="1">
      <c r="B198" s="48" t="s">
        <v>922</v>
      </c>
      <c r="C198" s="49" t="s">
        <v>960</v>
      </c>
      <c r="D198" s="50" t="s">
        <v>113</v>
      </c>
      <c r="E198" s="50" t="s">
        <v>139</v>
      </c>
      <c r="F198" s="50" t="s">
        <v>146</v>
      </c>
      <c r="G198" s="97">
        <v>1</v>
      </c>
      <c r="H198" s="61" t="s">
        <v>961</v>
      </c>
      <c r="I198" s="53" t="s">
        <v>64</v>
      </c>
      <c r="J198" s="53" t="s">
        <v>65</v>
      </c>
      <c r="K198" s="61" t="s">
        <v>962</v>
      </c>
      <c r="L198" s="61" t="s">
        <v>963</v>
      </c>
      <c r="M198" s="62">
        <v>45383</v>
      </c>
      <c r="N198" s="62">
        <v>45656</v>
      </c>
      <c r="O198" s="97">
        <v>0</v>
      </c>
      <c r="P198" s="97">
        <v>0.5</v>
      </c>
      <c r="Q198" s="97">
        <v>0.75</v>
      </c>
      <c r="R198" s="97">
        <v>1</v>
      </c>
      <c r="S198" s="56" t="s">
        <v>75</v>
      </c>
      <c r="T198" s="178">
        <v>0</v>
      </c>
      <c r="U198" s="58" t="s">
        <v>720</v>
      </c>
      <c r="V198" s="53" t="s">
        <v>70</v>
      </c>
      <c r="W198" s="231">
        <v>80000000</v>
      </c>
      <c r="X198" s="53" t="s">
        <v>120</v>
      </c>
      <c r="Y198" s="53" t="s">
        <v>72</v>
      </c>
      <c r="Z198" s="50" t="s">
        <v>121</v>
      </c>
      <c r="AA198" s="53" t="s">
        <v>74</v>
      </c>
    </row>
    <row r="199" spans="2:28" s="22" customFormat="1" ht="60" customHeight="1">
      <c r="B199" s="48" t="s">
        <v>922</v>
      </c>
      <c r="C199" s="49" t="s">
        <v>964</v>
      </c>
      <c r="D199" s="50" t="s">
        <v>113</v>
      </c>
      <c r="E199" s="50" t="s">
        <v>139</v>
      </c>
      <c r="F199" s="50" t="s">
        <v>146</v>
      </c>
      <c r="G199" s="120">
        <v>7</v>
      </c>
      <c r="H199" s="50" t="s">
        <v>965</v>
      </c>
      <c r="I199" s="53" t="s">
        <v>64</v>
      </c>
      <c r="J199" s="53" t="s">
        <v>89</v>
      </c>
      <c r="K199" s="50" t="s">
        <v>966</v>
      </c>
      <c r="L199" s="54" t="s">
        <v>967</v>
      </c>
      <c r="M199" s="54">
        <v>45383</v>
      </c>
      <c r="N199" s="124">
        <v>45656</v>
      </c>
      <c r="O199" s="120">
        <v>0</v>
      </c>
      <c r="P199" s="120">
        <v>3</v>
      </c>
      <c r="Q199" s="120">
        <v>5</v>
      </c>
      <c r="R199" s="120">
        <v>7</v>
      </c>
      <c r="S199" s="56" t="s">
        <v>75</v>
      </c>
      <c r="T199" s="179">
        <v>0</v>
      </c>
      <c r="U199" s="58" t="s">
        <v>720</v>
      </c>
      <c r="V199" s="53" t="s">
        <v>70</v>
      </c>
      <c r="W199" s="232"/>
      <c r="X199" s="53" t="s">
        <v>120</v>
      </c>
      <c r="Y199" s="53" t="s">
        <v>72</v>
      </c>
      <c r="Z199" s="50" t="s">
        <v>121</v>
      </c>
      <c r="AA199" s="53" t="s">
        <v>75</v>
      </c>
    </row>
    <row r="200" spans="2:28" s="22" customFormat="1" ht="75.75" customHeight="1">
      <c r="B200" s="48" t="s">
        <v>922</v>
      </c>
      <c r="C200" s="49" t="s">
        <v>968</v>
      </c>
      <c r="D200" s="50" t="s">
        <v>113</v>
      </c>
      <c r="E200" s="50" t="s">
        <v>139</v>
      </c>
      <c r="F200" s="50" t="s">
        <v>146</v>
      </c>
      <c r="G200" s="97">
        <v>1</v>
      </c>
      <c r="H200" s="118" t="s">
        <v>969</v>
      </c>
      <c r="I200" s="53" t="s">
        <v>64</v>
      </c>
      <c r="J200" s="53" t="s">
        <v>65</v>
      </c>
      <c r="K200" s="118" t="s">
        <v>970</v>
      </c>
      <c r="L200" s="61" t="s">
        <v>971</v>
      </c>
      <c r="M200" s="62">
        <v>45321</v>
      </c>
      <c r="N200" s="62">
        <v>45656</v>
      </c>
      <c r="O200" s="97">
        <v>0.2</v>
      </c>
      <c r="P200" s="97">
        <v>0.4</v>
      </c>
      <c r="Q200" s="97">
        <v>0.7</v>
      </c>
      <c r="R200" s="97">
        <v>1</v>
      </c>
      <c r="S200" s="56" t="s">
        <v>75</v>
      </c>
      <c r="T200" s="178">
        <v>0</v>
      </c>
      <c r="U200" s="58" t="s">
        <v>720</v>
      </c>
      <c r="V200" s="50" t="s">
        <v>251</v>
      </c>
      <c r="W200" s="231">
        <v>534359448</v>
      </c>
      <c r="X200" s="53" t="s">
        <v>120</v>
      </c>
      <c r="Y200" s="53" t="s">
        <v>72</v>
      </c>
      <c r="Z200" s="50" t="s">
        <v>121</v>
      </c>
      <c r="AA200" s="53" t="s">
        <v>74</v>
      </c>
    </row>
    <row r="201" spans="2:28" s="22" customFormat="1" ht="60" customHeight="1">
      <c r="B201" s="48" t="s">
        <v>922</v>
      </c>
      <c r="C201" s="49" t="s">
        <v>972</v>
      </c>
      <c r="D201" s="50" t="s">
        <v>113</v>
      </c>
      <c r="E201" s="50" t="s">
        <v>139</v>
      </c>
      <c r="F201" s="50" t="s">
        <v>146</v>
      </c>
      <c r="G201" s="120">
        <v>2</v>
      </c>
      <c r="H201" s="50" t="s">
        <v>973</v>
      </c>
      <c r="I201" s="53" t="s">
        <v>64</v>
      </c>
      <c r="J201" s="53" t="s">
        <v>89</v>
      </c>
      <c r="K201" s="50" t="s">
        <v>974</v>
      </c>
      <c r="L201" s="67" t="s">
        <v>975</v>
      </c>
      <c r="M201" s="54">
        <v>45383</v>
      </c>
      <c r="N201" s="62">
        <v>45656</v>
      </c>
      <c r="O201" s="120">
        <v>0</v>
      </c>
      <c r="P201" s="120">
        <v>1</v>
      </c>
      <c r="Q201" s="120">
        <v>0</v>
      </c>
      <c r="R201" s="120">
        <v>2</v>
      </c>
      <c r="S201" s="56" t="s">
        <v>75</v>
      </c>
      <c r="T201" s="179">
        <v>0</v>
      </c>
      <c r="U201" s="58" t="s">
        <v>720</v>
      </c>
      <c r="V201" s="50" t="s">
        <v>251</v>
      </c>
      <c r="W201" s="232"/>
      <c r="X201" s="53" t="s">
        <v>120</v>
      </c>
      <c r="Y201" s="53" t="s">
        <v>72</v>
      </c>
      <c r="Z201" s="50" t="s">
        <v>121</v>
      </c>
      <c r="AA201" s="53" t="s">
        <v>75</v>
      </c>
    </row>
    <row r="202" spans="2:28" s="22" customFormat="1" ht="60" customHeight="1">
      <c r="B202" s="48" t="s">
        <v>922</v>
      </c>
      <c r="C202" s="49" t="s">
        <v>976</v>
      </c>
      <c r="D202" s="50" t="s">
        <v>113</v>
      </c>
      <c r="E202" s="50" t="s">
        <v>951</v>
      </c>
      <c r="F202" s="50" t="s">
        <v>62</v>
      </c>
      <c r="G202" s="97">
        <v>1</v>
      </c>
      <c r="H202" s="61" t="s">
        <v>977</v>
      </c>
      <c r="I202" s="53" t="s">
        <v>64</v>
      </c>
      <c r="J202" s="53" t="s">
        <v>65</v>
      </c>
      <c r="K202" s="61" t="s">
        <v>978</v>
      </c>
      <c r="L202" s="61" t="s">
        <v>979</v>
      </c>
      <c r="M202" s="62">
        <v>45321</v>
      </c>
      <c r="N202" s="62">
        <v>45656</v>
      </c>
      <c r="O202" s="125">
        <v>0</v>
      </c>
      <c r="P202" s="125">
        <v>0.3</v>
      </c>
      <c r="Q202" s="125">
        <v>0.6</v>
      </c>
      <c r="R202" s="125">
        <v>1</v>
      </c>
      <c r="S202" s="56" t="s">
        <v>68</v>
      </c>
      <c r="T202" s="178">
        <v>18231898.5</v>
      </c>
      <c r="U202" s="58" t="s">
        <v>75</v>
      </c>
      <c r="V202" s="53" t="s">
        <v>75</v>
      </c>
      <c r="W202" s="119">
        <v>0</v>
      </c>
      <c r="X202" s="53" t="s">
        <v>120</v>
      </c>
      <c r="Y202" s="53" t="s">
        <v>72</v>
      </c>
      <c r="Z202" s="50" t="s">
        <v>121</v>
      </c>
      <c r="AA202" s="53" t="s">
        <v>74</v>
      </c>
    </row>
    <row r="203" spans="2:28" s="22" customFormat="1" ht="60" customHeight="1">
      <c r="B203" s="48" t="s">
        <v>922</v>
      </c>
      <c r="C203" s="49" t="s">
        <v>980</v>
      </c>
      <c r="D203" s="50" t="s">
        <v>113</v>
      </c>
      <c r="E203" s="50" t="s">
        <v>139</v>
      </c>
      <c r="F203" s="50" t="s">
        <v>146</v>
      </c>
      <c r="G203" s="60">
        <v>4</v>
      </c>
      <c r="H203" s="61" t="s">
        <v>981</v>
      </c>
      <c r="I203" s="53" t="s">
        <v>64</v>
      </c>
      <c r="J203" s="53" t="s">
        <v>89</v>
      </c>
      <c r="K203" s="61" t="s">
        <v>982</v>
      </c>
      <c r="L203" s="61" t="s">
        <v>983</v>
      </c>
      <c r="M203" s="62">
        <v>45321</v>
      </c>
      <c r="N203" s="62">
        <v>45656</v>
      </c>
      <c r="O203" s="60">
        <v>1</v>
      </c>
      <c r="P203" s="60">
        <v>2</v>
      </c>
      <c r="Q203" s="60">
        <v>3</v>
      </c>
      <c r="R203" s="60">
        <v>4</v>
      </c>
      <c r="S203" s="56" t="s">
        <v>75</v>
      </c>
      <c r="T203" s="178">
        <v>0</v>
      </c>
      <c r="U203" s="58" t="s">
        <v>720</v>
      </c>
      <c r="V203" s="53" t="s">
        <v>721</v>
      </c>
      <c r="W203" s="231">
        <v>243540000</v>
      </c>
      <c r="X203" s="53" t="s">
        <v>120</v>
      </c>
      <c r="Y203" s="53" t="s">
        <v>72</v>
      </c>
      <c r="Z203" s="50" t="s">
        <v>121</v>
      </c>
      <c r="AA203" s="53" t="s">
        <v>75</v>
      </c>
    </row>
    <row r="204" spans="2:28" s="22" customFormat="1" ht="75" customHeight="1">
      <c r="B204" s="48" t="s">
        <v>922</v>
      </c>
      <c r="C204" s="49" t="s">
        <v>984</v>
      </c>
      <c r="D204" s="50" t="s">
        <v>113</v>
      </c>
      <c r="E204" s="50" t="s">
        <v>951</v>
      </c>
      <c r="F204" s="50" t="s">
        <v>62</v>
      </c>
      <c r="G204" s="70">
        <v>1</v>
      </c>
      <c r="H204" s="50" t="s">
        <v>985</v>
      </c>
      <c r="I204" s="53" t="s">
        <v>64</v>
      </c>
      <c r="J204" s="53" t="s">
        <v>65</v>
      </c>
      <c r="K204" s="50" t="s">
        <v>986</v>
      </c>
      <c r="L204" s="54" t="s">
        <v>987</v>
      </c>
      <c r="M204" s="54">
        <v>45383</v>
      </c>
      <c r="N204" s="62">
        <v>45656</v>
      </c>
      <c r="O204" s="70">
        <v>0</v>
      </c>
      <c r="P204" s="70">
        <v>0.3</v>
      </c>
      <c r="Q204" s="70">
        <v>0.7</v>
      </c>
      <c r="R204" s="70">
        <v>1</v>
      </c>
      <c r="S204" s="56" t="s">
        <v>75</v>
      </c>
      <c r="T204" s="179">
        <v>0</v>
      </c>
      <c r="U204" s="58" t="s">
        <v>720</v>
      </c>
      <c r="V204" s="53" t="s">
        <v>721</v>
      </c>
      <c r="W204" s="233"/>
      <c r="X204" s="53" t="s">
        <v>120</v>
      </c>
      <c r="Y204" s="53" t="s">
        <v>72</v>
      </c>
      <c r="Z204" s="50" t="s">
        <v>121</v>
      </c>
      <c r="AA204" s="53" t="s">
        <v>75</v>
      </c>
    </row>
    <row r="205" spans="2:28" s="22" customFormat="1" ht="60" customHeight="1">
      <c r="B205" s="48" t="s">
        <v>922</v>
      </c>
      <c r="C205" s="49" t="s">
        <v>988</v>
      </c>
      <c r="D205" s="50" t="s">
        <v>113</v>
      </c>
      <c r="E205" s="50" t="s">
        <v>139</v>
      </c>
      <c r="F205" s="50" t="s">
        <v>146</v>
      </c>
      <c r="G205" s="70">
        <v>1</v>
      </c>
      <c r="H205" s="50" t="s">
        <v>989</v>
      </c>
      <c r="I205" s="53" t="s">
        <v>64</v>
      </c>
      <c r="J205" s="53" t="s">
        <v>65</v>
      </c>
      <c r="K205" s="50" t="s">
        <v>990</v>
      </c>
      <c r="L205" s="54" t="s">
        <v>991</v>
      </c>
      <c r="M205" s="54">
        <v>45292</v>
      </c>
      <c r="N205" s="124">
        <v>45656</v>
      </c>
      <c r="O205" s="70">
        <v>0.25</v>
      </c>
      <c r="P205" s="70">
        <v>0.5</v>
      </c>
      <c r="Q205" s="70">
        <v>0.75</v>
      </c>
      <c r="R205" s="70">
        <v>1</v>
      </c>
      <c r="S205" s="56" t="s">
        <v>75</v>
      </c>
      <c r="T205" s="179">
        <v>0</v>
      </c>
      <c r="U205" s="58" t="s">
        <v>720</v>
      </c>
      <c r="V205" s="53" t="s">
        <v>721</v>
      </c>
      <c r="W205" s="232"/>
      <c r="X205" s="53" t="s">
        <v>120</v>
      </c>
      <c r="Y205" s="53" t="s">
        <v>72</v>
      </c>
      <c r="Z205" s="50" t="s">
        <v>121</v>
      </c>
      <c r="AA205" s="53" t="s">
        <v>75</v>
      </c>
    </row>
    <row r="206" spans="2:28" s="22" customFormat="1" ht="60" customHeight="1">
      <c r="B206" s="48" t="s">
        <v>922</v>
      </c>
      <c r="C206" s="49" t="s">
        <v>992</v>
      </c>
      <c r="D206" s="50" t="s">
        <v>113</v>
      </c>
      <c r="E206" s="50" t="s">
        <v>139</v>
      </c>
      <c r="F206" s="50" t="s">
        <v>86</v>
      </c>
      <c r="G206" s="70">
        <v>0.2</v>
      </c>
      <c r="H206" s="61" t="s">
        <v>993</v>
      </c>
      <c r="I206" s="53" t="s">
        <v>64</v>
      </c>
      <c r="J206" s="53" t="s">
        <v>65</v>
      </c>
      <c r="K206" s="50" t="s">
        <v>994</v>
      </c>
      <c r="L206" s="126" t="s">
        <v>995</v>
      </c>
      <c r="M206" s="127">
        <v>45292</v>
      </c>
      <c r="N206" s="127">
        <v>45473</v>
      </c>
      <c r="O206" s="70">
        <v>0.1</v>
      </c>
      <c r="P206" s="70">
        <v>0.2</v>
      </c>
      <c r="Q206" s="82">
        <v>0</v>
      </c>
      <c r="R206" s="82">
        <v>0</v>
      </c>
      <c r="S206" s="56" t="s">
        <v>68</v>
      </c>
      <c r="T206" s="94">
        <v>7000000</v>
      </c>
      <c r="U206" s="58" t="s">
        <v>75</v>
      </c>
      <c r="V206" s="53" t="s">
        <v>75</v>
      </c>
      <c r="W206" s="128">
        <v>0</v>
      </c>
      <c r="X206" s="53" t="s">
        <v>120</v>
      </c>
      <c r="Y206" s="53" t="s">
        <v>72</v>
      </c>
      <c r="Z206" s="50" t="s">
        <v>121</v>
      </c>
      <c r="AA206" s="53" t="s">
        <v>74</v>
      </c>
    </row>
    <row r="207" spans="2:28" s="22" customFormat="1" ht="75" customHeight="1">
      <c r="B207" s="48" t="s">
        <v>922</v>
      </c>
      <c r="C207" s="49" t="s">
        <v>996</v>
      </c>
      <c r="D207" s="50" t="s">
        <v>113</v>
      </c>
      <c r="E207" s="50" t="s">
        <v>951</v>
      </c>
      <c r="F207" s="50" t="s">
        <v>86</v>
      </c>
      <c r="G207" s="70">
        <v>0.2</v>
      </c>
      <c r="H207" s="61" t="s">
        <v>997</v>
      </c>
      <c r="I207" s="53" t="s">
        <v>64</v>
      </c>
      <c r="J207" s="53" t="s">
        <v>65</v>
      </c>
      <c r="K207" s="61" t="s">
        <v>998</v>
      </c>
      <c r="L207" s="126" t="s">
        <v>999</v>
      </c>
      <c r="M207" s="62">
        <v>45383</v>
      </c>
      <c r="N207" s="129">
        <v>45473</v>
      </c>
      <c r="O207" s="70">
        <v>0</v>
      </c>
      <c r="P207" s="70">
        <v>0.2</v>
      </c>
      <c r="Q207" s="92">
        <v>0</v>
      </c>
      <c r="R207" s="92">
        <v>0</v>
      </c>
      <c r="S207" s="56" t="s">
        <v>68</v>
      </c>
      <c r="T207" s="94">
        <v>31540210</v>
      </c>
      <c r="U207" s="58" t="s">
        <v>75</v>
      </c>
      <c r="V207" s="53" t="s">
        <v>75</v>
      </c>
      <c r="W207" s="128">
        <v>0</v>
      </c>
      <c r="X207" s="53" t="s">
        <v>120</v>
      </c>
      <c r="Y207" s="53" t="s">
        <v>72</v>
      </c>
      <c r="Z207" s="50" t="s">
        <v>121</v>
      </c>
      <c r="AA207" s="53" t="s">
        <v>74</v>
      </c>
    </row>
    <row r="208" spans="2:28" s="22" customFormat="1" ht="75" customHeight="1">
      <c r="B208" s="48" t="s">
        <v>922</v>
      </c>
      <c r="C208" s="49" t="s">
        <v>1000</v>
      </c>
      <c r="D208" s="96" t="s">
        <v>60</v>
      </c>
      <c r="E208" s="96" t="s">
        <v>61</v>
      </c>
      <c r="F208" s="96" t="s">
        <v>129</v>
      </c>
      <c r="G208" s="97">
        <v>1</v>
      </c>
      <c r="H208" s="99" t="s">
        <v>1001</v>
      </c>
      <c r="I208" s="98" t="s">
        <v>64</v>
      </c>
      <c r="J208" s="98" t="s">
        <v>65</v>
      </c>
      <c r="K208" s="99" t="s">
        <v>1002</v>
      </c>
      <c r="L208" s="99" t="s">
        <v>1003</v>
      </c>
      <c r="M208" s="100">
        <v>45323</v>
      </c>
      <c r="N208" s="100">
        <v>45656</v>
      </c>
      <c r="O208" s="97">
        <v>0.1</v>
      </c>
      <c r="P208" s="97">
        <v>0.2</v>
      </c>
      <c r="Q208" s="97">
        <v>0.4</v>
      </c>
      <c r="R208" s="97">
        <v>1</v>
      </c>
      <c r="S208" s="56" t="s">
        <v>68</v>
      </c>
      <c r="T208" s="103">
        <v>37248000</v>
      </c>
      <c r="U208" s="96" t="s">
        <v>75</v>
      </c>
      <c r="V208" s="98" t="s">
        <v>75</v>
      </c>
      <c r="W208" s="101">
        <v>0</v>
      </c>
      <c r="X208" s="98" t="s">
        <v>120</v>
      </c>
      <c r="Y208" s="98" t="s">
        <v>72</v>
      </c>
      <c r="Z208" s="96" t="s">
        <v>121</v>
      </c>
      <c r="AA208" s="98" t="s">
        <v>74</v>
      </c>
      <c r="AB208" s="102"/>
    </row>
    <row r="209" spans="2:27" s="22" customFormat="1" ht="105" customHeight="1">
      <c r="B209" s="87" t="s">
        <v>1004</v>
      </c>
      <c r="C209" s="49" t="s">
        <v>1005</v>
      </c>
      <c r="D209" s="88" t="s">
        <v>113</v>
      </c>
      <c r="E209" s="88" t="s">
        <v>189</v>
      </c>
      <c r="F209" s="88" t="s">
        <v>62</v>
      </c>
      <c r="G209" s="70">
        <v>1</v>
      </c>
      <c r="H209" s="88" t="s">
        <v>1006</v>
      </c>
      <c r="I209" s="89" t="s">
        <v>64</v>
      </c>
      <c r="J209" s="89" t="s">
        <v>65</v>
      </c>
      <c r="K209" s="88" t="s">
        <v>1007</v>
      </c>
      <c r="L209" s="88" t="s">
        <v>1008</v>
      </c>
      <c r="M209" s="90">
        <v>45323</v>
      </c>
      <c r="N209" s="91" t="s">
        <v>415</v>
      </c>
      <c r="O209" s="63">
        <v>0.1</v>
      </c>
      <c r="P209" s="63">
        <v>0.3</v>
      </c>
      <c r="Q209" s="63">
        <v>0.6</v>
      </c>
      <c r="R209" s="92">
        <v>1</v>
      </c>
      <c r="S209" s="56" t="s">
        <v>68</v>
      </c>
      <c r="T209" s="94">
        <v>101462363.62415999</v>
      </c>
      <c r="U209" s="88" t="s">
        <v>75</v>
      </c>
      <c r="V209" s="93" t="s">
        <v>75</v>
      </c>
      <c r="W209" s="93">
        <v>0</v>
      </c>
      <c r="X209" s="76" t="s">
        <v>120</v>
      </c>
      <c r="Y209" s="76" t="s">
        <v>72</v>
      </c>
      <c r="Z209" s="74" t="s">
        <v>121</v>
      </c>
      <c r="AA209" s="76" t="s">
        <v>74</v>
      </c>
    </row>
    <row r="210" spans="2:27" s="22" customFormat="1" ht="90" customHeight="1">
      <c r="B210" s="87" t="s">
        <v>1004</v>
      </c>
      <c r="C210" s="49" t="s">
        <v>1009</v>
      </c>
      <c r="D210" s="88" t="s">
        <v>60</v>
      </c>
      <c r="E210" s="88" t="s">
        <v>544</v>
      </c>
      <c r="F210" s="88" t="s">
        <v>62</v>
      </c>
      <c r="G210" s="70">
        <v>1</v>
      </c>
      <c r="H210" s="88" t="s">
        <v>1010</v>
      </c>
      <c r="I210" s="89" t="s">
        <v>64</v>
      </c>
      <c r="J210" s="89" t="s">
        <v>65</v>
      </c>
      <c r="K210" s="88" t="s">
        <v>1007</v>
      </c>
      <c r="L210" s="88" t="s">
        <v>1011</v>
      </c>
      <c r="M210" s="90">
        <v>45323</v>
      </c>
      <c r="N210" s="91" t="s">
        <v>415</v>
      </c>
      <c r="O210" s="63">
        <v>0.1</v>
      </c>
      <c r="P210" s="63">
        <v>0.3</v>
      </c>
      <c r="Q210" s="63">
        <v>0.6</v>
      </c>
      <c r="R210" s="92">
        <v>1</v>
      </c>
      <c r="S210" s="56" t="s">
        <v>68</v>
      </c>
      <c r="T210" s="94">
        <v>235934757.22924802</v>
      </c>
      <c r="U210" s="88" t="s">
        <v>75</v>
      </c>
      <c r="V210" s="93" t="s">
        <v>75</v>
      </c>
      <c r="W210" s="93">
        <v>0</v>
      </c>
      <c r="X210" s="76" t="s">
        <v>120</v>
      </c>
      <c r="Y210" s="76" t="s">
        <v>72</v>
      </c>
      <c r="Z210" s="74" t="s">
        <v>121</v>
      </c>
      <c r="AA210" s="76" t="s">
        <v>75</v>
      </c>
    </row>
    <row r="211" spans="2:27" s="22" customFormat="1" ht="102.75" customHeight="1">
      <c r="B211" s="87" t="s">
        <v>1004</v>
      </c>
      <c r="C211" s="49" t="s">
        <v>1012</v>
      </c>
      <c r="D211" s="88" t="s">
        <v>113</v>
      </c>
      <c r="E211" s="88" t="s">
        <v>189</v>
      </c>
      <c r="F211" s="88" t="s">
        <v>62</v>
      </c>
      <c r="G211" s="70">
        <v>1</v>
      </c>
      <c r="H211" s="88" t="s">
        <v>1013</v>
      </c>
      <c r="I211" s="89" t="s">
        <v>64</v>
      </c>
      <c r="J211" s="89" t="s">
        <v>65</v>
      </c>
      <c r="K211" s="88" t="s">
        <v>1007</v>
      </c>
      <c r="L211" s="88" t="s">
        <v>1014</v>
      </c>
      <c r="M211" s="90">
        <v>45323</v>
      </c>
      <c r="N211" s="91" t="s">
        <v>415</v>
      </c>
      <c r="O211" s="63">
        <v>0.1</v>
      </c>
      <c r="P211" s="63">
        <v>0.3</v>
      </c>
      <c r="Q211" s="63">
        <v>0.6</v>
      </c>
      <c r="R211" s="92">
        <v>1</v>
      </c>
      <c r="S211" s="56" t="s">
        <v>68</v>
      </c>
      <c r="T211" s="94">
        <v>87317315.316000015</v>
      </c>
      <c r="U211" s="88" t="s">
        <v>75</v>
      </c>
      <c r="V211" s="93" t="s">
        <v>75</v>
      </c>
      <c r="W211" s="93">
        <v>0</v>
      </c>
      <c r="X211" s="76" t="s">
        <v>120</v>
      </c>
      <c r="Y211" s="76" t="s">
        <v>72</v>
      </c>
      <c r="Z211" s="74" t="s">
        <v>121</v>
      </c>
      <c r="AA211" s="76" t="s">
        <v>75</v>
      </c>
    </row>
    <row r="212" spans="2:27" s="22" customFormat="1" ht="114" customHeight="1">
      <c r="B212" s="48" t="s">
        <v>1015</v>
      </c>
      <c r="C212" s="49" t="s">
        <v>1016</v>
      </c>
      <c r="D212" s="50" t="s">
        <v>84</v>
      </c>
      <c r="E212" s="50" t="s">
        <v>139</v>
      </c>
      <c r="F212" s="50" t="s">
        <v>62</v>
      </c>
      <c r="G212" s="51">
        <v>2</v>
      </c>
      <c r="H212" s="52" t="s">
        <v>1017</v>
      </c>
      <c r="I212" s="53" t="s">
        <v>64</v>
      </c>
      <c r="J212" s="53" t="s">
        <v>89</v>
      </c>
      <c r="K212" s="50" t="s">
        <v>1018</v>
      </c>
      <c r="L212" s="50" t="s">
        <v>1019</v>
      </c>
      <c r="M212" s="54">
        <v>45383</v>
      </c>
      <c r="N212" s="54">
        <v>45595</v>
      </c>
      <c r="O212" s="55">
        <v>0</v>
      </c>
      <c r="P212" s="55">
        <v>1</v>
      </c>
      <c r="Q212" s="55">
        <v>1</v>
      </c>
      <c r="R212" s="55">
        <v>0</v>
      </c>
      <c r="S212" s="56" t="s">
        <v>68</v>
      </c>
      <c r="T212" s="57">
        <v>12000000</v>
      </c>
      <c r="U212" s="58" t="s">
        <v>75</v>
      </c>
      <c r="V212" s="50" t="s">
        <v>75</v>
      </c>
      <c r="W212" s="59">
        <v>0</v>
      </c>
      <c r="X212" s="50" t="s">
        <v>126</v>
      </c>
      <c r="Y212" s="50" t="s">
        <v>72</v>
      </c>
      <c r="Z212" s="50" t="s">
        <v>1020</v>
      </c>
      <c r="AA212" s="53" t="s">
        <v>75</v>
      </c>
    </row>
    <row r="213" spans="2:27" s="22" customFormat="1" ht="84.75" customHeight="1">
      <c r="B213" s="48" t="s">
        <v>1015</v>
      </c>
      <c r="C213" s="49" t="s">
        <v>1021</v>
      </c>
      <c r="D213" s="50" t="s">
        <v>84</v>
      </c>
      <c r="E213" s="50" t="s">
        <v>723</v>
      </c>
      <c r="F213" s="50" t="s">
        <v>62</v>
      </c>
      <c r="G213" s="60">
        <v>1</v>
      </c>
      <c r="H213" s="61" t="s">
        <v>1022</v>
      </c>
      <c r="I213" s="53" t="s">
        <v>64</v>
      </c>
      <c r="J213" s="53" t="s">
        <v>89</v>
      </c>
      <c r="K213" s="61" t="s">
        <v>1023</v>
      </c>
      <c r="L213" s="61" t="s">
        <v>1024</v>
      </c>
      <c r="M213" s="62">
        <v>45474</v>
      </c>
      <c r="N213" s="61" t="s">
        <v>626</v>
      </c>
      <c r="O213" s="60">
        <v>0</v>
      </c>
      <c r="P213" s="60">
        <v>0</v>
      </c>
      <c r="Q213" s="60">
        <v>1</v>
      </c>
      <c r="R213" s="60">
        <v>0</v>
      </c>
      <c r="S213" s="56" t="s">
        <v>68</v>
      </c>
      <c r="T213" s="57">
        <v>12000000</v>
      </c>
      <c r="U213" s="58" t="s">
        <v>927</v>
      </c>
      <c r="V213" s="50" t="s">
        <v>1025</v>
      </c>
      <c r="W213" s="59">
        <v>0</v>
      </c>
      <c r="X213" s="50" t="s">
        <v>126</v>
      </c>
      <c r="Y213" s="50" t="s">
        <v>72</v>
      </c>
      <c r="Z213" s="50" t="s">
        <v>1020</v>
      </c>
      <c r="AA213" s="53" t="s">
        <v>75</v>
      </c>
    </row>
    <row r="214" spans="2:27" s="22" customFormat="1" ht="60" customHeight="1">
      <c r="B214" s="48" t="s">
        <v>1015</v>
      </c>
      <c r="C214" s="49" t="s">
        <v>1026</v>
      </c>
      <c r="D214" s="50" t="s">
        <v>163</v>
      </c>
      <c r="E214" s="50" t="s">
        <v>139</v>
      </c>
      <c r="F214" s="50" t="s">
        <v>62</v>
      </c>
      <c r="G214" s="63">
        <v>1</v>
      </c>
      <c r="H214" s="50" t="s">
        <v>1027</v>
      </c>
      <c r="I214" s="53" t="s">
        <v>64</v>
      </c>
      <c r="J214" s="53" t="s">
        <v>65</v>
      </c>
      <c r="K214" s="50" t="s">
        <v>1028</v>
      </c>
      <c r="L214" s="50" t="s">
        <v>1029</v>
      </c>
      <c r="M214" s="54">
        <v>45324</v>
      </c>
      <c r="N214" s="54">
        <v>45656</v>
      </c>
      <c r="O214" s="63">
        <v>0.05</v>
      </c>
      <c r="P214" s="63">
        <v>0.3</v>
      </c>
      <c r="Q214" s="63">
        <v>0.6</v>
      </c>
      <c r="R214" s="63">
        <v>1</v>
      </c>
      <c r="S214" s="56" t="s">
        <v>68</v>
      </c>
      <c r="T214" s="57">
        <v>50528526</v>
      </c>
      <c r="U214" s="58" t="s">
        <v>75</v>
      </c>
      <c r="V214" s="64" t="s">
        <v>75</v>
      </c>
      <c r="W214" s="65">
        <v>0</v>
      </c>
      <c r="X214" s="50" t="s">
        <v>143</v>
      </c>
      <c r="Y214" s="50" t="s">
        <v>72</v>
      </c>
      <c r="Z214" s="50" t="s">
        <v>73</v>
      </c>
      <c r="AA214" s="53" t="s">
        <v>75</v>
      </c>
    </row>
    <row r="215" spans="2:27" s="22" customFormat="1" ht="90.75" customHeight="1">
      <c r="B215" s="48" t="s">
        <v>1015</v>
      </c>
      <c r="C215" s="49" t="s">
        <v>1030</v>
      </c>
      <c r="D215" s="50" t="s">
        <v>163</v>
      </c>
      <c r="E215" s="50" t="s">
        <v>139</v>
      </c>
      <c r="F215" s="50" t="s">
        <v>62</v>
      </c>
      <c r="G215" s="66">
        <v>4</v>
      </c>
      <c r="H215" s="58" t="s">
        <v>1031</v>
      </c>
      <c r="I215" s="53" t="s">
        <v>64</v>
      </c>
      <c r="J215" s="53" t="s">
        <v>89</v>
      </c>
      <c r="K215" s="58" t="s">
        <v>1032</v>
      </c>
      <c r="L215" s="58" t="s">
        <v>1033</v>
      </c>
      <c r="M215" s="67">
        <v>45293</v>
      </c>
      <c r="N215" s="67" t="s">
        <v>118</v>
      </c>
      <c r="O215" s="60">
        <v>1</v>
      </c>
      <c r="P215" s="60">
        <v>1</v>
      </c>
      <c r="Q215" s="60">
        <v>1</v>
      </c>
      <c r="R215" s="60">
        <v>1</v>
      </c>
      <c r="S215" s="56" t="s">
        <v>68</v>
      </c>
      <c r="T215" s="57">
        <v>68902639.585599989</v>
      </c>
      <c r="U215" s="58" t="s">
        <v>75</v>
      </c>
      <c r="V215" s="50" t="s">
        <v>75</v>
      </c>
      <c r="W215" s="68">
        <v>0</v>
      </c>
      <c r="X215" s="50" t="s">
        <v>120</v>
      </c>
      <c r="Y215" s="50" t="s">
        <v>72</v>
      </c>
      <c r="Z215" s="50" t="s">
        <v>121</v>
      </c>
      <c r="AA215" s="53" t="s">
        <v>75</v>
      </c>
    </row>
    <row r="216" spans="2:27" s="22" customFormat="1" ht="60" customHeight="1">
      <c r="B216" s="48" t="s">
        <v>1015</v>
      </c>
      <c r="C216" s="49" t="s">
        <v>1034</v>
      </c>
      <c r="D216" s="50" t="s">
        <v>163</v>
      </c>
      <c r="E216" s="50" t="s">
        <v>1035</v>
      </c>
      <c r="F216" s="50" t="s">
        <v>62</v>
      </c>
      <c r="G216" s="63">
        <v>1</v>
      </c>
      <c r="H216" s="50" t="s">
        <v>1036</v>
      </c>
      <c r="I216" s="53" t="s">
        <v>64</v>
      </c>
      <c r="J216" s="53" t="s">
        <v>65</v>
      </c>
      <c r="K216" s="50" t="s">
        <v>1037</v>
      </c>
      <c r="L216" s="50" t="s">
        <v>1038</v>
      </c>
      <c r="M216" s="54">
        <v>45306</v>
      </c>
      <c r="N216" s="54">
        <v>45656</v>
      </c>
      <c r="O216" s="63">
        <v>0.3</v>
      </c>
      <c r="P216" s="63">
        <v>0.6</v>
      </c>
      <c r="Q216" s="63">
        <v>0.8</v>
      </c>
      <c r="R216" s="63">
        <v>1</v>
      </c>
      <c r="S216" s="56" t="s">
        <v>68</v>
      </c>
      <c r="T216" s="57">
        <v>36000000</v>
      </c>
      <c r="U216" s="58" t="s">
        <v>75</v>
      </c>
      <c r="V216" s="53" t="s">
        <v>75</v>
      </c>
      <c r="W216" s="65">
        <v>0</v>
      </c>
      <c r="X216" s="50" t="s">
        <v>417</v>
      </c>
      <c r="Y216" s="50" t="s">
        <v>343</v>
      </c>
      <c r="Z216" s="50" t="s">
        <v>284</v>
      </c>
      <c r="AA216" s="53" t="s">
        <v>75</v>
      </c>
    </row>
    <row r="217" spans="2:27" s="22" customFormat="1" ht="60" customHeight="1">
      <c r="B217" s="48" t="s">
        <v>1015</v>
      </c>
      <c r="C217" s="49" t="s">
        <v>1039</v>
      </c>
      <c r="D217" s="50" t="s">
        <v>163</v>
      </c>
      <c r="E217" s="50" t="s">
        <v>1035</v>
      </c>
      <c r="F217" s="50" t="s">
        <v>62</v>
      </c>
      <c r="G217" s="66">
        <v>22</v>
      </c>
      <c r="H217" s="61" t="s">
        <v>1040</v>
      </c>
      <c r="I217" s="53" t="s">
        <v>64</v>
      </c>
      <c r="J217" s="53" t="s">
        <v>89</v>
      </c>
      <c r="K217" s="61" t="s">
        <v>1041</v>
      </c>
      <c r="L217" s="61" t="s">
        <v>1042</v>
      </c>
      <c r="M217" s="62">
        <v>45293</v>
      </c>
      <c r="N217" s="61" t="s">
        <v>118</v>
      </c>
      <c r="O217" s="60">
        <v>4</v>
      </c>
      <c r="P217" s="60">
        <v>6</v>
      </c>
      <c r="Q217" s="60">
        <v>6</v>
      </c>
      <c r="R217" s="60">
        <v>6</v>
      </c>
      <c r="S217" s="56" t="s">
        <v>68</v>
      </c>
      <c r="T217" s="57">
        <v>8731524</v>
      </c>
      <c r="U217" s="58" t="s">
        <v>75</v>
      </c>
      <c r="V217" s="50" t="s">
        <v>75</v>
      </c>
      <c r="W217" s="68">
        <v>0</v>
      </c>
      <c r="X217" s="50" t="s">
        <v>278</v>
      </c>
      <c r="Y217" s="50" t="s">
        <v>72</v>
      </c>
      <c r="Z217" s="50" t="s">
        <v>279</v>
      </c>
      <c r="AA217" s="53" t="s">
        <v>75</v>
      </c>
    </row>
    <row r="218" spans="2:27" s="22" customFormat="1" ht="60" customHeight="1">
      <c r="B218" s="73" t="s">
        <v>5</v>
      </c>
      <c r="C218" s="49" t="s">
        <v>1043</v>
      </c>
      <c r="D218" s="74" t="s">
        <v>60</v>
      </c>
      <c r="E218" s="74" t="s">
        <v>139</v>
      </c>
      <c r="F218" s="74" t="s">
        <v>146</v>
      </c>
      <c r="G218" s="66">
        <v>10</v>
      </c>
      <c r="H218" s="75" t="s">
        <v>1044</v>
      </c>
      <c r="I218" s="76" t="s">
        <v>64</v>
      </c>
      <c r="J218" s="76" t="s">
        <v>89</v>
      </c>
      <c r="K218" s="75" t="s">
        <v>1045</v>
      </c>
      <c r="L218" s="77" t="s">
        <v>1046</v>
      </c>
      <c r="M218" s="78">
        <v>45337</v>
      </c>
      <c r="N218" s="78">
        <v>45657</v>
      </c>
      <c r="O218" s="79">
        <v>0</v>
      </c>
      <c r="P218" s="79">
        <v>4</v>
      </c>
      <c r="Q218" s="79">
        <v>0</v>
      </c>
      <c r="R218" s="79">
        <v>10</v>
      </c>
      <c r="S218" s="56" t="s">
        <v>75</v>
      </c>
      <c r="T218" s="57">
        <v>0</v>
      </c>
      <c r="U218" s="74" t="s">
        <v>1047</v>
      </c>
      <c r="V218" s="74" t="s">
        <v>1048</v>
      </c>
      <c r="W218" s="80">
        <v>24500000000</v>
      </c>
      <c r="X218" s="76" t="s">
        <v>120</v>
      </c>
      <c r="Y218" s="76" t="s">
        <v>72</v>
      </c>
      <c r="Z218" s="74" t="s">
        <v>121</v>
      </c>
      <c r="AA218" s="76" t="s">
        <v>75</v>
      </c>
    </row>
    <row r="219" spans="2:27" s="22" customFormat="1" ht="60" customHeight="1">
      <c r="B219" s="73" t="s">
        <v>5</v>
      </c>
      <c r="C219" s="49" t="s">
        <v>1049</v>
      </c>
      <c r="D219" s="74" t="s">
        <v>60</v>
      </c>
      <c r="E219" s="74" t="s">
        <v>139</v>
      </c>
      <c r="F219" s="74" t="s">
        <v>146</v>
      </c>
      <c r="G219" s="66">
        <v>10</v>
      </c>
      <c r="H219" s="75" t="s">
        <v>1050</v>
      </c>
      <c r="I219" s="76" t="s">
        <v>64</v>
      </c>
      <c r="J219" s="76" t="s">
        <v>89</v>
      </c>
      <c r="K219" s="75" t="s">
        <v>1051</v>
      </c>
      <c r="L219" s="77" t="s">
        <v>1052</v>
      </c>
      <c r="M219" s="78">
        <v>45474</v>
      </c>
      <c r="N219" s="78">
        <v>45657</v>
      </c>
      <c r="O219" s="79">
        <v>0</v>
      </c>
      <c r="P219" s="79">
        <v>0</v>
      </c>
      <c r="Q219" s="79">
        <v>0</v>
      </c>
      <c r="R219" s="79">
        <v>10</v>
      </c>
      <c r="S219" s="56" t="s">
        <v>75</v>
      </c>
      <c r="T219" s="57">
        <v>0</v>
      </c>
      <c r="U219" s="74" t="s">
        <v>1047</v>
      </c>
      <c r="V219" s="74" t="s">
        <v>1053</v>
      </c>
      <c r="W219" s="80">
        <v>380000000</v>
      </c>
      <c r="X219" s="76" t="s">
        <v>120</v>
      </c>
      <c r="Y219" s="76" t="s">
        <v>72</v>
      </c>
      <c r="Z219" s="74" t="s">
        <v>121</v>
      </c>
      <c r="AA219" s="76" t="s">
        <v>75</v>
      </c>
    </row>
    <row r="220" spans="2:27" s="22" customFormat="1" ht="75" customHeight="1">
      <c r="B220" s="73" t="s">
        <v>5</v>
      </c>
      <c r="C220" s="49" t="s">
        <v>1054</v>
      </c>
      <c r="D220" s="74" t="s">
        <v>60</v>
      </c>
      <c r="E220" s="74" t="s">
        <v>723</v>
      </c>
      <c r="F220" s="74" t="s">
        <v>86</v>
      </c>
      <c r="G220" s="81">
        <v>0.95</v>
      </c>
      <c r="H220" s="75" t="s">
        <v>1055</v>
      </c>
      <c r="I220" s="76" t="s">
        <v>64</v>
      </c>
      <c r="J220" s="76" t="s">
        <v>65</v>
      </c>
      <c r="K220" s="75" t="s">
        <v>1056</v>
      </c>
      <c r="L220" s="77" t="s">
        <v>1057</v>
      </c>
      <c r="M220" s="78">
        <v>45337</v>
      </c>
      <c r="N220" s="78">
        <v>45657</v>
      </c>
      <c r="O220" s="82">
        <v>0.2</v>
      </c>
      <c r="P220" s="82">
        <v>0.4</v>
      </c>
      <c r="Q220" s="82">
        <v>0.65</v>
      </c>
      <c r="R220" s="82">
        <v>0.95</v>
      </c>
      <c r="S220" s="56" t="s">
        <v>75</v>
      </c>
      <c r="T220" s="57">
        <v>0</v>
      </c>
      <c r="U220" s="74" t="s">
        <v>1047</v>
      </c>
      <c r="V220" s="74" t="s">
        <v>1048</v>
      </c>
      <c r="W220" s="83">
        <v>100000000</v>
      </c>
      <c r="X220" s="76" t="s">
        <v>120</v>
      </c>
      <c r="Y220" s="76" t="s">
        <v>72</v>
      </c>
      <c r="Z220" s="74" t="s">
        <v>319</v>
      </c>
      <c r="AA220" s="76" t="s">
        <v>75</v>
      </c>
    </row>
    <row r="221" spans="2:27" s="22" customFormat="1" ht="60" customHeight="1">
      <c r="B221" s="73" t="s">
        <v>5</v>
      </c>
      <c r="C221" s="49" t="s">
        <v>1058</v>
      </c>
      <c r="D221" s="74" t="s">
        <v>60</v>
      </c>
      <c r="E221" s="74" t="s">
        <v>139</v>
      </c>
      <c r="F221" s="74" t="s">
        <v>146</v>
      </c>
      <c r="G221" s="81">
        <v>0.95</v>
      </c>
      <c r="H221" s="75" t="s">
        <v>1059</v>
      </c>
      <c r="I221" s="76" t="s">
        <v>64</v>
      </c>
      <c r="J221" s="76" t="s">
        <v>65</v>
      </c>
      <c r="K221" s="75" t="s">
        <v>1060</v>
      </c>
      <c r="L221" s="77" t="s">
        <v>1057</v>
      </c>
      <c r="M221" s="78">
        <v>45474</v>
      </c>
      <c r="N221" s="78">
        <v>45657</v>
      </c>
      <c r="O221" s="82">
        <v>0</v>
      </c>
      <c r="P221" s="82">
        <v>0</v>
      </c>
      <c r="Q221" s="82">
        <v>0</v>
      </c>
      <c r="R221" s="82">
        <v>0.95</v>
      </c>
      <c r="S221" s="56" t="s">
        <v>75</v>
      </c>
      <c r="T221" s="57">
        <v>0</v>
      </c>
      <c r="U221" s="74" t="s">
        <v>1047</v>
      </c>
      <c r="V221" s="74" t="s">
        <v>1053</v>
      </c>
      <c r="W221" s="80">
        <v>20000000</v>
      </c>
      <c r="X221" s="76" t="s">
        <v>120</v>
      </c>
      <c r="Y221" s="76" t="s">
        <v>72</v>
      </c>
      <c r="Z221" s="74" t="s">
        <v>319</v>
      </c>
      <c r="AA221" s="76" t="s">
        <v>75</v>
      </c>
    </row>
  </sheetData>
  <mergeCells count="43">
    <mergeCell ref="B2:B4"/>
    <mergeCell ref="C2:Z4"/>
    <mergeCell ref="W198:W199"/>
    <mergeCell ref="W200:W201"/>
    <mergeCell ref="W203:W205"/>
    <mergeCell ref="W148:W150"/>
    <mergeCell ref="W175:W176"/>
    <mergeCell ref="W179:W180"/>
    <mergeCell ref="W183:W184"/>
    <mergeCell ref="W187:W188"/>
    <mergeCell ref="W195:W196"/>
    <mergeCell ref="W121:W122"/>
    <mergeCell ref="W61:W62"/>
    <mergeCell ref="W65:W67"/>
    <mergeCell ref="W68:W69"/>
    <mergeCell ref="W70:W71"/>
    <mergeCell ref="W77:W78"/>
    <mergeCell ref="W80:W84"/>
    <mergeCell ref="W85:W86"/>
    <mergeCell ref="W87:W93"/>
    <mergeCell ref="W94:W99"/>
    <mergeCell ref="W100:W104"/>
    <mergeCell ref="W105:W112"/>
    <mergeCell ref="W63:W64"/>
    <mergeCell ref="D7:E7"/>
    <mergeCell ref="O7:R7"/>
    <mergeCell ref="W55:W60"/>
    <mergeCell ref="W9:W11"/>
    <mergeCell ref="W12:W14"/>
    <mergeCell ref="W16:W17"/>
    <mergeCell ref="W19:W20"/>
    <mergeCell ref="W25:W28"/>
    <mergeCell ref="W29:W34"/>
    <mergeCell ref="W35:W40"/>
    <mergeCell ref="W41:W47"/>
    <mergeCell ref="W48:W50"/>
    <mergeCell ref="W51:W54"/>
    <mergeCell ref="W21:W23"/>
    <mergeCell ref="B6:C6"/>
    <mergeCell ref="D6:F6"/>
    <mergeCell ref="G6:R6"/>
    <mergeCell ref="S6:W6"/>
    <mergeCell ref="X6:AA6"/>
  </mergeCells>
  <dataValidations count="4">
    <dataValidation allowBlank="1" showInputMessage="1" showErrorMessage="1" promptTitle="Registro de realizar:" prompt="Cantidad o porcentaje a entregar del producto." sqref="G190:G203 G206" xr:uid="{169E743E-1D6E-4CE0-B636-9FFD5444ECC8}"/>
    <dataValidation type="list" allowBlank="1" showInputMessage="1" showErrorMessage="1" sqref="E23" xr:uid="{513897B4-482B-42B2-A903-50CA261C463D}">
      <formula1>INDIRECT($D$10)</formula1>
    </dataValidation>
    <dataValidation type="list" allowBlank="1" showInputMessage="1" showErrorMessage="1" sqref="D22:D23" xr:uid="{11550740-A835-4C60-83D1-E4B3D78A9EA6}">
      <formula1>LINEAS</formula1>
    </dataValidation>
    <dataValidation type="list" allowBlank="1" showInputMessage="1" showErrorMessage="1" sqref="E22" xr:uid="{9B58DED5-F424-4944-AAAC-9C988860196B}">
      <formula1>INDIRECT($D$9)</formula1>
    </dataValidation>
  </dataValidations>
  <pageMargins left="0.7" right="0.7" top="0.75" bottom="0.75" header="0.3" footer="0.3"/>
  <pageSetup orientation="portrait" horizontalDpi="0" verticalDpi="0"/>
  <drawing r:id="rId1"/>
  <extLst>
    <ext xmlns:x14="http://schemas.microsoft.com/office/spreadsheetml/2009/9/main" uri="{CCE6A557-97BC-4b89-ADB6-D9C93CAAB3DF}">
      <x14:dataValidations xmlns:xm="http://schemas.microsoft.com/office/excel/2006/main" count="13">
        <x14:dataValidation type="list" allowBlank="1" showInputMessage="1" showErrorMessage="1" xr:uid="{A2B21D63-21EE-4A02-9A03-3750B7DA1C43}">
          <x14:formula1>
            <xm:f>Listas!$A$2:$A$25</xm:f>
          </x14:formula1>
          <xm:sqref>B9:B21 B24:B471</xm:sqref>
        </x14:dataValidation>
        <x14:dataValidation type="list" allowBlank="1" showInputMessage="1" showErrorMessage="1" xr:uid="{B1879480-48C6-469F-BF59-FEDCEEF8E4B2}">
          <x14:formula1>
            <xm:f>Listas!$H$2:$H$17</xm:f>
          </x14:formula1>
          <xm:sqref>X24:X354 X9:X21</xm:sqref>
        </x14:dataValidation>
        <x14:dataValidation type="list" allowBlank="1" showInputMessage="1" showErrorMessage="1" xr:uid="{444DBA56-C3BE-4D16-B421-5C47601794D6}">
          <x14:formula1>
            <xm:f>Listas!$C$2:$C$34</xm:f>
          </x14:formula1>
          <xm:sqref>E24:E221 E9:E21</xm:sqref>
        </x14:dataValidation>
        <x14:dataValidation type="list" allowBlank="1" showInputMessage="1" showErrorMessage="1" xr:uid="{0506E8EC-BD39-4F4C-82B7-F370E9B6C00C}">
          <x14:formula1>
            <xm:f>Listas!$J$2:$J$20</xm:f>
          </x14:formula1>
          <xm:sqref>Z24:Z221 Z9:Z21</xm:sqref>
        </x14:dataValidation>
        <x14:dataValidation type="list" allowBlank="1" showInputMessage="1" showErrorMessage="1" xr:uid="{974B0D60-0E5B-4E4D-820B-CB7D09189BA9}">
          <x14:formula1>
            <xm:f>Listas!$I$2:$I$14</xm:f>
          </x14:formula1>
          <xm:sqref>Y24:Y221 Y9:Y21</xm:sqref>
        </x14:dataValidation>
        <x14:dataValidation type="list" allowBlank="1" showInputMessage="1" showErrorMessage="1" xr:uid="{18E59912-AC0F-4BB6-9B98-43285962E362}">
          <x14:formula1>
            <xm:f>Listas!$K$2:$K$8</xm:f>
          </x14:formula1>
          <xm:sqref>AA24:AA221 AA9:AA21</xm:sqref>
        </x14:dataValidation>
        <x14:dataValidation type="list" allowBlank="1" showInputMessage="1" showErrorMessage="1" xr:uid="{FEF2D7AD-A285-471B-AC15-90DD9FF28D29}">
          <x14:formula1>
            <xm:f>Listas!$F$2:$F$3</xm:f>
          </x14:formula1>
          <xm:sqref>J24:J221 J9:J21</xm:sqref>
        </x14:dataValidation>
        <x14:dataValidation type="list" allowBlank="1" showInputMessage="1" showErrorMessage="1" xr:uid="{766624A8-3D9C-401A-82CD-28E6F40BAB04}">
          <x14:formula1>
            <xm:f>Listas!$E$2:$E$6</xm:f>
          </x14:formula1>
          <xm:sqref>I24:I221 I9:I21</xm:sqref>
        </x14:dataValidation>
        <x14:dataValidation type="list" allowBlank="1" showInputMessage="1" showErrorMessage="1" xr:uid="{4AB41D10-03E3-40FF-8DF5-AC88B3C8EC26}">
          <x14:formula1>
            <xm:f>Listas!$G$2:$G$3</xm:f>
          </x14:formula1>
          <xm:sqref>S24:S221 S9:S21</xm:sqref>
        </x14:dataValidation>
        <x14:dataValidation type="list" allowBlank="1" showInputMessage="1" showErrorMessage="1" xr:uid="{37B4EB58-2EDE-491B-9D7F-632A96E3192A}">
          <x14:formula1>
            <xm:f>PROYECTOS!$N$2:$N$14</xm:f>
          </x14:formula1>
          <xm:sqref>U24:U221 U9:U21</xm:sqref>
        </x14:dataValidation>
        <x14:dataValidation type="list" allowBlank="1" showInputMessage="1" showErrorMessage="1" xr:uid="{28DF7A47-D321-44CC-8823-172A17F6E1CC}">
          <x14:formula1>
            <xm:f>Listas!$D$2:$D$8</xm:f>
          </x14:formula1>
          <xm:sqref>F209:F219 F221 F179:F205 F129:F153 F155:F177</xm:sqref>
        </x14:dataValidation>
        <x14:dataValidation type="list" allowBlank="1" showInputMessage="1" showErrorMessage="1" xr:uid="{2AE5AC80-84E4-460C-955E-B6B7675D2786}">
          <x14:formula1>
            <xm:f>Listas!$D$2:$D$9</xm:f>
          </x14:formula1>
          <xm:sqref>F178 F220 F154 F24:F128 F206:F208 F9:F21</xm:sqref>
        </x14:dataValidation>
        <x14:dataValidation type="list" allowBlank="1" showInputMessage="1" showErrorMessage="1" xr:uid="{48620109-ED4C-4483-9F25-9F69B018884B}">
          <x14:formula1>
            <xm:f>Listas!$B$2:$B$7</xm:f>
          </x14:formula1>
          <xm:sqref>E222:E394 D24:D394 D9:D21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1"/>
  <dimension ref="A1:K34"/>
  <sheetViews>
    <sheetView topLeftCell="H1" zoomScale="80" zoomScaleNormal="80" workbookViewId="0">
      <selection activeCell="H1" sqref="H1"/>
    </sheetView>
  </sheetViews>
  <sheetFormatPr baseColWidth="10" defaultColWidth="10.875" defaultRowHeight="17.25"/>
  <cols>
    <col min="1" max="1" width="65.875" style="2" customWidth="1"/>
    <col min="2" max="2" width="52.875" style="2" customWidth="1"/>
    <col min="3" max="3" width="48" style="2" customWidth="1"/>
    <col min="4" max="4" width="48.375" style="2" customWidth="1"/>
    <col min="5" max="6" width="20.625" style="2" customWidth="1"/>
    <col min="7" max="7" width="10.875" style="2"/>
    <col min="8" max="8" width="49.625" style="2" customWidth="1"/>
    <col min="9" max="9" width="71.875" style="2" customWidth="1"/>
    <col min="10" max="10" width="50.875" style="2" customWidth="1"/>
    <col min="11" max="11" width="39.875" style="2" customWidth="1"/>
    <col min="12" max="16384" width="10.875" style="2"/>
  </cols>
  <sheetData>
    <row r="1" spans="1:11">
      <c r="A1" s="3" t="s">
        <v>1066</v>
      </c>
      <c r="B1" s="3" t="s">
        <v>1067</v>
      </c>
      <c r="C1" s="3" t="s">
        <v>1068</v>
      </c>
      <c r="D1" s="3" t="s">
        <v>18</v>
      </c>
      <c r="E1" s="3" t="s">
        <v>21</v>
      </c>
      <c r="F1" s="3" t="s">
        <v>22</v>
      </c>
      <c r="G1" s="3" t="s">
        <v>28</v>
      </c>
      <c r="H1" s="3" t="s">
        <v>33</v>
      </c>
      <c r="I1" s="3" t="s">
        <v>1069</v>
      </c>
      <c r="J1" s="3" t="s">
        <v>1070</v>
      </c>
      <c r="K1" s="3" t="s">
        <v>1071</v>
      </c>
    </row>
    <row r="2" spans="1:11" ht="34.5">
      <c r="A2" s="2" t="s">
        <v>58</v>
      </c>
      <c r="B2" s="4" t="s">
        <v>84</v>
      </c>
      <c r="C2" s="4" t="s">
        <v>85</v>
      </c>
      <c r="D2" s="2" t="s">
        <v>129</v>
      </c>
      <c r="E2" s="2" t="s">
        <v>1072</v>
      </c>
      <c r="F2" s="2" t="s">
        <v>89</v>
      </c>
      <c r="G2" s="2" t="s">
        <v>68</v>
      </c>
      <c r="H2" s="15" t="s">
        <v>94</v>
      </c>
      <c r="I2" s="2" t="s">
        <v>406</v>
      </c>
      <c r="J2" s="5" t="s">
        <v>284</v>
      </c>
      <c r="K2" s="2" t="s">
        <v>1073</v>
      </c>
    </row>
    <row r="3" spans="1:11" ht="34.5">
      <c r="A3" s="2" t="s">
        <v>4</v>
      </c>
      <c r="B3" s="4" t="s">
        <v>60</v>
      </c>
      <c r="C3" s="4" t="s">
        <v>105</v>
      </c>
      <c r="D3" s="2" t="s">
        <v>900</v>
      </c>
      <c r="E3" s="2" t="s">
        <v>166</v>
      </c>
      <c r="F3" s="2" t="s">
        <v>65</v>
      </c>
      <c r="G3" s="2" t="s">
        <v>75</v>
      </c>
      <c r="H3" s="14" t="s">
        <v>126</v>
      </c>
      <c r="I3" s="1" t="s">
        <v>450</v>
      </c>
      <c r="J3" s="6" t="s">
        <v>1074</v>
      </c>
      <c r="K3" s="2" t="s">
        <v>74</v>
      </c>
    </row>
    <row r="4" spans="1:11" ht="34.5">
      <c r="A4" s="2" t="s">
        <v>111</v>
      </c>
      <c r="B4" s="4" t="s">
        <v>113</v>
      </c>
      <c r="C4" s="4" t="s">
        <v>371</v>
      </c>
      <c r="D4" s="2" t="s">
        <v>62</v>
      </c>
      <c r="E4" s="2" t="s">
        <v>64</v>
      </c>
      <c r="H4" s="14" t="s">
        <v>534</v>
      </c>
      <c r="I4" s="1" t="s">
        <v>427</v>
      </c>
      <c r="J4" s="6" t="s">
        <v>310</v>
      </c>
      <c r="K4" s="2" t="s">
        <v>1075</v>
      </c>
    </row>
    <row r="5" spans="1:11" ht="69">
      <c r="A5" s="2" t="s">
        <v>127</v>
      </c>
      <c r="B5" s="4" t="s">
        <v>163</v>
      </c>
      <c r="C5" s="4" t="s">
        <v>355</v>
      </c>
      <c r="D5" s="2" t="s">
        <v>146</v>
      </c>
      <c r="E5" s="2" t="s">
        <v>88</v>
      </c>
      <c r="H5" s="14" t="s">
        <v>170</v>
      </c>
      <c r="I5" s="1" t="s">
        <v>1076</v>
      </c>
      <c r="J5" s="6" t="s">
        <v>319</v>
      </c>
      <c r="K5" s="2" t="s">
        <v>1077</v>
      </c>
    </row>
    <row r="6" spans="1:11" ht="51.75">
      <c r="A6" s="2" t="s">
        <v>161</v>
      </c>
      <c r="B6" s="2" t="s">
        <v>77</v>
      </c>
      <c r="C6" s="4" t="s">
        <v>1078</v>
      </c>
      <c r="D6" s="2" t="s">
        <v>680</v>
      </c>
      <c r="E6" s="2" t="s">
        <v>1079</v>
      </c>
      <c r="H6" s="14" t="s">
        <v>120</v>
      </c>
      <c r="I6" s="1" t="s">
        <v>343</v>
      </c>
      <c r="J6" s="6" t="s">
        <v>1062</v>
      </c>
      <c r="K6" s="2" t="s">
        <v>897</v>
      </c>
    </row>
    <row r="7" spans="1:11" ht="86.25">
      <c r="A7" s="2" t="s">
        <v>1080</v>
      </c>
      <c r="B7" s="4" t="s">
        <v>899</v>
      </c>
      <c r="C7" s="4" t="s">
        <v>587</v>
      </c>
      <c r="D7" s="2" t="s">
        <v>1081</v>
      </c>
      <c r="H7" s="14" t="s">
        <v>1082</v>
      </c>
      <c r="I7" s="1" t="s">
        <v>422</v>
      </c>
      <c r="J7" s="6" t="s">
        <v>73</v>
      </c>
      <c r="K7" s="2" t="s">
        <v>753</v>
      </c>
    </row>
    <row r="8" spans="1:11" ht="69">
      <c r="A8" s="2" t="s">
        <v>172</v>
      </c>
      <c r="C8" s="4" t="s">
        <v>739</v>
      </c>
      <c r="D8" s="2" t="s">
        <v>1083</v>
      </c>
      <c r="H8" s="14" t="s">
        <v>1084</v>
      </c>
      <c r="I8" s="1" t="s">
        <v>431</v>
      </c>
      <c r="J8" s="6" t="s">
        <v>182</v>
      </c>
      <c r="K8" s="2" t="s">
        <v>75</v>
      </c>
    </row>
    <row r="9" spans="1:11" ht="34.5">
      <c r="A9" s="2" t="s">
        <v>272</v>
      </c>
      <c r="C9" s="4" t="s">
        <v>61</v>
      </c>
      <c r="D9" s="2" t="s">
        <v>86</v>
      </c>
      <c r="H9" s="14" t="s">
        <v>1085</v>
      </c>
      <c r="I9" s="1" t="s">
        <v>418</v>
      </c>
      <c r="J9" s="6" t="s">
        <v>219</v>
      </c>
    </row>
    <row r="10" spans="1:11" ht="34.5">
      <c r="A10" s="2" t="s">
        <v>305</v>
      </c>
      <c r="C10" s="4" t="s">
        <v>1086</v>
      </c>
      <c r="H10" s="16" t="s">
        <v>1087</v>
      </c>
      <c r="I10" s="1" t="s">
        <v>1088</v>
      </c>
      <c r="J10" s="6" t="s">
        <v>279</v>
      </c>
    </row>
    <row r="11" spans="1:11" ht="69">
      <c r="A11" s="2" t="s">
        <v>353</v>
      </c>
      <c r="C11" s="4" t="s">
        <v>81</v>
      </c>
      <c r="H11" s="14" t="s">
        <v>1089</v>
      </c>
      <c r="I11" s="1" t="s">
        <v>181</v>
      </c>
      <c r="J11" s="6" t="s">
        <v>294</v>
      </c>
    </row>
    <row r="12" spans="1:11" ht="34.5">
      <c r="A12" s="2" t="s">
        <v>380</v>
      </c>
      <c r="C12" s="4" t="s">
        <v>145</v>
      </c>
      <c r="H12" s="14" t="s">
        <v>180</v>
      </c>
      <c r="I12" s="1" t="s">
        <v>338</v>
      </c>
      <c r="J12" s="6" t="s">
        <v>1090</v>
      </c>
    </row>
    <row r="13" spans="1:11" ht="69">
      <c r="A13" s="2" t="s">
        <v>411</v>
      </c>
      <c r="C13" s="4" t="s">
        <v>544</v>
      </c>
      <c r="H13" s="14" t="s">
        <v>1091</v>
      </c>
      <c r="I13" s="1" t="s">
        <v>246</v>
      </c>
      <c r="J13" s="6" t="s">
        <v>465</v>
      </c>
    </row>
    <row r="14" spans="1:11" ht="51.75">
      <c r="A14" s="2" t="s">
        <v>432</v>
      </c>
      <c r="C14" s="4" t="s">
        <v>134</v>
      </c>
      <c r="H14" s="14" t="s">
        <v>1092</v>
      </c>
      <c r="I14" s="4" t="s">
        <v>72</v>
      </c>
      <c r="J14" s="6" t="s">
        <v>1020</v>
      </c>
    </row>
    <row r="15" spans="1:11" ht="51.75">
      <c r="A15" s="2" t="s">
        <v>455</v>
      </c>
      <c r="C15" s="4" t="s">
        <v>838</v>
      </c>
      <c r="H15" s="14" t="s">
        <v>1093</v>
      </c>
      <c r="J15" s="6" t="s">
        <v>1094</v>
      </c>
    </row>
    <row r="16" spans="1:11" ht="51.75">
      <c r="A16" s="2" t="s">
        <v>466</v>
      </c>
      <c r="C16" s="4" t="s">
        <v>748</v>
      </c>
      <c r="H16" s="14" t="s">
        <v>473</v>
      </c>
      <c r="I16" s="1"/>
      <c r="J16" s="6" t="s">
        <v>361</v>
      </c>
    </row>
    <row r="17" spans="1:10" ht="51.75">
      <c r="A17" s="2" t="s">
        <v>585</v>
      </c>
      <c r="C17" s="4" t="s">
        <v>698</v>
      </c>
      <c r="H17" s="14" t="s">
        <v>1095</v>
      </c>
      <c r="I17" s="1"/>
      <c r="J17" s="6" t="s">
        <v>407</v>
      </c>
    </row>
    <row r="18" spans="1:10" ht="69">
      <c r="A18" s="2" t="s">
        <v>714</v>
      </c>
      <c r="C18" s="4" t="s">
        <v>892</v>
      </c>
      <c r="H18" s="2" t="s">
        <v>72</v>
      </c>
      <c r="I18" s="1"/>
      <c r="J18" s="6" t="s">
        <v>121</v>
      </c>
    </row>
    <row r="19" spans="1:10" ht="34.5">
      <c r="A19" s="2" t="s">
        <v>864</v>
      </c>
      <c r="C19" s="4" t="s">
        <v>1096</v>
      </c>
      <c r="H19" s="1"/>
      <c r="I19" s="1"/>
      <c r="J19" s="6" t="s">
        <v>95</v>
      </c>
    </row>
    <row r="20" spans="1:10" ht="51.75">
      <c r="A20" s="2" t="s">
        <v>890</v>
      </c>
      <c r="C20" s="4" t="s">
        <v>114</v>
      </c>
      <c r="H20" s="1"/>
      <c r="I20" s="1"/>
      <c r="J20" s="6" t="s">
        <v>171</v>
      </c>
    </row>
    <row r="21" spans="1:10" ht="86.25">
      <c r="A21" s="2" t="s">
        <v>922</v>
      </c>
      <c r="C21" s="4" t="s">
        <v>1061</v>
      </c>
      <c r="H21" s="1"/>
      <c r="I21" s="1"/>
      <c r="J21" s="4"/>
    </row>
    <row r="22" spans="1:10" ht="69">
      <c r="A22" s="4" t="s">
        <v>1004</v>
      </c>
      <c r="C22" s="4" t="s">
        <v>221</v>
      </c>
    </row>
    <row r="23" spans="1:10" ht="69">
      <c r="A23" s="2" t="s">
        <v>1097</v>
      </c>
      <c r="C23" s="4" t="s">
        <v>951</v>
      </c>
    </row>
    <row r="24" spans="1:10" ht="34.5">
      <c r="A24" s="2" t="s">
        <v>1015</v>
      </c>
      <c r="C24" s="4" t="s">
        <v>174</v>
      </c>
    </row>
    <row r="25" spans="1:10" ht="51.75">
      <c r="A25" s="2" t="s">
        <v>5</v>
      </c>
      <c r="C25" s="4" t="s">
        <v>1035</v>
      </c>
    </row>
    <row r="26" spans="1:10" ht="34.5">
      <c r="C26" s="4" t="s">
        <v>184</v>
      </c>
    </row>
    <row r="27" spans="1:10" ht="51.75">
      <c r="C27" s="4" t="s">
        <v>164</v>
      </c>
    </row>
    <row r="28" spans="1:10" ht="51.75">
      <c r="C28" s="4" t="s">
        <v>274</v>
      </c>
    </row>
    <row r="29" spans="1:10" ht="69">
      <c r="C29" s="4" t="s">
        <v>382</v>
      </c>
    </row>
    <row r="30" spans="1:10" ht="103.5">
      <c r="C30" s="4" t="s">
        <v>1098</v>
      </c>
    </row>
    <row r="31" spans="1:10" ht="138">
      <c r="C31" s="4" t="s">
        <v>1064</v>
      </c>
    </row>
    <row r="32" spans="1:10" ht="34.5">
      <c r="C32" s="4" t="s">
        <v>468</v>
      </c>
    </row>
    <row r="33" spans="3:3" ht="86.25">
      <c r="C33" s="4" t="s">
        <v>912</v>
      </c>
    </row>
    <row r="34" spans="3:3">
      <c r="C34" s="2" t="s">
        <v>723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2"/>
  <dimension ref="A1:O14"/>
  <sheetViews>
    <sheetView topLeftCell="G1" workbookViewId="0">
      <selection activeCell="N2" sqref="N2"/>
    </sheetView>
  </sheetViews>
  <sheetFormatPr baseColWidth="10" defaultColWidth="11" defaultRowHeight="15.75"/>
  <cols>
    <col min="1" max="2" width="21.375" customWidth="1"/>
    <col min="3" max="3" width="32.125" customWidth="1"/>
    <col min="4" max="11" width="21.375" customWidth="1"/>
  </cols>
  <sheetData>
    <row r="1" spans="1:15">
      <c r="A1" s="7" t="s">
        <v>109</v>
      </c>
      <c r="B1" s="7" t="s">
        <v>1065</v>
      </c>
      <c r="C1" s="7" t="s">
        <v>92</v>
      </c>
      <c r="D1" s="7" t="s">
        <v>896</v>
      </c>
      <c r="E1" s="7" t="s">
        <v>1063</v>
      </c>
      <c r="F1" s="7" t="s">
        <v>386</v>
      </c>
      <c r="G1" s="7" t="s">
        <v>178</v>
      </c>
      <c r="H1" s="7" t="s">
        <v>927</v>
      </c>
      <c r="I1" s="7" t="s">
        <v>69</v>
      </c>
      <c r="J1" s="7" t="s">
        <v>720</v>
      </c>
      <c r="K1" s="7" t="s">
        <v>150</v>
      </c>
      <c r="L1" s="7" t="s">
        <v>1047</v>
      </c>
      <c r="M1" s="7" t="s">
        <v>75</v>
      </c>
      <c r="N1" s="8" t="s">
        <v>1099</v>
      </c>
      <c r="O1" s="8" t="s">
        <v>1100</v>
      </c>
    </row>
    <row r="2" spans="1:15">
      <c r="A2" s="7" t="s">
        <v>1101</v>
      </c>
      <c r="B2" s="7" t="s">
        <v>1102</v>
      </c>
      <c r="C2" s="7" t="s">
        <v>1103</v>
      </c>
      <c r="D2" s="7" t="s">
        <v>1104</v>
      </c>
      <c r="E2" s="7" t="s">
        <v>1105</v>
      </c>
      <c r="F2" s="7" t="s">
        <v>1106</v>
      </c>
      <c r="G2" s="7" t="s">
        <v>1107</v>
      </c>
      <c r="H2" s="7" t="s">
        <v>1108</v>
      </c>
      <c r="I2" s="7" t="s">
        <v>1109</v>
      </c>
      <c r="J2" s="7" t="s">
        <v>1110</v>
      </c>
      <c r="K2" s="7" t="s">
        <v>1111</v>
      </c>
      <c r="L2" s="7" t="s">
        <v>1112</v>
      </c>
      <c r="N2" s="9" t="s">
        <v>109</v>
      </c>
      <c r="O2" s="7" t="s">
        <v>1101</v>
      </c>
    </row>
    <row r="3" spans="1:15">
      <c r="A3" t="s">
        <v>70</v>
      </c>
      <c r="B3" t="s">
        <v>360</v>
      </c>
      <c r="C3" t="s">
        <v>93</v>
      </c>
      <c r="D3" t="s">
        <v>1113</v>
      </c>
      <c r="E3" t="s">
        <v>1114</v>
      </c>
      <c r="F3" t="s">
        <v>387</v>
      </c>
      <c r="G3" t="s">
        <v>179</v>
      </c>
      <c r="H3" t="s">
        <v>906</v>
      </c>
      <c r="I3" t="s">
        <v>1115</v>
      </c>
      <c r="J3" t="s">
        <v>70</v>
      </c>
      <c r="K3" t="s">
        <v>580</v>
      </c>
      <c r="L3" t="s">
        <v>1116</v>
      </c>
      <c r="N3" s="9" t="s">
        <v>1065</v>
      </c>
      <c r="O3" s="7" t="s">
        <v>1102</v>
      </c>
    </row>
    <row r="4" spans="1:15">
      <c r="A4" t="s">
        <v>580</v>
      </c>
      <c r="B4" t="s">
        <v>375</v>
      </c>
      <c r="C4" t="s">
        <v>337</v>
      </c>
      <c r="D4" t="s">
        <v>169</v>
      </c>
      <c r="E4" t="s">
        <v>1117</v>
      </c>
      <c r="F4" t="s">
        <v>1118</v>
      </c>
      <c r="G4" t="s">
        <v>201</v>
      </c>
      <c r="H4" t="s">
        <v>169</v>
      </c>
      <c r="I4" t="s">
        <v>119</v>
      </c>
      <c r="J4" t="s">
        <v>1119</v>
      </c>
      <c r="K4" t="s">
        <v>70</v>
      </c>
      <c r="L4" t="s">
        <v>1120</v>
      </c>
      <c r="N4" s="9" t="s">
        <v>92</v>
      </c>
      <c r="O4" s="7" t="s">
        <v>1103</v>
      </c>
    </row>
    <row r="5" spans="1:15">
      <c r="A5" t="s">
        <v>110</v>
      </c>
      <c r="B5" t="s">
        <v>1118</v>
      </c>
      <c r="C5" t="s">
        <v>169</v>
      </c>
      <c r="D5" t="s">
        <v>1119</v>
      </c>
      <c r="E5" t="s">
        <v>1118</v>
      </c>
      <c r="F5" t="s">
        <v>1118</v>
      </c>
      <c r="G5" t="s">
        <v>225</v>
      </c>
      <c r="H5" t="s">
        <v>932</v>
      </c>
      <c r="I5" t="s">
        <v>70</v>
      </c>
      <c r="J5" t="s">
        <v>580</v>
      </c>
      <c r="K5" t="s">
        <v>525</v>
      </c>
      <c r="N5" s="9" t="s">
        <v>896</v>
      </c>
      <c r="O5" s="7" t="s">
        <v>1104</v>
      </c>
    </row>
    <row r="6" spans="1:15">
      <c r="A6" t="s">
        <v>472</v>
      </c>
      <c r="B6" t="s">
        <v>1118</v>
      </c>
      <c r="C6" t="s">
        <v>416</v>
      </c>
      <c r="D6" t="s">
        <v>906</v>
      </c>
      <c r="E6" t="s">
        <v>1118</v>
      </c>
      <c r="F6" t="s">
        <v>1118</v>
      </c>
      <c r="G6" t="s">
        <v>251</v>
      </c>
      <c r="H6" t="s">
        <v>1118</v>
      </c>
      <c r="I6" t="s">
        <v>1118</v>
      </c>
      <c r="J6" t="s">
        <v>169</v>
      </c>
      <c r="K6" t="s">
        <v>110</v>
      </c>
      <c r="N6" s="9" t="s">
        <v>1063</v>
      </c>
      <c r="O6" s="7" t="s">
        <v>1105</v>
      </c>
    </row>
    <row r="7" spans="1:15">
      <c r="A7" t="s">
        <v>525</v>
      </c>
      <c r="B7" t="s">
        <v>1118</v>
      </c>
      <c r="C7" t="s">
        <v>1118</v>
      </c>
      <c r="D7" t="s">
        <v>910</v>
      </c>
      <c r="E7" t="s">
        <v>1118</v>
      </c>
      <c r="F7" t="s">
        <v>1118</v>
      </c>
      <c r="G7" t="s">
        <v>1118</v>
      </c>
      <c r="H7" t="s">
        <v>1118</v>
      </c>
      <c r="I7" t="s">
        <v>1118</v>
      </c>
      <c r="J7" t="s">
        <v>836</v>
      </c>
      <c r="K7" t="s">
        <v>151</v>
      </c>
      <c r="N7" s="9" t="s">
        <v>386</v>
      </c>
      <c r="O7" s="7" t="s">
        <v>1106</v>
      </c>
    </row>
    <row r="8" spans="1:15">
      <c r="A8" t="s">
        <v>548</v>
      </c>
      <c r="B8" t="s">
        <v>1118</v>
      </c>
      <c r="C8" t="s">
        <v>1118</v>
      </c>
      <c r="D8" t="s">
        <v>70</v>
      </c>
      <c r="E8" t="s">
        <v>1118</v>
      </c>
      <c r="F8" t="s">
        <v>1118</v>
      </c>
      <c r="G8" t="s">
        <v>1118</v>
      </c>
      <c r="H8" t="s">
        <v>1118</v>
      </c>
      <c r="I8" t="s">
        <v>1118</v>
      </c>
      <c r="J8" t="s">
        <v>472</v>
      </c>
      <c r="K8" t="s">
        <v>1118</v>
      </c>
      <c r="N8" s="9" t="s">
        <v>178</v>
      </c>
      <c r="O8" s="7" t="s">
        <v>1107</v>
      </c>
    </row>
    <row r="9" spans="1:15">
      <c r="A9" t="s">
        <v>1118</v>
      </c>
      <c r="B9" t="s">
        <v>1118</v>
      </c>
      <c r="C9" t="s">
        <v>1118</v>
      </c>
      <c r="D9" t="s">
        <v>1121</v>
      </c>
      <c r="E9" t="s">
        <v>1118</v>
      </c>
      <c r="F9" t="s">
        <v>1118</v>
      </c>
      <c r="G9" t="s">
        <v>1118</v>
      </c>
      <c r="H9" t="s">
        <v>1118</v>
      </c>
      <c r="I9" t="s">
        <v>1118</v>
      </c>
      <c r="J9" t="s">
        <v>721</v>
      </c>
      <c r="K9" t="s">
        <v>1118</v>
      </c>
      <c r="N9" s="9" t="s">
        <v>927</v>
      </c>
      <c r="O9" s="7" t="s">
        <v>1108</v>
      </c>
    </row>
    <row r="10" spans="1:15">
      <c r="A10" t="s">
        <v>1118</v>
      </c>
      <c r="B10" t="s">
        <v>1118</v>
      </c>
      <c r="C10" t="s">
        <v>1118</v>
      </c>
      <c r="D10" t="s">
        <v>1118</v>
      </c>
      <c r="E10" t="s">
        <v>1118</v>
      </c>
      <c r="F10" t="s">
        <v>1118</v>
      </c>
      <c r="G10" t="s">
        <v>1118</v>
      </c>
      <c r="H10" t="s">
        <v>1118</v>
      </c>
      <c r="I10" t="s">
        <v>1118</v>
      </c>
      <c r="J10" t="s">
        <v>1113</v>
      </c>
      <c r="K10" t="s">
        <v>1118</v>
      </c>
      <c r="N10" s="9" t="s">
        <v>69</v>
      </c>
      <c r="O10" s="7" t="s">
        <v>1109</v>
      </c>
    </row>
    <row r="11" spans="1:15">
      <c r="N11" s="9" t="s">
        <v>720</v>
      </c>
      <c r="O11" s="7" t="s">
        <v>1110</v>
      </c>
    </row>
    <row r="12" spans="1:15">
      <c r="N12" s="9" t="s">
        <v>150</v>
      </c>
      <c r="O12" s="7" t="s">
        <v>1111</v>
      </c>
    </row>
    <row r="13" spans="1:15">
      <c r="N13" s="9" t="s">
        <v>1047</v>
      </c>
      <c r="O13" s="7" t="s">
        <v>1112</v>
      </c>
    </row>
    <row r="14" spans="1:15">
      <c r="N14" s="9"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SharedWithUsers xmlns="95015264-b836-4e6b-a248-3170a7fc29ea">
      <UserInfo>
        <DisplayName>Liliana Yate Serrano</DisplayName>
        <AccountId>534</AccountId>
        <AccountType/>
      </UserInfo>
    </SharedWithUsers>
    <lcf76f155ced4ddcb4097134ff3c332f xmlns="85c65460-15cb-41ab-9f47-e85759d6d6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78D05387FB2BA44A2D6C95F7ED0F4D4" ma:contentTypeVersion="14" ma:contentTypeDescription="Crear nuevo documento." ma:contentTypeScope="" ma:versionID="1d16309fc4af1125ca04d3a619e8fbcb">
  <xsd:schema xmlns:xsd="http://www.w3.org/2001/XMLSchema" xmlns:xs="http://www.w3.org/2001/XMLSchema" xmlns:p="http://schemas.microsoft.com/office/2006/metadata/properties" xmlns:ns2="85c65460-15cb-41ab-9f47-e85759d6d61a" xmlns:ns3="95015264-b836-4e6b-a248-3170a7fc29ea" targetNamespace="http://schemas.microsoft.com/office/2006/metadata/properties" ma:root="true" ma:fieldsID="7a7b894106d50732d3c69b2abf007ae0" ns2:_="" ns3:_="">
    <xsd:import namespace="85c65460-15cb-41ab-9f47-e85759d6d61a"/>
    <xsd:import namespace="95015264-b836-4e6b-a248-3170a7fc29e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65460-15cb-41ab-9f47-e85759d6d6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b e a 6 d 9 8 c - 9 a a 8 - 4 3 8 b - a 3 2 e - c 0 2 6 4 1 1 b c 3 6 b "   x m l n s = " h t t p : / / s c h e m a s . m i c r o s o f t . c o m / D a t a M a s h u p " > A A A A A N U F A A B Q S w M E F A A C A A g A K m 1 9 V 3 P z O G 6 j A A A A 9 g A A A B I A H A B D b 2 5 m a W c v U G F j a 2 F n Z S 5 4 b W w g o h g A K K A U A A A A A A A A A A A A A A A A A A A A A A A A A A A A h Y + 9 D o I w G E V f h X T v D 9 X B k I 8 y s E o 0 M T G u T a n Q C M X Q Y n k 3 B x / J V x C j q J v j P f c M 9 9 6 v N 8 j G t o k u u n e m s y m K C U O R t q o r j a 1 S N P g j X q F M w F a q k 6 x 0 N M n W J a M r U 1 R 7 f 0 4 o D S G Q s C B d X 1 H O W E w P x X q n a t 1 K 9 J H N f x k b 6 7 y 0 S i M B + 9 c Y w U n M O e F L T h j Q G U J h 7 F f g 0 9 5 n + w M h H x o / 9 F p o h / M N 0 D k C f X 8 Q D 1 B L A w Q U A A I A C A A q b X 1 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1 9 V 3 p m n / P Q A g A A D A c A A B M A H A B G b 3 J t d W x h c y 9 T Z W N 0 a W 9 u M S 5 t I K I Y A C i g F A A A A A A A A A A A A A A A A A A A A A A A A A A A A J 1 V z W 7 a Q B C + I / E O K / d C J A u J p u q l y g G B 0 0 Z q I A q o V Y V y G N Y T u s 1 6 x 9 1 d o x D E I / W U R 8 i L d R Y D N g E U t R y M P J 7 5 / n b X d i i 9 I i N G 5 X / n U 7 P R b L i f Y D E V Y 5 h q 6 I g L o d E 3 G 4 J / Q 6 t m a L i S P E r U 7 V 5 h L R r / n e z D l O i h d b a c D C D D i 6 i c j O 5 W k x 4 Z z y 1 3 z Y Y y d Y w D n v P / 5 j m v 8 8 Q l w L v o U m l w g m y K B l J w E Y O F b m y P y P p W S R A v l 9 H N 7 f B H 0 h s P o 5 h Z U 7 T t r p N o U m V m q 1 g s o 6 t B / 6 q X H H m 4 O t t R J U b C F J 8 g J S c k Z 2 n U H L V I l c u U K V R K F X c f M / L 4 B Y G x X O t Q Z I U 5 V j k J C d l U Q R 1 g b M G 4 e 7 J Z j 3 S R m f E i x 4 D z p o L g t B z p s B f P Y 8 L j o 1 9 b L O v v T 9 T P t 3 U w i 1 O m c 0 s Z z Z m n F v N N q N W 9 7 j u K x W T T 0 d V 6 J E G D d R f e F n h 3 I o P O P 4 V Q U / R q k f c 9 s o a 0 k J 4 O H u z W / c r 4 j x / a g a P u v m Q G j t h A p p g T a s 7 V n P x r w y H 2 r 8 r 5 d p 8 v y s g j D Z O t S o 5 A 1 C V X K i s B 3 0 C T F R Y x y z U 8 7 e 2 R W + S S R O 4 o s H V U a m w K r e N I R P G m 1 + 4 N x c u o y 7 A K p H p 5 N i J F o Y F 1 5 n y f Q s r 3 W v S 7 g 0 T k Y G H 9 i H g H M / q 2 X Y t R M h B B e K / Q v u C m x H l I g 3 E J o X z J R x A 0 S p U p P r N 0 w K A M t / p C 8 g s J 9 I 5 G s S b M e K B G l B F f 1 w A z 5 J l Q H k A 5 d 5 p I 8 a t i Z v f c K R P 2 0 6 Y 0 Q 0 I X t D A 5 v 4 W Y h r e T R E c C g 4 + X P 8 E I C V M j + h z Y + e D 1 S R Z r i e v q N f 4 i C 6 + 4 7 y 1 w s + X 1 D M k s B P 4 u V L 5 t u m f w g F 0 2 c 2 m d B 2 w O d J 3 x m p 1 b w + t Z a v Y o D e m X 5 x l H v E v M b w / K 1 q u a K Z Z W r e A W u J 7 Z M P c q 2 + G e X H w O x h V u m 4 w L j R Y l c d j l 4 E K A p F x R t X 9 3 g H t h J 1 W k w O 8 Y 0 O s t K t 4 a q y L U 7 T 3 5 P O T y 8 D G b 8 7 b j 0 2 t o X o 5 E q 7 P q I 3 T s A H 3 6 C 1 B L A Q I t A B Q A A g A I A C p t f V d z 8 z h u o w A A A P Y A A A A S A A A A A A A A A A A A A A A A A A A A A A B D b 2 5 m a W c v U G F j a 2 F n Z S 5 4 b W x Q S w E C L Q A U A A I A C A A q b X 1 X D 8 r p q 6 Q A A A D p A A A A E w A A A A A A A A A A A A A A A A D v A A A A W 0 N v b n R l b n R f V H l w Z X N d L n h t b F B L A Q I t A B Q A A g A I A C p t f V d 6 Z p / z 0 A I A A A w H A A A T A A A A A A A A A A A A A A A A A O A B A A B G b 3 J t d W x h c y 9 T Z W N 0 a W 9 u M S 5 t U E s F B g A A A A A D A A M A w g A A A P 0 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o f A A A A A A A A + B 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Y 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1 R h Y m x h M S 9 B d X R v U m V t b 3 Z l Z E N v b H V t b n M x L n t Q U k 9 Z R U N U T y w w f S Z x d W 9 0 O y w m c X V v d D t T Z W N 0 a W 9 u M S 9 U Y W J s Y T E v Q X V 0 b 1 J l b W 9 2 Z W R D b 2 x 1 b W 5 z M S 5 7 U H J v Z H V j d G 8 s M X 0 m c X V v d D t d L C Z x d W 9 0 O 0 N v b H V t b k N v d W 5 0 J n F 1 b 3 Q 7 O j I s J n F 1 b 3 Q 7 S 2 V 5 Q 2 9 s d W 1 u T m F t Z X M m c X V v d D s 6 W 1 0 s J n F 1 b 3 Q 7 Q 2 9 s d W 1 u S W R l b n R p d G l l c y Z x d W 9 0 O z p b J n F 1 b 3 Q 7 U 2 V j d G l v b j E v V G F i b G E x L 0 F 1 d G 9 S Z W 1 v d m V k Q 2 9 s d W 1 u c z E u e 1 B S T 1 l F Q 1 R P L D B 9 J n F 1 b 3 Q 7 L C Z x d W 9 0 O 1 N l Y 3 R p b 2 4 x L 1 R h Y m x h M S 9 B d X R v U m V t b 3 Z l Z E N v b H V t b n M x L n t Q c m 9 k d W N 0 b y w x f S Z x d W 9 0 O 1 0 s J n F 1 b 3 Q 7 U m V s Y X R p b 2 5 z a G l w S W 5 m b y Z x d W 9 0 O z p b X X 0 i I C 8 + P E V u d H J 5 I F R 5 c G U 9 I k Z p b G x T d G F 0 d X M i I F Z h b H V l P S J z Q 2 9 t c G x l d G U i I C 8 + P E V u d H J 5 I F R 5 c G U 9 I k Z p b G x D b 2 x 1 b W 5 O Y W 1 l c y I g V m F s d W U 9 I n N b J n F 1 b 3 Q 7 U F J P W U V D V E 8 m c X V v d D s s J n F 1 b 3 Q 7 U H J v Z H V j d G 8 m c X V v d D t d I i A v P j x F b n R y e S B U e X B l P S J G a W x s Q 2 9 s d W 1 u V H l w Z X M i I F Z h b H V l P S J z Q U F B P S I g L z 4 8 R W 5 0 c n k g V H l w Z T 0 i R m l s b E x h c 3 R V c G R h d G V k I i B W Y W x 1 Z T 0 i Z D I w M j M t M T E t M j l U M T g 6 M z M 6 N T U u O D Y 2 N T U 1 N l o i I C 8 + P E V u d H J 5 I F R 5 c G U 9 I k Z p b G x F c n J v c k N v d W 5 0 I i B W Y W x 1 Z T 0 i b D A i I C 8 + P E V u d H J 5 I F R 5 c G U 9 I k Z p b G x F c n J v c k N v Z G U i I F Z h b H V l P S J z V W 5 r b m 9 3 b i I g L z 4 8 R W 5 0 c n k g V H l w Z T 0 i R m l s b E N v d W 5 0 I i B W Y W x 1 Z T 0 i b D Q 1 I i A v P j x F b n R y e S B U e X B l P S J B Z G R l Z F R v R G F 0 Y U 1 v Z G V s I i B W Y W x 1 Z T 0 i b D A i I C 8 + P E V u d H J 5 I F R 5 c G U 9 I l F 1 Z X J 5 S U Q i I F Z h b H V l P S J z Y 2 N l Y j A 4 Z j E t Z m R i M y 0 0 Y T A 3 L T h j M W Q t N T A w O T Z i N D g 1 O D g 5 I i A v P j w v U 3 R h Y m x l R W 5 0 c m l l c z 4 8 L 0 l 0 Z W 0 + P E l 0 Z W 0 + P E l 0 Z W 1 M b 2 N h d G l v b j 4 8 S X R l b V R 5 c G U + R m 9 y b X V s Y T w v S X R l b V R 5 c G U + P E l 0 Z W 1 Q Y X R o P l N l Y 3 R p b 2 4 x L 1 R h Y m x h M S 9 P c m l n Z W 4 8 L 0 l 0 Z W 1 Q Y X R o P j w v S X R l b U x v Y 2 F 0 a W 9 u P j x T d G F i b G V F b n R y a W V z I C 8 + P C 9 J d G V t P j x J d G V t P j x J d G V t T G 9 j Y X R p b 2 4 + P E l 0 Z W 1 U e X B l P k Z v c m 1 1 b G E 8 L 0 l 0 Z W 1 U e X B l P j x J d G V t U G F 0 a D 5 T Z W N 0 a W 9 u M S 9 U Y W J s Y 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g i I C 8 + P E V u d H J 5 I F R 5 c G U 9 I k Z p b G x F c n J v c k N v Z G U i I F Z h b H V l P S J z V W 5 r b m 9 3 b i I g L z 4 8 R W 5 0 c n k g V H l w Z T 0 i R m l s b E V y c m 9 y Q 2 9 1 b n Q i I F Z h b H V l P S J s M C I g L z 4 8 R W 5 0 c n k g V H l w Z T 0 i R m l s b E x h c 3 R V c G R h d G V k I i B W Y W x 1 Z T 0 i Z D I w M j M t M T E t M j l U M T g 6 M z k 6 M j k u M T E 1 M j Y 4 M 1 o i I C 8 + P E V u d H J 5 I F R 5 c G U 9 I k Z p b G x D b 2 x 1 b W 5 U e X B l c y I g V m F s d W U 9 I n N B d 1 l H Q m d Z R 0 J n W U d C Z 1 l H I i A v P j x F b n R y e S B U e X B l P S J G a W x s Q 2 9 s d W 1 u T m F t Z X M i I F Z h b H V l P S J z W y Z x d W 9 0 O 0 l O R E l D R S Z x d W 9 0 O y w m c X V v d D t B b X B s a W F j a c O z b i B k Z S B s Y S B j Y X B h Y 2 l k Y W Q g Z G V s I E R B T k U g c G F y Y S B s Y S B j b 2 9 y Z G l u Y W N p w 7 N u I G R l b C B T R U 4 g J n F 1 b 3 Q 7 L C Z x d W 9 0 O 0 N 1 b H R 1 c m E g R X N 0 Y W R p c 3 R p Y 2 E m c X V v d D s s J n F 1 b 3 Q 7 R m 9 y d G F s Z W N p b W l l b n R v I G R l I G x h I G N h c G F j a W R h Z C B p b n N 0 a X R 1 Y 2 l v b m F s I H B h c m E g b G E g a W 1 w b G V t Z W 5 0 Y W N p w 7 N u I G R l b C B t b 2 R l b G 8 g Z G U g Z 2 V z d G n D s 2 4 g T m F j a W 9 u Y W w m c X V v d D s s J n F 1 b 3 Q 7 R m 9 y d G F s Z W N p b W l l b n R v I G R l I G x h I G l u d G V n c m F j a c O z b i B k Z S B s Y S B p b m Z v c m 1 h Y 2 n D s 2 4 g Z 2 V v Z X N w Y W N p Y W w g Z W 4 g Z W w g c H J v Y 2 V z b y B l c 3 R h Z M O t c 3 R p Y 2 8 g b m F j a W 9 u Y W w m c X V v d D s s J n F 1 b 3 Q 7 R 2 V z d G l v b i B E b 2 N 1 b W V u d G F s J n F 1 b 3 Q 7 L C Z x d W 9 0 O 0 1 l a m 9 y Y W 1 p Z W 5 0 b y B k Z S B s Y S B p b m Z y Y W V z d H J 1 Y 3 R 1 c m E g e S B l c X V p c G F t a W V u d G 8 g Z s O t c 2 l j b y B k Z S B s Y S B l b n R p Z G F k I G E g b m l 2 Z W w g b m F j a W 9 u Y W w m c X V v d D s s J n F 1 b 3 Q 7 T W 9 k Z X J u a X p h Y 2 n D s 2 4 g d G V j b m 9 s w 7 N n a W N h I H B h c m E g b G E g d H J h b n N m b 3 J t Y W N p w 7 N u I G R p Z 2 l 0 Y W w g Z G V s I E R B T k U g Y S B u a X Z l b C B O Y W N p b 2 5 h b C Z x d W 9 0 O y w m c X V v d D t P c H R p b W l 6 Y W N p w 7 N u I G R l I G x h I G N h c G F j a W R h Z C B k Z W w g R E F O R S B l b i B z d X M g c H J v Y 2 V z b 3 M g Z G U g c m V j b 2 x l Y 2 N p w 7 N u I H k g Y W N v c G l v J n F 1 b 3 Q 7 L C Z x d W 9 0 O 1 B y b 2 R 1 Y 2 N p w 7 N u I G R l I G l u Z m 9 y b W F j a c O z b i B F c 3 R h Z M O t c 3 R p Y 2 E g Y W 5 h b G l 6 Y W R h I C Z x d W 9 0 O y w m c X V v d D t Q c m 9 k d W N j a c O z b i B k Z S B p b m Z v c m 1 h Y 2 n D s 2 4 g Z X N 0 c n V j d H V y Y W w u I E 5 h Y 2 l v b m F s J n F 1 b 3 Q 7 L C Z x d W 9 0 O 1 B y b 3 N w Z W N 0 a X Z h I E U g S W 5 u b 3 Z h Y 2 n D s 2 4 m c X V v d D t d I i A v P j x F b n R y e S B U e X B l P S J G a W x s U 3 R h d H V z I i B W Y W x 1 Z T 0 i c 0 N v b X B s Z X R l I i A v P j x F b n R y e S B U e X B l P S J S Z W x h d G l v b n N o a X B J b m Z v Q 2 9 u d G F p b m V y I i B W Y W x 1 Z T 0 i c 3 s m c X V v d D t j b 2 x 1 b W 5 D b 3 V u d C Z x d W 9 0 O z o x M i w m c X V v d D t r Z X l D b 2 x 1 b W 5 O Y W 1 l c y Z x d W 9 0 O z p b X S w m c X V v d D t x d W V y e V J l b G F 0 a W 9 u c 2 h p c H M m c X V v d D s 6 W 1 0 s J n F 1 b 3 Q 7 Y 2 9 s d W 1 u S W R l b n R p d G l l c y Z x d W 9 0 O z p b J n F 1 b 3 Q 7 U 2 V j d G l v b j E v V G F i b G E z L 0 F 1 d G 9 S Z W 1 v d m V k Q 2 9 s d W 1 u c z E u e 0 l O R E l D R S w w f S Z x d W 9 0 O y w m c X V v d D t T Z W N 0 a W 9 u M S 9 U Y W J s Y T M v Q X V 0 b 1 J l b W 9 2 Z W R D b 2 x 1 b W 5 z M S 5 7 Q W 1 w b G l h Y 2 n D s 2 4 g Z G U g b G E g Y 2 F w Y W N p Z G F k I G R l b C B E Q U 5 F I H B h c m E g b G E g Y 2 9 v c m R p b m F j a c O z b i B k Z W w g U 0 V O I C w x f S Z x d W 9 0 O y w m c X V v d D t T Z W N 0 a W 9 u M S 9 U Y W J s Y T M v Q X V 0 b 1 J l b W 9 2 Z W R D b 2 x 1 b W 5 z M S 5 7 Q 3 V s d H V y Y S B F c 3 R h Z G l z d G l j Y S w y f S Z x d W 9 0 O y w m c X V v d D t T Z W N 0 a W 9 u M S 9 U Y W J s Y T M v Q X V 0 b 1 J l b W 9 2 Z W R D b 2 x 1 b W 5 z M S 5 7 R m 9 y d G F s Z W N p b W l l b n R v I G R l I G x h I G N h c G F j a W R h Z C B p b n N 0 a X R 1 Y 2 l v b m F s I H B h c m E g b G E g a W 1 w b G V t Z W 5 0 Y W N p w 7 N u I G R l b C B t b 2 R l b G 8 g Z G U g Z 2 V z d G n D s 2 4 g T m F j a W 9 u Y W w s M 3 0 m c X V v d D s s J n F 1 b 3 Q 7 U 2 V j d G l v b j E v V G F i b G E z L 0 F 1 d G 9 S Z W 1 v d m V k Q 2 9 s d W 1 u c z E u e 0 Z v c n R h b G V j a W 1 p Z W 5 0 b y B k Z S B s Y S B p b n R l Z 3 J h Y 2 n D s 2 4 g Z G U g b G E g a W 5 m b 3 J t Y W N p w 7 N u I G d l b 2 V z c G F j a W F s I G V u I G V s I H B y b 2 N l c 2 8 g Z X N 0 Y W T D r X N 0 a W N v I G 5 h Y 2 l v b m F s L D R 9 J n F 1 b 3 Q 7 L C Z x d W 9 0 O 1 N l Y 3 R p b 2 4 x L 1 R h Y m x h M y 9 B d X R v U m V t b 3 Z l Z E N v b H V t b n M x L n t H Z X N 0 a W 9 u I E R v Y 3 V t Z W 5 0 Y W w s N X 0 m c X V v d D s s J n F 1 b 3 Q 7 U 2 V j d G l v b j E v V G F i b G E z L 0 F 1 d G 9 S Z W 1 v d m V k Q 2 9 s d W 1 u c z E u e 0 1 l a m 9 y Y W 1 p Z W 5 0 b y B k Z S B s Y S B p b m Z y Y W V z d H J 1 Y 3 R 1 c m E g e S B l c X V p c G F t a W V u d G 8 g Z s O t c 2 l j b y B k Z S B s Y S B l b n R p Z G F k I G E g b m l 2 Z W w g b m F j a W 9 u Y W w s N n 0 m c X V v d D s s J n F 1 b 3 Q 7 U 2 V j d G l v b j E v V G F i b G E z L 0 F 1 d G 9 S Z W 1 v d m V k Q 2 9 s d W 1 u c z E u e 0 1 v Z G V y b m l 6 Y W N p w 7 N u I H R l Y 2 5 v b M O z Z 2 l j Y S B w Y X J h I G x h I H R y Y W 5 z Z m 9 y b W F j a c O z b i B k a W d p d G F s I G R l b C B E Q U 5 F I G E g b m l 2 Z W w g T m F j a W 9 u Y W w s N 3 0 m c X V v d D s s J n F 1 b 3 Q 7 U 2 V j d G l v b j E v V G F i b G E z L 0 F 1 d G 9 S Z W 1 v d m V k Q 2 9 s d W 1 u c z E u e 0 9 w d G l t a X p h Y 2 n D s 2 4 g Z G U g b G E g Y 2 F w Y W N p Z G F k I G R l b C B E Q U 5 F I G V u I H N 1 c y B w c m 9 j Z X N v c y B k Z S B y Z W N v b G V j Y 2 n D s 2 4 g e S B h Y 2 9 w a W 8 s O H 0 m c X V v d D s s J n F 1 b 3 Q 7 U 2 V j d G l v b j E v V G F i b G E z L 0 F 1 d G 9 S Z W 1 v d m V k Q 2 9 s d W 1 u c z E u e 1 B y b 2 R 1 Y 2 N p w 7 N u I G R l I G l u Z m 9 y b W F j a c O z b i B F c 3 R h Z M O t c 3 R p Y 2 E g Y W 5 h b G l 6 Y W R h I C w 5 f S Z x d W 9 0 O y w m c X V v d D t T Z W N 0 a W 9 u M S 9 U Y W J s Y T M v Q X V 0 b 1 J l b W 9 2 Z W R D b 2 x 1 b W 5 z M S 5 7 U H J v Z H V j Y 2 n D s 2 4 g Z G U g a W 5 m b 3 J t Y W N p w 7 N u I G V z d H J 1 Y 3 R 1 c m F s L i B O Y W N p b 2 5 h b C w x M H 0 m c X V v d D s s J n F 1 b 3 Q 7 U 2 V j d G l v b j E v V G F i b G E z L 0 F 1 d G 9 S Z W 1 v d m V k Q 2 9 s d W 1 u c z E u e 1 B y b 3 N w Z W N 0 a X Z h I E U g S W 5 u b 3 Z h Y 2 n D s 2 4 s M T F 9 J n F 1 b 3 Q 7 X S w m c X V v d D t D b 2 x 1 b W 5 D b 3 V u d C Z x d W 9 0 O z o x M i w m c X V v d D t L Z X l D b 2 x 1 b W 5 O Y W 1 l c y Z x d W 9 0 O z p b X S w m c X V v d D t D b 2 x 1 b W 5 J Z G V u d G l 0 a W V z J n F 1 b 3 Q 7 O l s m c X V v d D t T Z W N 0 a W 9 u M S 9 U Y W J s Y T M v Q X V 0 b 1 J l b W 9 2 Z W R D b 2 x 1 b W 5 z M S 5 7 S U 5 E S U N F L D B 9 J n F 1 b 3 Q 7 L C Z x d W 9 0 O 1 N l Y 3 R p b 2 4 x L 1 R h Y m x h M y 9 B d X R v U m V t b 3 Z l Z E N v b H V t b n M x L n t B b X B s a W F j a c O z b i B k Z S B s Y S B j Y X B h Y 2 l k Y W Q g Z G V s I E R B T k U g c G F y Y S B s Y S B j b 2 9 y Z G l u Y W N p w 7 N u I G R l b C B T R U 4 g L D F 9 J n F 1 b 3 Q 7 L C Z x d W 9 0 O 1 N l Y 3 R p b 2 4 x L 1 R h Y m x h M y 9 B d X R v U m V t b 3 Z l Z E N v b H V t b n M x L n t D d W x 0 d X J h I E V z d G F k a X N 0 a W N h L D J 9 J n F 1 b 3 Q 7 L C Z x d W 9 0 O 1 N l Y 3 R p b 2 4 x L 1 R h Y m x h M y 9 B d X R v U m V t b 3 Z l Z E N v b H V t b n M x L n t G b 3 J 0 Y W x l Y 2 l t a W V u d G 8 g Z G U g b G E g Y 2 F w Y W N p Z G F k I G l u c 3 R p d H V j a W 9 u Y W w g c G F y Y S B s Y S B p b X B s Z W 1 l b n R h Y 2 n D s 2 4 g Z G V s I G 1 v Z G V s b y B k Z S B n Z X N 0 a c O z b i B O Y W N p b 2 5 h b C w z f S Z x d W 9 0 O y w m c X V v d D t T Z W N 0 a W 9 u M S 9 U Y W J s Y T M v Q X V 0 b 1 J l b W 9 2 Z W R D b 2 x 1 b W 5 z M S 5 7 R m 9 y d G F s Z W N p b W l l b n R v I G R l I G x h I G l u d G V n c m F j a c O z b i B k Z S B s Y S B p b m Z v c m 1 h Y 2 n D s 2 4 g Z 2 V v Z X N w Y W N p Y W w g Z W 4 g Z W w g c H J v Y 2 V z b y B l c 3 R h Z M O t c 3 R p Y 2 8 g b m F j a W 9 u Y W w s N H 0 m c X V v d D s s J n F 1 b 3 Q 7 U 2 V j d G l v b j E v V G F i b G E z L 0 F 1 d G 9 S Z W 1 v d m V k Q 2 9 s d W 1 u c z E u e 0 d l c 3 R p b 2 4 g R G 9 j d W 1 l b n R h b C w 1 f S Z x d W 9 0 O y w m c X V v d D t T Z W N 0 a W 9 u M S 9 U Y W J s Y T M v Q X V 0 b 1 J l b W 9 2 Z W R D b 2 x 1 b W 5 z M S 5 7 T W V q b 3 J h b W l l b n R v I G R l I G x h I G l u Z n J h Z X N 0 c n V j d H V y Y S B 5 I G V x d W l w Y W 1 p Z W 5 0 b y B m w 6 1 z a W N v I G R l I G x h I G V u d G l k Y W Q g Y S B u a X Z l b C B u Y W N p b 2 5 h b C w 2 f S Z x d W 9 0 O y w m c X V v d D t T Z W N 0 a W 9 u M S 9 U Y W J s Y T M v Q X V 0 b 1 J l b W 9 2 Z W R D b 2 x 1 b W 5 z M S 5 7 T W 9 k Z X J u a X p h Y 2 n D s 2 4 g d G V j b m 9 s w 7 N n a W N h I H B h c m E g b G E g d H J h b n N m b 3 J t Y W N p w 7 N u I G R p Z 2 l 0 Y W w g Z G V s I E R B T k U g Y S B u a X Z l b C B O Y W N p b 2 5 h b C w 3 f S Z x d W 9 0 O y w m c X V v d D t T Z W N 0 a W 9 u M S 9 U Y W J s Y T M v Q X V 0 b 1 J l b W 9 2 Z W R D b 2 x 1 b W 5 z M S 5 7 T 3 B 0 a W 1 p e m F j a c O z b i B k Z S B s Y S B j Y X B h Y 2 l k Y W Q g Z G V s I E R B T k U g Z W 4 g c 3 V z I H B y b 2 N l c 2 9 z I G R l I H J l Y 2 9 s Z W N j a c O z b i B 5 I G F j b 3 B p b y w 4 f S Z x d W 9 0 O y w m c X V v d D t T Z W N 0 a W 9 u M S 9 U Y W J s Y T M v Q X V 0 b 1 J l b W 9 2 Z W R D b 2 x 1 b W 5 z M S 5 7 U H J v Z H V j Y 2 n D s 2 4 g Z G U g a W 5 m b 3 J t Y W N p w 7 N u I E V z d G F k w 6 1 z d G l j Y S B h b m F s a X p h Z G E g L D l 9 J n F 1 b 3 Q 7 L C Z x d W 9 0 O 1 N l Y 3 R p b 2 4 x L 1 R h Y m x h M y 9 B d X R v U m V t b 3 Z l Z E N v b H V t b n M x L n t Q c m 9 k d W N j a c O z b i B k Z S B p b m Z v c m 1 h Y 2 n D s 2 4 g Z X N 0 c n V j d H V y Y W w u I E 5 h Y 2 l v b m F s L D E w f S Z x d W 9 0 O y w m c X V v d D t T Z W N 0 a W 9 u M S 9 U Y W J s Y T M v Q X V 0 b 1 J l b W 9 2 Z W R D b 2 x 1 b W 5 z M S 5 7 U H J v c 3 B l Y 3 R p d m E g R S B J b m 5 v d m F j a c O z b i w x M X 0 m c X V v d D t d L C Z x d W 9 0 O 1 J l b G F 0 a W 9 u c 2 h p c E l u Z m 8 m c X V v d D s 6 W 1 1 9 I i A v P j w v U 3 R h Y m x l R W 5 0 c m l l c z 4 8 L 0 l 0 Z W 0 + P E l 0 Z W 0 + P E l 0 Z W 1 M b 2 N h d G l v b j 4 8 S X R l b V R 5 c G U + R m 9 y b X V s Y T w v S X R l b V R 5 c G U + P E l 0 Z W 1 Q Y X R o P l N l Y 3 R p b 2 4 x L 1 R h Y m x h M y 9 P c m l n Z W 4 8 L 0 l 0 Z W 1 Q Y X R o P j w v S X R l b U x v Y 2 F 0 a W 9 u P j x T d G F i b G V F b n R y a W V z I C 8 + P C 9 J d G V t P j x J d G V t P j x J d G V t T G 9 j Y X R p b 2 4 + P E l 0 Z W 1 U e X B l P k Z v c m 1 1 b G E 8 L 0 l 0 Z W 1 U e X B l P j x J d G V t U G F 0 a D 5 T Z W N 0 a W 9 u M S 9 U Y W J s Y T M v R m l s Y X M l M j B v c m R l b m F k Y X M 8 L 0 l 0 Z W 1 Q Y X R o P j w v S X R l b U x v Y 2 F 0 a W 9 u P j x T d G F i b G V F b n R y a W V z I C 8 + P C 9 J d G V t P j x J d G V t P j x J d G V t T G 9 j Y X R p b 2 4 + P E l 0 Z W 1 U e X B l P k Z v c m 1 1 b G E 8 L 0 l 0 Z W 1 U e X B l P j x J d G V t U G F 0 a D 5 T Z W N 0 a W 9 u M S 9 U Y W J s Y T M v R W 5 j Y W J l e m F k b 3 M l M j B j b 2 4 l M j B u a X Z l b C U y M G R p c 2 1 p b n V p Z G 8 8 L 0 l 0 Z W 1 Q Y X R o P j w v S X R l b U x v Y 2 F 0 a W 9 u P j x T d G F i b G V F b n R y a W V z I C 8 + P C 9 J d G V t P j x J d G V t P j x J d G V t T G 9 j Y X R p b 2 4 + P E l 0 Z W 1 U e X B l P k Z v c m 1 1 b G E 8 L 0 l 0 Z W 1 U e X B l P j x J d G V t U G F 0 a D 5 T Z W N 0 a W 9 u M S 9 U Y W J s Y T M v V G l w b y U y M G N h b W J p Y W R v P C 9 J d G V t U G F 0 a D 4 8 L 0 l 0 Z W 1 M b 2 N h d G l v b j 4 8 U 3 R h Y m x l R W 5 0 c m l l c y A v P j w v S X R l b T 4 8 S X R l b T 4 8 S X R l b U x v Y 2 F 0 a W 9 u P j x J d G V t V H l w Z T 5 G b 3 J t d W x h P C 9 J d G V t V H l w Z T 4 8 S X R l b V B h d G g + U 2 V j d G l v b j E v V G F i b G E z L 0 V u Y 2 F i Z X p h Z G 9 z J T I w c H J v b W 9 2 a W R v c z w v S X R l b V B h d G g + P C 9 J d G V t T G 9 j Y X R p b 2 4 + P F N 0 Y W J s Z U V u d H J p Z X M g L z 4 8 L 0 l 0 Z W 0 + P E l 0 Z W 0 + P E l 0 Z W 1 M b 2 N h d G l v b j 4 8 S X R l b V R 5 c G U + R m 9 y b X V s Y T w v S X R l b V R 5 c G U + P E l 0 Z W 1 Q Y X R o P l N l Y 3 R p b 2 4 x L 1 R h Y m x h M y 9 U a X B v J T I w Y 2 F t Y m l h Z G 8 x P C 9 J d G V t U G F 0 a D 4 8 L 0 l 0 Z W 1 M b 2 N h d G l v b j 4 8 U 3 R h Y m x l R W 5 0 c m l l c y A v P j w v S X R l b T 4 8 S X R l b T 4 8 S X R l b U x v Y 2 F 0 a W 9 u P j x J d G V t V H l w Z T 5 G b 3 J t d W x h P C 9 J d G V t V H l w Z T 4 8 S X R l b V B h d G g + U 2 V j d G l v b j E v V G F i b G E z L 0 N v b H V t b m E l M j B k a W 5 h b W l 6 Y W R h P C 9 J d G V t U G F 0 a D 4 8 L 0 l 0 Z W 1 M b 2 N h d G l v b j 4 8 U 3 R h Y m x l R W 5 0 c m l l c y A v P j w v S X R l b T 4 8 S X R l b T 4 8 S X R l b U x v Y 2 F 0 a W 9 u P j x J d G V t V H l w Z T 5 G b 3 J t d W x h P C 9 J d G V t V H l w Z T 4 8 S X R l b V B h d G g + U 2 V j d G l v b j E v V G F i b G E z L 1 Z h b G 9 y J T I w c m V l b X B s Y X p h Z G 8 8 L 0 l 0 Z W 1 Q Y X R o P j w v S X R l b U x v Y 2 F 0 a W 9 u P j x T d G F i b G V F b n R y a W V z I C 8 + P C 9 J d G V t P j w v S X R l b X M + P C 9 M b 2 N h b F B h Y 2 t h Z 2 V N Z X R h Z G F 0 Y U Z p b G U + F g A A A F B L B Q Y A A A A A A A A A A A A A A A A A A A A A A A A m A Q A A A Q A A A N C M n d 8 B F d E R j H o A w E / C l + s B A A A A g O H m 3 + / g 7 0 2 M t 9 9 J N 1 X G G A A A A A A C A A A A A A A Q Z g A A A A E A A C A A A A C T 1 v B l G c 8 B I e 1 1 3 / j n t A v N T C e H / i p Z i d I y 7 g j q v R b R f w A A A A A O g A A A A A I A A C A A A A D c K D d x n c j b H T 6 w g I g 8 L V l B B 4 Y f B s 1 D G / 5 l 5 e X C 5 8 U I W l A A A A B q M E 9 Q I N t d + c 7 I V O X o o v U 3 l v M F 7 2 G U F 0 M G H a D A A s J 0 E p I t F 8 o C D b + i 6 o / 7 7 9 6 f I H 9 S B 8 z U i w f C / 7 Q i a e K M / 5 s s 7 a 1 Y i H R z A e z G W C O G c c P B L U A A A A C x K / J K N y f D + B C G j A M s P J E c P N R l y H 1 u U r L b Q w 5 s a M G X x 4 E B L L y 4 Y c N S w t H I 6 Y Z P F Z G S 8 P 2 9 V q C / O / h Z Z E N j g e O v < / 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17DE42-1F2D-4E85-9928-229F603DA5D3}">
  <ds:schemaRefs>
    <ds:schemaRef ds:uri="http://schemas.microsoft.com/office/2006/metadata/properties"/>
    <ds:schemaRef ds:uri="http://schemas.microsoft.com/office/infopath/2007/PartnerControls"/>
    <ds:schemaRef ds:uri="95015264-b836-4e6b-a248-3170a7fc29ea"/>
    <ds:schemaRef ds:uri="85c65460-15cb-41ab-9f47-e85759d6d61a"/>
  </ds:schemaRefs>
</ds:datastoreItem>
</file>

<file path=customXml/itemProps2.xml><?xml version="1.0" encoding="utf-8"?>
<ds:datastoreItem xmlns:ds="http://schemas.openxmlformats.org/officeDocument/2006/customXml" ds:itemID="{D2AFB485-4599-4E9D-AC68-367082042E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65460-15cb-41ab-9f47-e85759d6d61a"/>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6B38C0-E815-4D14-9942-0F9B7C1A2B39}">
  <ds:schemaRefs>
    <ds:schemaRef ds:uri="http://schemas.microsoft.com/DataMashup"/>
  </ds:schemaRefs>
</ds:datastoreItem>
</file>

<file path=customXml/itemProps4.xml><?xml version="1.0" encoding="utf-8"?>
<ds:datastoreItem xmlns:ds="http://schemas.openxmlformats.org/officeDocument/2006/customXml" ds:itemID="{8E40B126-D782-4CB1-9586-D30709263E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PLAN DE ACCIÓN_2024</vt:lpstr>
      <vt:lpstr>Listas</vt:lpstr>
      <vt:lpstr>PROYECTOS</vt:lpstr>
      <vt:lpstr>PCULTEST</vt:lpstr>
      <vt:lpstr>PDIG</vt:lpstr>
      <vt:lpstr>PDIRPEN</vt:lpstr>
      <vt:lpstr>PDRA</vt:lpstr>
      <vt:lpstr>PFONDANE</vt:lpstr>
      <vt:lpstr>PFORCAP</vt:lpstr>
      <vt:lpstr>PGESDOC</vt:lpstr>
      <vt:lpstr>PINFANA</vt:lpstr>
      <vt:lpstr>PINFEST</vt:lpstr>
      <vt:lpstr>PINFRA</vt:lpstr>
      <vt:lpstr>PINNOVACION</vt:lpstr>
      <vt:lpstr>PROYECTOP</vt:lpstr>
      <vt:lpstr>PROYECTOS</vt:lpstr>
      <vt:lpstr>PTECNOLOGIA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Patricia Caro Ventura</dc:creator>
  <cp:keywords/>
  <dc:description/>
  <cp:lastModifiedBy>Diana Patricia Caro Ventura</cp:lastModifiedBy>
  <cp:revision/>
  <dcterms:created xsi:type="dcterms:W3CDTF">2023-10-04T20:36:17Z</dcterms:created>
  <dcterms:modified xsi:type="dcterms:W3CDTF">2024-10-01T20:39:16Z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0x010100C78D05387FB2BA44A2D6C95F7ED0F4D4</vt:lpwstr>
  </property>
  <property fmtid="{D5CDD505-2E9C-101B-9397-08002B2CF9AE}" pid="3" name="MediaServiceImageTags">
    <vt:lpwstr/>
  </property>
</Properties>
</file>